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65" yWindow="45" windowWidth="26085" windowHeight="11535" tabRatio="436"/>
  </bookViews>
  <sheets>
    <sheet name="Tab 1" sheetId="1" r:id="rId1"/>
    <sheet name="Tab 2" sheetId="3" r:id="rId2"/>
    <sheet name="Tab 3" sheetId="4" r:id="rId3"/>
    <sheet name="Tab 4" sheetId="2" r:id="rId4"/>
    <sheet name="Tab 5" sheetId="5" r:id="rId5"/>
  </sheets>
  <calcPr calcId="125725"/>
</workbook>
</file>

<file path=xl/calcChain.xml><?xml version="1.0" encoding="utf-8"?>
<calcChain xmlns="http://schemas.openxmlformats.org/spreadsheetml/2006/main">
  <c r="D18" i="5"/>
  <c r="E18"/>
  <c r="F18"/>
  <c r="G18"/>
  <c r="H18"/>
  <c r="D28"/>
  <c r="E28"/>
  <c r="F28"/>
  <c r="G28"/>
  <c r="H28"/>
  <c r="D32"/>
  <c r="E32"/>
  <c r="F32"/>
  <c r="G32"/>
  <c r="H32"/>
  <c r="D37"/>
  <c r="E37"/>
  <c r="F37"/>
  <c r="G37"/>
  <c r="H37"/>
  <c r="D45"/>
  <c r="E45"/>
  <c r="F45"/>
  <c r="G45"/>
  <c r="H45"/>
  <c r="D51"/>
  <c r="E51"/>
  <c r="F51"/>
  <c r="G51"/>
  <c r="H51"/>
  <c r="D58"/>
  <c r="E58"/>
  <c r="F58"/>
  <c r="G58"/>
  <c r="H58"/>
  <c r="D62"/>
  <c r="E62"/>
  <c r="F62"/>
  <c r="G62"/>
  <c r="H62"/>
  <c r="D75"/>
  <c r="E75"/>
  <c r="F75"/>
  <c r="G75"/>
  <c r="H75"/>
  <c r="D83"/>
  <c r="E83"/>
  <c r="F83"/>
  <c r="G83"/>
  <c r="H83"/>
  <c r="D92"/>
  <c r="E92"/>
  <c r="F92"/>
  <c r="G92"/>
  <c r="H92"/>
  <c r="D96"/>
  <c r="E96"/>
  <c r="F96"/>
  <c r="G96"/>
  <c r="H96"/>
  <c r="D104"/>
  <c r="E104"/>
  <c r="F104"/>
  <c r="G104"/>
  <c r="H104"/>
  <c r="D115"/>
  <c r="E115"/>
  <c r="F115"/>
  <c r="G115"/>
  <c r="H115"/>
  <c r="D119"/>
  <c r="E119"/>
  <c r="F119"/>
  <c r="G119"/>
  <c r="H119"/>
  <c r="D121"/>
  <c r="E121"/>
  <c r="F121"/>
  <c r="G121"/>
  <c r="H121"/>
  <c r="D125"/>
  <c r="E125"/>
  <c r="F125"/>
  <c r="G125"/>
  <c r="H125"/>
  <c r="D128"/>
  <c r="E128"/>
  <c r="F128"/>
  <c r="G128"/>
  <c r="H128"/>
  <c r="D134"/>
  <c r="E134"/>
  <c r="F134"/>
  <c r="G134"/>
  <c r="H134"/>
  <c r="D143"/>
  <c r="E143"/>
  <c r="E144"/>
  <c r="F143"/>
  <c r="F144"/>
  <c r="G143"/>
  <c r="G144"/>
  <c r="H143"/>
  <c r="D144"/>
  <c r="H144"/>
  <c r="D150"/>
  <c r="E150"/>
  <c r="F150"/>
  <c r="G150"/>
  <c r="H150"/>
  <c r="C11" i="4"/>
  <c r="C12"/>
  <c r="C13"/>
  <c r="C14"/>
  <c r="C15"/>
  <c r="C16"/>
  <c r="C17"/>
  <c r="C18"/>
  <c r="C19"/>
  <c r="C20"/>
  <c r="C21"/>
  <c r="C22"/>
  <c r="C23"/>
  <c r="C24"/>
  <c r="C25"/>
  <c r="C26"/>
  <c r="C27"/>
  <c r="C28"/>
  <c r="C29"/>
  <c r="C30"/>
  <c r="C31"/>
</calcChain>
</file>

<file path=xl/sharedStrings.xml><?xml version="1.0" encoding="utf-8"?>
<sst xmlns="http://schemas.openxmlformats.org/spreadsheetml/2006/main" count="628" uniqueCount="533">
  <si>
    <t xml:space="preserve"> Grad Zagreb</t>
  </si>
  <si>
    <t xml:space="preserve"> Zagrebačka županija</t>
  </si>
  <si>
    <t xml:space="preserve"> Krapinsko-zagorska županija</t>
  </si>
  <si>
    <t xml:space="preserve"> Sisačko-moslavačka županija</t>
  </si>
  <si>
    <t xml:space="preserve"> Karlovačka županija</t>
  </si>
  <si>
    <t xml:space="preserve"> Varaždinska županija</t>
  </si>
  <si>
    <t xml:space="preserve"> Koprivničko-križevačka županija</t>
  </si>
  <si>
    <t xml:space="preserve"> Bjelovarsko-bilogorska županija</t>
  </si>
  <si>
    <t xml:space="preserve"> Primorsko-goranska županija</t>
  </si>
  <si>
    <t xml:space="preserve"> Ličko-senjska županija</t>
  </si>
  <si>
    <t xml:space="preserve"> Virovitičko-podravska županija</t>
  </si>
  <si>
    <t xml:space="preserve"> Požeško-slavonska županija</t>
  </si>
  <si>
    <t xml:space="preserve"> Brodsko-posavska županija</t>
  </si>
  <si>
    <t xml:space="preserve"> Zadarska županija</t>
  </si>
  <si>
    <t xml:space="preserve"> Osječko-baranjska županija</t>
  </si>
  <si>
    <t xml:space="preserve"> Šibensko-kninska županija</t>
  </si>
  <si>
    <t xml:space="preserve"> Vukovarsko-srijemska županija</t>
  </si>
  <si>
    <t xml:space="preserve"> Splitsko-dalmatinska županija</t>
  </si>
  <si>
    <t xml:space="preserve"> Istarska županija</t>
  </si>
  <si>
    <t xml:space="preserve"> Dubrovačko-neretvanska županija</t>
  </si>
  <si>
    <t xml:space="preserve"> Međimurska županija</t>
  </si>
  <si>
    <t>Ostali</t>
  </si>
  <si>
    <t>VŠS</t>
  </si>
  <si>
    <t>SSS</t>
  </si>
  <si>
    <t>NSS</t>
  </si>
  <si>
    <t>osiguran.</t>
  </si>
  <si>
    <t>koristilo</t>
  </si>
  <si>
    <t>u skrbi</t>
  </si>
  <si>
    <t>County, town and community</t>
  </si>
  <si>
    <t>Others</t>
  </si>
  <si>
    <t>Coll.</t>
  </si>
  <si>
    <t>Županija - grad - općina</t>
  </si>
  <si>
    <t xml:space="preserve">      Broj timova</t>
  </si>
  <si>
    <t>Puno r. v.</t>
  </si>
  <si>
    <t>Djel.r.v.</t>
  </si>
  <si>
    <t xml:space="preserve">            No. teams</t>
  </si>
  <si>
    <t>Full time</t>
  </si>
  <si>
    <t>Doktori medicine</t>
  </si>
  <si>
    <t>Medical doctors</t>
  </si>
  <si>
    <t>Opće med.</t>
  </si>
  <si>
    <t>Pedijatri</t>
  </si>
  <si>
    <t>Medic. rada</t>
  </si>
  <si>
    <t>Škol. med.</t>
  </si>
  <si>
    <t xml:space="preserve">                   Doktori medicine -specijalisti</t>
  </si>
  <si>
    <t>Broj osiguranika u skrbi</t>
  </si>
  <si>
    <t xml:space="preserve">Od toga </t>
  </si>
  <si>
    <t>zdr. zaštitu</t>
  </si>
  <si>
    <t xml:space="preserve">                 Zdravstveni djelatnici</t>
  </si>
  <si>
    <t>Gen. med.</t>
  </si>
  <si>
    <t>Pediatrics</t>
  </si>
  <si>
    <t>Sch. med.</t>
  </si>
  <si>
    <t>Occ. med.</t>
  </si>
  <si>
    <t>High sch.</t>
  </si>
  <si>
    <t>Semi unskill</t>
  </si>
  <si>
    <t>No. Insureds</t>
  </si>
  <si>
    <t>No. Insur.receiving care</t>
  </si>
  <si>
    <t>HRVATSKA-CROATIA</t>
  </si>
  <si>
    <t>Part time</t>
  </si>
  <si>
    <r>
      <t xml:space="preserve">Tablica - </t>
    </r>
    <r>
      <rPr>
        <i/>
        <sz val="9"/>
        <color indexed="8"/>
        <rFont val="Arial"/>
        <family val="2"/>
        <charset val="238"/>
      </rPr>
      <t>Table</t>
    </r>
    <r>
      <rPr>
        <b/>
        <sz val="9"/>
        <color indexed="8"/>
        <rFont val="Arial"/>
        <family val="2"/>
        <charset val="238"/>
      </rPr>
      <t xml:space="preserve"> 1.       </t>
    </r>
  </si>
  <si>
    <r>
      <t xml:space="preserve">Broj timova, zdravstvenih djelatnika, broj osiguranika u skrbi te broj korisnika zdravstvene zaštite u djelatnosti OPĆE MEDICINE I ZDRAVSTVENE ZAŠTITE DOJENČADI I PREDŠKOLSKE DJECE po županijama Hrvatske u 2015. godini </t>
    </r>
    <r>
      <rPr>
        <i/>
        <sz val="9"/>
        <color indexed="8"/>
        <rFont val="Arial"/>
        <family val="2"/>
        <charset val="238"/>
      </rPr>
      <t xml:space="preserve">- Number of teams, health professionals, insureds and persons receiving medical carein GENERAL MEDICINE, and INFANT AND PRESCHOOL HEALTH services  by county, Croatia 2015 </t>
    </r>
  </si>
  <si>
    <t>Total</t>
  </si>
  <si>
    <t>20-64 yr</t>
  </si>
  <si>
    <t xml:space="preserve">     Examinations total</t>
  </si>
  <si>
    <t xml:space="preserve">  General med. examinations</t>
  </si>
  <si>
    <t xml:space="preserve">            Preventive evaluations</t>
  </si>
  <si>
    <t>COUNTY</t>
  </si>
  <si>
    <t>Ukupno</t>
  </si>
  <si>
    <t>20-64</t>
  </si>
  <si>
    <t>UKUPNO PREGLEDA</t>
  </si>
  <si>
    <t>SISTEMATSKI PREGLEDI</t>
  </si>
  <si>
    <t>PREVENTIVNI PREGLEDI</t>
  </si>
  <si>
    <t>ŽUPANIJA</t>
  </si>
  <si>
    <r>
      <t xml:space="preserve">Tablica </t>
    </r>
    <r>
      <rPr>
        <i/>
        <sz val="9"/>
        <color indexed="8"/>
        <rFont val="Arial"/>
        <family val="2"/>
        <charset val="238"/>
      </rPr>
      <t>- Table</t>
    </r>
    <r>
      <rPr>
        <b/>
        <sz val="9"/>
        <color indexed="8"/>
        <rFont val="Arial"/>
        <family val="2"/>
        <charset val="238"/>
      </rPr>
      <t xml:space="preserve"> 4.</t>
    </r>
  </si>
  <si>
    <t>TO SPECIALIST</t>
  </si>
  <si>
    <t>AT HOME</t>
  </si>
  <si>
    <t>MD OFFICE</t>
  </si>
  <si>
    <t>County</t>
  </si>
  <si>
    <t>REFERRALS</t>
  </si>
  <si>
    <t xml:space="preserve">          EXAMINATIONS</t>
  </si>
  <si>
    <t xml:space="preserve">                        VISITS</t>
  </si>
  <si>
    <t>specijalistički pregled</t>
  </si>
  <si>
    <t>U kući</t>
  </si>
  <si>
    <t>U ordinaciji</t>
  </si>
  <si>
    <t>Zupanija</t>
  </si>
  <si>
    <t>Upućivanje na</t>
  </si>
  <si>
    <t xml:space="preserve">   BROJ PREGLEDA</t>
  </si>
  <si>
    <t xml:space="preserve">        BROJ POSJETA</t>
  </si>
  <si>
    <r>
      <t xml:space="preserve">Broj posjeta i pregleda u ordinaciji i u kući bolesnika te broj upućivanja na specijalistički pregled u djelatnosti OPĆE MEDICINE i ZDRAVSTVENE ZAŠTITE DOJENČADI I PREDŠKOLSKE DJECE po županijama Hrvatske u 2015. godini - </t>
    </r>
    <r>
      <rPr>
        <i/>
        <sz val="9"/>
        <color indexed="8"/>
        <rFont val="Arial"/>
        <family val="2"/>
        <charset val="238"/>
      </rPr>
      <t xml:space="preserve">Number of visits to and examinations at the doctor's office and house calls, and the number of referrals to specialists in the General Medicine, and Infant and Preschool Health Services by county, Croatia 2015 </t>
    </r>
  </si>
  <si>
    <r>
      <t xml:space="preserve">Tablica </t>
    </r>
    <r>
      <rPr>
        <i/>
        <sz val="9"/>
        <color indexed="8"/>
        <rFont val="Arial"/>
        <family val="2"/>
        <charset val="238"/>
      </rPr>
      <t>- Table</t>
    </r>
    <r>
      <rPr>
        <b/>
        <sz val="9"/>
        <color indexed="8"/>
        <rFont val="Arial"/>
        <family val="2"/>
        <charset val="238"/>
      </rPr>
      <t xml:space="preserve"> 2.</t>
    </r>
  </si>
  <si>
    <t>4-6 yr.</t>
  </si>
  <si>
    <t>1-3 yr</t>
  </si>
  <si>
    <t xml:space="preserve">6-11 m </t>
  </si>
  <si>
    <t>3-5 m</t>
  </si>
  <si>
    <t>up to 2 m</t>
  </si>
  <si>
    <t>total</t>
  </si>
  <si>
    <t xml:space="preserve">           /child age/</t>
  </si>
  <si>
    <t xml:space="preserve">                  /child age/</t>
  </si>
  <si>
    <t>exam.</t>
  </si>
  <si>
    <t>children</t>
  </si>
  <si>
    <t>No. of checkupsand targeted screenings</t>
  </si>
  <si>
    <r>
      <t xml:space="preserve">               </t>
    </r>
    <r>
      <rPr>
        <i/>
        <sz val="9"/>
        <color indexed="8"/>
        <rFont val="Arial"/>
        <family val="2"/>
        <charset val="238"/>
      </rPr>
      <t xml:space="preserve">    No. general medical examinations</t>
    </r>
  </si>
  <si>
    <t>Prevent.</t>
  </si>
  <si>
    <t>No.</t>
  </si>
  <si>
    <t>4-6 g.</t>
  </si>
  <si>
    <t>1-3 g.</t>
  </si>
  <si>
    <t>6-11 mj.</t>
  </si>
  <si>
    <t>3-5 mj.</t>
  </si>
  <si>
    <t>do 2 mj.</t>
  </si>
  <si>
    <t>pregleda</t>
  </si>
  <si>
    <t>/dob djeteta/</t>
  </si>
  <si>
    <t xml:space="preserve">       </t>
  </si>
  <si>
    <t xml:space="preserve">  /dob djeteta/</t>
  </si>
  <si>
    <t>prevent.</t>
  </si>
  <si>
    <t>djece</t>
  </si>
  <si>
    <t>BROJ KONTROLNIH I CILJANIH PREGLEDA</t>
  </si>
  <si>
    <t xml:space="preserve">    BROJ SISTEMATSKIH PREGLEDA</t>
  </si>
  <si>
    <t>Broj djece</t>
  </si>
  <si>
    <t>2015.</t>
  </si>
  <si>
    <r>
      <t xml:space="preserve">Tablica </t>
    </r>
    <r>
      <rPr>
        <i/>
        <sz val="9"/>
        <color indexed="8"/>
        <rFont val="Arial"/>
        <family val="2"/>
        <charset val="238"/>
      </rPr>
      <t xml:space="preserve">- Table </t>
    </r>
    <r>
      <rPr>
        <b/>
        <sz val="9"/>
        <color indexed="8"/>
        <rFont val="Arial"/>
        <family val="2"/>
        <charset val="238"/>
      </rPr>
      <t>3.</t>
    </r>
  </si>
  <si>
    <t xml:space="preserve"> Zagrebačka</t>
  </si>
  <si>
    <t xml:space="preserve"> Krapinsko-zagorska</t>
  </si>
  <si>
    <t xml:space="preserve"> Sisačko-moslavačka</t>
  </si>
  <si>
    <t xml:space="preserve"> Karlovačka</t>
  </si>
  <si>
    <t xml:space="preserve"> Varaždinska</t>
  </si>
  <si>
    <t xml:space="preserve"> Koprivničko-križevačka</t>
  </si>
  <si>
    <t xml:space="preserve"> Bjelovarsko-bilogorska</t>
  </si>
  <si>
    <t xml:space="preserve"> Primorsko-goranska</t>
  </si>
  <si>
    <t xml:space="preserve"> Ličko-senjska</t>
  </si>
  <si>
    <t xml:space="preserve"> Virovitičko-podravska</t>
  </si>
  <si>
    <t xml:space="preserve"> Požeško-slavonska</t>
  </si>
  <si>
    <t xml:space="preserve"> Brodsko-posavska</t>
  </si>
  <si>
    <t xml:space="preserve"> Zadarska</t>
  </si>
  <si>
    <t xml:space="preserve"> Osječko-baranjska</t>
  </si>
  <si>
    <t xml:space="preserve"> Šibensko-kninska</t>
  </si>
  <si>
    <t xml:space="preserve"> Vukovarsko-srijemska</t>
  </si>
  <si>
    <t xml:space="preserve"> Splitsko-dalmatinska</t>
  </si>
  <si>
    <t xml:space="preserve"> Istarska</t>
  </si>
  <si>
    <t xml:space="preserve"> Dubrovačko-neretvanska</t>
  </si>
  <si>
    <t xml:space="preserve"> Međimurska</t>
  </si>
  <si>
    <t>Međuzbroj za V01-Y98</t>
  </si>
  <si>
    <t>20.</t>
  </si>
  <si>
    <t xml:space="preserve"> Ostali vanjski uzroci ozljeda i otrovanja</t>
  </si>
  <si>
    <t>124.</t>
  </si>
  <si>
    <t>Y36</t>
  </si>
  <si>
    <t xml:space="preserve"> Ratne ozljede</t>
  </si>
  <si>
    <t>123.</t>
  </si>
  <si>
    <t>X85-Y09</t>
  </si>
  <si>
    <t xml:space="preserve"> Namjerno nanesene ozljede</t>
  </si>
  <si>
    <t>122.</t>
  </si>
  <si>
    <t>W00-X59</t>
  </si>
  <si>
    <t xml:space="preserve"> Ostali vanjski uzroci slučajnih ozljeda </t>
  </si>
  <si>
    <t>121.</t>
  </si>
  <si>
    <t>V01-V99</t>
  </si>
  <si>
    <t xml:space="preserve"> Nesreće pri prijevozu</t>
  </si>
  <si>
    <t>120.</t>
  </si>
  <si>
    <t>A00-Z99</t>
  </si>
  <si>
    <t>Ukupno bolesti i stanja</t>
  </si>
  <si>
    <t>Međuzbroj za Z00-Z99</t>
  </si>
  <si>
    <t>21.</t>
  </si>
  <si>
    <t xml:space="preserve"> Ostali čimbenici koji utječu na stanje zdravlja i kontakt sa zdravstvenom službom</t>
  </si>
  <si>
    <t>119.</t>
  </si>
  <si>
    <t>Z70-Z99</t>
  </si>
  <si>
    <t xml:space="preserve"> Osobe koje se koriste zdravstvenom službom zbog obiteljskih razloga</t>
  </si>
  <si>
    <t>118.</t>
  </si>
  <si>
    <t>Z55-Z65</t>
  </si>
  <si>
    <t xml:space="preserve"> Osobe koje se koriste zdravstvenom službom zbog psihosoc. i socioek. razloga</t>
  </si>
  <si>
    <t>117.</t>
  </si>
  <si>
    <t>Z40-Z54</t>
  </si>
  <si>
    <t xml:space="preserve"> Osobe koje se koriste zdravstvenom službom zbog specifičnih postupaka i njege</t>
  </si>
  <si>
    <t>116.</t>
  </si>
  <si>
    <t>Z30</t>
  </si>
  <si>
    <t xml:space="preserve"> Postupci u vezi sa sprečavanjem neželjene trudnoće</t>
  </si>
  <si>
    <t>115.</t>
  </si>
  <si>
    <t>Z20, Z22-Z29</t>
  </si>
  <si>
    <t xml:space="preserve"> Druge osobe s opasnošću po zdravlje zbog zaraznih bolesti</t>
  </si>
  <si>
    <t>114.</t>
  </si>
  <si>
    <t>Z21</t>
  </si>
  <si>
    <t xml:space="preserve"> Infekcija HIV-om bez simptoma</t>
  </si>
  <si>
    <t>113.</t>
  </si>
  <si>
    <t>Z00-Z13</t>
  </si>
  <si>
    <t xml:space="preserve"> Osobe koje se koriste zdravstvenom službom zbog pregleda i istraživanja</t>
  </si>
  <si>
    <t>112.</t>
  </si>
  <si>
    <t>Međuzbroj za S00-T98</t>
  </si>
  <si>
    <t>19.</t>
  </si>
  <si>
    <t xml:space="preserve"> Ostale ozljede, otrovanja i djelovanja vanjskih uzroka</t>
  </si>
  <si>
    <t>111.</t>
  </si>
  <si>
    <t>T36-T50</t>
  </si>
  <si>
    <t xml:space="preserve"> Otrovanja lijekovima i biološkim tvarima</t>
  </si>
  <si>
    <t>110.</t>
  </si>
  <si>
    <t>T20-T32</t>
  </si>
  <si>
    <t xml:space="preserve"> Opekline i korozije</t>
  </si>
  <si>
    <t>109.</t>
  </si>
  <si>
    <t>S x 3</t>
  </si>
  <si>
    <t xml:space="preserve"> Dislokacije, uganuća i nategnuća</t>
  </si>
  <si>
    <t>108.</t>
  </si>
  <si>
    <t>S x 2</t>
  </si>
  <si>
    <t xml:space="preserve"> Prijelomi</t>
  </si>
  <si>
    <t>107.</t>
  </si>
  <si>
    <t>Međuzbroj za R00-R99</t>
  </si>
  <si>
    <t>18.</t>
  </si>
  <si>
    <t xml:space="preserve"> Ostali simptomi, znakovi, klinički i lab. nalazi nesvrstani drugamo</t>
  </si>
  <si>
    <t>106.</t>
  </si>
  <si>
    <t>R54</t>
  </si>
  <si>
    <t xml:space="preserve"> Senilnost</t>
  </si>
  <si>
    <t>105.</t>
  </si>
  <si>
    <t>Meuzbroj za Q00-Q99</t>
  </si>
  <si>
    <t>17.</t>
  </si>
  <si>
    <t xml:space="preserve"> Ostale prirođene malformacije</t>
  </si>
  <si>
    <t>104.</t>
  </si>
  <si>
    <t>Q53</t>
  </si>
  <si>
    <t xml:space="preserve"> Nespušteni testis</t>
  </si>
  <si>
    <t>103.</t>
  </si>
  <si>
    <t>Q20-Q28</t>
  </si>
  <si>
    <t xml:space="preserve"> Prirođene malformacije cirkulacijskog sustava</t>
  </si>
  <si>
    <t>102.</t>
  </si>
  <si>
    <t>Međuzbroj za Q00-Q99</t>
  </si>
  <si>
    <t>16.</t>
  </si>
  <si>
    <t>P00-P96</t>
  </si>
  <si>
    <t xml:space="preserve"> Određena stanja nastala u perinatalnom razdoblju</t>
  </si>
  <si>
    <t>101.</t>
  </si>
  <si>
    <t>Me_x0001_uzbroj za O00-O99</t>
  </si>
  <si>
    <t>15.</t>
  </si>
  <si>
    <t xml:space="preserve"> Ostala stanja u trudnoći, porođaju i babinjama</t>
  </si>
  <si>
    <t>100.</t>
  </si>
  <si>
    <t>O80-O84</t>
  </si>
  <si>
    <t xml:space="preserve"> Porođaj</t>
  </si>
  <si>
    <t>99.</t>
  </si>
  <si>
    <t>O00-O08</t>
  </si>
  <si>
    <t xml:space="preserve"> Pobačaj</t>
  </si>
  <si>
    <t>98.</t>
  </si>
  <si>
    <t>Međuzbroj za N00-N99</t>
  </si>
  <si>
    <t>14.</t>
  </si>
  <si>
    <t xml:space="preserve"> Ostale bolesti ženskih spolnih organa</t>
  </si>
  <si>
    <t>97.</t>
  </si>
  <si>
    <t>N95</t>
  </si>
  <si>
    <t xml:space="preserve"> Poremećaji u menopauzi</t>
  </si>
  <si>
    <t>96.</t>
  </si>
  <si>
    <t>N41-N51</t>
  </si>
  <si>
    <t xml:space="preserve"> Druge bolesti muških spolnih organa</t>
  </si>
  <si>
    <t>95.</t>
  </si>
  <si>
    <t>N40</t>
  </si>
  <si>
    <t xml:space="preserve"> Hiperplazija prostate</t>
  </si>
  <si>
    <t>94.</t>
  </si>
  <si>
    <t>N25-N39</t>
  </si>
  <si>
    <t xml:space="preserve"> Druge bolesti urinarnog sustava (osim N30)</t>
  </si>
  <si>
    <t>93.</t>
  </si>
  <si>
    <t>N30</t>
  </si>
  <si>
    <t xml:space="preserve"> Upala mokraćnog mjehura (cistitis)</t>
  </si>
  <si>
    <t>92.</t>
  </si>
  <si>
    <t>N20-N23</t>
  </si>
  <si>
    <t xml:space="preserve"> Urolitijaza (mokraćni kamenci)</t>
  </si>
  <si>
    <t>91.</t>
  </si>
  <si>
    <t>N17-N19</t>
  </si>
  <si>
    <t xml:space="preserve"> Bubrežna insuficijencija</t>
  </si>
  <si>
    <t>90.</t>
  </si>
  <si>
    <t>N10-N16</t>
  </si>
  <si>
    <t xml:space="preserve"> Tubulointersticijske bolesti bubrega</t>
  </si>
  <si>
    <t>89.</t>
  </si>
  <si>
    <t>N00-N08</t>
  </si>
  <si>
    <t xml:space="preserve"> Glomerulske bolesti bubrega</t>
  </si>
  <si>
    <t>88.</t>
  </si>
  <si>
    <t>Međuzbroj za M00-M99</t>
  </si>
  <si>
    <t>13.</t>
  </si>
  <si>
    <t xml:space="preserve"> Ostale bolesti mišićno-koštanog sustava</t>
  </si>
  <si>
    <t>87.</t>
  </si>
  <si>
    <t>M80-M83</t>
  </si>
  <si>
    <t xml:space="preserve"> Osteoporoza i osteomalacija</t>
  </si>
  <si>
    <t>86.</t>
  </si>
  <si>
    <t>M50-M54</t>
  </si>
  <si>
    <t xml:space="preserve"> Bolesti intervertebralnih diskova i ostale dorzopatije</t>
  </si>
  <si>
    <t>85.</t>
  </si>
  <si>
    <t>M45-M49</t>
  </si>
  <si>
    <t xml:space="preserve"> Spondilopatije</t>
  </si>
  <si>
    <t>84.</t>
  </si>
  <si>
    <t>M40-M41</t>
  </si>
  <si>
    <t xml:space="preserve"> Kifoza, skolioza i lordoza</t>
  </si>
  <si>
    <t>83.</t>
  </si>
  <si>
    <t>M15-M19</t>
  </si>
  <si>
    <t xml:space="preserve"> Artroze</t>
  </si>
  <si>
    <t>82.</t>
  </si>
  <si>
    <t>M05-M14</t>
  </si>
  <si>
    <t xml:space="preserve"> Reumatoidni artritis i druge upalne poliartropatije</t>
  </si>
  <si>
    <t>81.</t>
  </si>
  <si>
    <t>Međuzbroj za L00-L99</t>
  </si>
  <si>
    <t>12.</t>
  </si>
  <si>
    <t xml:space="preserve"> Ostale bolesti kože i potkožnoga tkiva</t>
  </si>
  <si>
    <t>80.</t>
  </si>
  <si>
    <t>L20-L30, L50</t>
  </si>
  <si>
    <t xml:space="preserve"> Dermatitis, egzemi i urtikarije</t>
  </si>
  <si>
    <t>79.</t>
  </si>
  <si>
    <t>L00-L08</t>
  </si>
  <si>
    <t xml:space="preserve"> Infekcije kože i potkožnoga tkiva</t>
  </si>
  <si>
    <t>78.</t>
  </si>
  <si>
    <t>Međuzbroj za K00-K93</t>
  </si>
  <si>
    <t>11.</t>
  </si>
  <si>
    <t xml:space="preserve"> Ostale bolesti probavnog sustava</t>
  </si>
  <si>
    <t>77.</t>
  </si>
  <si>
    <t>K80-K81</t>
  </si>
  <si>
    <t xml:space="preserve"> Žučni kamenci i upala žučnjaka</t>
  </si>
  <si>
    <t>76.</t>
  </si>
  <si>
    <t>K70-K77</t>
  </si>
  <si>
    <t xml:space="preserve"> Bolesti jetre</t>
  </si>
  <si>
    <t>75.</t>
  </si>
  <si>
    <t>K41-K46</t>
  </si>
  <si>
    <t xml:space="preserve"> Ostale hernije trbušne šupljine</t>
  </si>
  <si>
    <t>74.</t>
  </si>
  <si>
    <t>K40</t>
  </si>
  <si>
    <t xml:space="preserve"> Preponska kila (ingvinalna hernija)</t>
  </si>
  <si>
    <t>73.</t>
  </si>
  <si>
    <t>K35</t>
  </si>
  <si>
    <t xml:space="preserve"> Akutna upala crvuljka (apendicitis)</t>
  </si>
  <si>
    <t>72.</t>
  </si>
  <si>
    <t>K25-K27</t>
  </si>
  <si>
    <t xml:space="preserve"> Ulkus želuca i duodenuma (gastroduodenalni)</t>
  </si>
  <si>
    <t>71.</t>
  </si>
  <si>
    <t>K00-K14</t>
  </si>
  <si>
    <t xml:space="preserve"> Bolesti usne šupljine, žlijezda slinovnica i čeljusti</t>
  </si>
  <si>
    <t>70.</t>
  </si>
  <si>
    <t>Međuzbroj za J00-J99</t>
  </si>
  <si>
    <t>10.</t>
  </si>
  <si>
    <t xml:space="preserve"> Ostale bolesti dišnog sustava</t>
  </si>
  <si>
    <t>69.</t>
  </si>
  <si>
    <t>J60-J70</t>
  </si>
  <si>
    <t xml:space="preserve"> Plućne bolesti uzrokovane vanjskim agensima, pneumokonioze</t>
  </si>
  <si>
    <t>68.</t>
  </si>
  <si>
    <t>J40-J44, J47</t>
  </si>
  <si>
    <t xml:space="preserve"> Bronhitis, emfizem, astma i druge kronične opstruktivne bolesti pluća</t>
  </si>
  <si>
    <t>67.</t>
  </si>
  <si>
    <t>J20-J21</t>
  </si>
  <si>
    <t xml:space="preserve"> Akutni bronhitis i akutni bronhiolitis</t>
  </si>
  <si>
    <t>66.</t>
  </si>
  <si>
    <t>J12-J18</t>
  </si>
  <si>
    <t xml:space="preserve"> Pneumonija</t>
  </si>
  <si>
    <t>65.</t>
  </si>
  <si>
    <t>J10-J11</t>
  </si>
  <si>
    <t xml:space="preserve"> Gripa (influenca)</t>
  </si>
  <si>
    <t>64.</t>
  </si>
  <si>
    <t>J00-J06</t>
  </si>
  <si>
    <t xml:space="preserve"> Akutne infekcije gornjega dišnog sustava</t>
  </si>
  <si>
    <t>63.</t>
  </si>
  <si>
    <t>Međuzbroj za I00-I99</t>
  </si>
  <si>
    <t>9.</t>
  </si>
  <si>
    <t xml:space="preserve"> Ostale bolesti cirkulacijskog sustava</t>
  </si>
  <si>
    <t>62.</t>
  </si>
  <si>
    <t>I80-I87</t>
  </si>
  <si>
    <t xml:space="preserve"> Bolesti vena (embolija, tromboza, varices)</t>
  </si>
  <si>
    <t>61.</t>
  </si>
  <si>
    <t>I70</t>
  </si>
  <si>
    <t xml:space="preserve"> Ateroskleroza</t>
  </si>
  <si>
    <t>60.</t>
  </si>
  <si>
    <t>I69</t>
  </si>
  <si>
    <t xml:space="preserve"> Posljedice cerebrovaskularne bolesti</t>
  </si>
  <si>
    <t>59.</t>
  </si>
  <si>
    <t xml:space="preserve">I65-I68 </t>
  </si>
  <si>
    <t xml:space="preserve"> Druge cerebrovaskularne bolesti</t>
  </si>
  <si>
    <t>58.</t>
  </si>
  <si>
    <t>I60-I64</t>
  </si>
  <si>
    <t xml:space="preserve"> Cerebrovaskularni inzult</t>
  </si>
  <si>
    <t>57.</t>
  </si>
  <si>
    <t xml:space="preserve">I26-I52 </t>
  </si>
  <si>
    <t xml:space="preserve"> Druge srčane bolesti</t>
  </si>
  <si>
    <t>56.</t>
  </si>
  <si>
    <t>I20, I24-I25</t>
  </si>
  <si>
    <t xml:space="preserve"> Druge ishemične bolesti srca</t>
  </si>
  <si>
    <t>55.</t>
  </si>
  <si>
    <t>I21-I23</t>
  </si>
  <si>
    <t xml:space="preserve"> Akutni infarkt miokarda</t>
  </si>
  <si>
    <t>54.</t>
  </si>
  <si>
    <t>I10-I15</t>
  </si>
  <si>
    <t xml:space="preserve"> Hipertenzivne bolesti</t>
  </si>
  <si>
    <t>53.</t>
  </si>
  <si>
    <t>I05-I09</t>
  </si>
  <si>
    <t xml:space="preserve"> Kronične reumatske srčane bolesti</t>
  </si>
  <si>
    <t>52.</t>
  </si>
  <si>
    <t>I00-I02</t>
  </si>
  <si>
    <t xml:space="preserve"> Akutna reumatska groznica</t>
  </si>
  <si>
    <t>51.</t>
  </si>
  <si>
    <t>Međuzbroj za H60-H95</t>
  </si>
  <si>
    <t>8.</t>
  </si>
  <si>
    <t xml:space="preserve"> Ostale bolesti uha i mastoidnog nastavka</t>
  </si>
  <si>
    <t>50.</t>
  </si>
  <si>
    <t>H90-H91</t>
  </si>
  <si>
    <t xml:space="preserve"> Oštećenje sluha</t>
  </si>
  <si>
    <t>49.</t>
  </si>
  <si>
    <t xml:space="preserve">H65-H75 </t>
  </si>
  <si>
    <t xml:space="preserve"> Upala srednjeg uha i druge bolesti srednjeg uha i mastoida</t>
  </si>
  <si>
    <t>48.</t>
  </si>
  <si>
    <t>Međuzbroj za H00-H59</t>
  </si>
  <si>
    <t>7.</t>
  </si>
  <si>
    <t xml:space="preserve"> Ostale bolesti oka i adneksa</t>
  </si>
  <si>
    <t>47.</t>
  </si>
  <si>
    <t>H52</t>
  </si>
  <si>
    <t xml:space="preserve"> Poremećaji refrakcije i akomodacije</t>
  </si>
  <si>
    <t>46.</t>
  </si>
  <si>
    <t>H49-H50</t>
  </si>
  <si>
    <t xml:space="preserve"> Strabizam</t>
  </si>
  <si>
    <t>45.</t>
  </si>
  <si>
    <t xml:space="preserve">H40-H42 </t>
  </si>
  <si>
    <t xml:space="preserve"> Glaukom</t>
  </si>
  <si>
    <t>44.</t>
  </si>
  <si>
    <t xml:space="preserve">H25-H28 </t>
  </si>
  <si>
    <t xml:space="preserve"> Katarakta i druge bolesti leće</t>
  </si>
  <si>
    <t>43.</t>
  </si>
  <si>
    <t>H10</t>
  </si>
  <si>
    <t xml:space="preserve"> Konjunktivitis</t>
  </si>
  <si>
    <t>42.</t>
  </si>
  <si>
    <t>Međuzbroj za G00-G99</t>
  </si>
  <si>
    <t>6.</t>
  </si>
  <si>
    <t xml:space="preserve"> Ostale bolesti  i poremećaji živčanog sustava</t>
  </si>
  <si>
    <t>41.</t>
  </si>
  <si>
    <t>G80-G83</t>
  </si>
  <si>
    <t xml:space="preserve"> Cerebralna paraliza i ostali paralitični sindromi</t>
  </si>
  <si>
    <t>40.</t>
  </si>
  <si>
    <t>G43-G44</t>
  </si>
  <si>
    <t xml:space="preserve"> Migrena i ostali sindromi glavobolje</t>
  </si>
  <si>
    <t>39.</t>
  </si>
  <si>
    <t>G40-G41</t>
  </si>
  <si>
    <t xml:space="preserve"> Epilepsija</t>
  </si>
  <si>
    <t>38.</t>
  </si>
  <si>
    <t>G20-G26</t>
  </si>
  <si>
    <t xml:space="preserve"> Ekstrapiramidalni i poremećaji kretanja</t>
  </si>
  <si>
    <t>37.</t>
  </si>
  <si>
    <t>Međuzbroj za F00-F99</t>
  </si>
  <si>
    <t>5.</t>
  </si>
  <si>
    <t xml:space="preserve"> Ostali duševni poremećaji i poremećaji ponašanja</t>
  </si>
  <si>
    <t>36.</t>
  </si>
  <si>
    <t>F70-F79</t>
  </si>
  <si>
    <t xml:space="preserve"> Duševna zaostalost</t>
  </si>
  <si>
    <t>35.</t>
  </si>
  <si>
    <t>F40-F48</t>
  </si>
  <si>
    <t xml:space="preserve"> Neuroze i afektivni poremećaji povezani sa stresom i somatoformni poremećaji</t>
  </si>
  <si>
    <t>34.</t>
  </si>
  <si>
    <t>F20-F29</t>
  </si>
  <si>
    <t xml:space="preserve"> Shizofrenija, shizotipni i sumanuti poremećaji</t>
  </si>
  <si>
    <t>33.</t>
  </si>
  <si>
    <t>F11-F19</t>
  </si>
  <si>
    <t xml:space="preserve"> Duševni poremećaji i poremećaji ponašanja uzrokovani psihoaktivnim tvarima</t>
  </si>
  <si>
    <t>32.</t>
  </si>
  <si>
    <t>F10</t>
  </si>
  <si>
    <t xml:space="preserve"> Duševni poremećaji i poremećaji ponašanja uzrokovani uzimanjem alkohola</t>
  </si>
  <si>
    <t>31.</t>
  </si>
  <si>
    <t>F00-F03</t>
  </si>
  <si>
    <t xml:space="preserve"> Demencija</t>
  </si>
  <si>
    <t>30.</t>
  </si>
  <si>
    <t>Međuzbroj za E00-E90</t>
  </si>
  <si>
    <t>4.</t>
  </si>
  <si>
    <t xml:space="preserve"> Ostale endokrine bolesti, bolesti prehrane i bolesti metabolizma</t>
  </si>
  <si>
    <t>29.</t>
  </si>
  <si>
    <t>E65-E66</t>
  </si>
  <si>
    <t xml:space="preserve"> Pretilost</t>
  </si>
  <si>
    <t>28.</t>
  </si>
  <si>
    <t>E10-E14</t>
  </si>
  <si>
    <t xml:space="preserve"> Dijabetes melitus</t>
  </si>
  <si>
    <t>27.</t>
  </si>
  <si>
    <t>E00-E07</t>
  </si>
  <si>
    <t xml:space="preserve"> Poremećaji štitnjače</t>
  </si>
  <si>
    <t>26.</t>
  </si>
  <si>
    <t>Međuzbroj za D50-D89</t>
  </si>
  <si>
    <t>3.</t>
  </si>
  <si>
    <t>D80-D89</t>
  </si>
  <si>
    <t xml:space="preserve"> Neki poremećaji imunološkog sustava</t>
  </si>
  <si>
    <t>25.</t>
  </si>
  <si>
    <t>D51-D77</t>
  </si>
  <si>
    <t xml:space="preserve"> Druge bolesti krvi i krvotvornog  sustava</t>
  </si>
  <si>
    <t>24.</t>
  </si>
  <si>
    <t>D50</t>
  </si>
  <si>
    <t xml:space="preserve"> Anemije zbog manjka željeza</t>
  </si>
  <si>
    <t>23.</t>
  </si>
  <si>
    <t>Međuzbroj za C00-D48</t>
  </si>
  <si>
    <t>2.</t>
  </si>
  <si>
    <t>D00-D48</t>
  </si>
  <si>
    <t xml:space="preserve"> Novotvorine in situ i dobroćudne novotvorine nepoznate prirode</t>
  </si>
  <si>
    <t>22.</t>
  </si>
  <si>
    <t xml:space="preserve"> Ostale zloćudne novotvorine</t>
  </si>
  <si>
    <t>C81-C97</t>
  </si>
  <si>
    <t xml:space="preserve"> Zloćudne novotvorine limfnoga, hematopoetičnog i srodnog tkiva</t>
  </si>
  <si>
    <t>C53</t>
  </si>
  <si>
    <t xml:space="preserve"> Zloćudna novotvorina vrata maternice</t>
  </si>
  <si>
    <t>C50</t>
  </si>
  <si>
    <t xml:space="preserve"> Zloćudna novotvorina dojke</t>
  </si>
  <si>
    <t>C43</t>
  </si>
  <si>
    <t xml:space="preserve"> Zloćudni melanom kože</t>
  </si>
  <si>
    <t>C33-C34</t>
  </si>
  <si>
    <t xml:space="preserve"> Zloćudna novotvorina dušnika (traheje), dušnice (bronha) i pluća</t>
  </si>
  <si>
    <t>C20</t>
  </si>
  <si>
    <t xml:space="preserve"> Zloćudna novotvorina završnog debelog crijeva (rektuma)</t>
  </si>
  <si>
    <t>C16</t>
  </si>
  <si>
    <t xml:space="preserve"> Zloćudna novotvorina želuca</t>
  </si>
  <si>
    <t>Meuzbroj za A00-B99</t>
  </si>
  <si>
    <t xml:space="preserve"> Ostale zarazne i parazitarne bolesti</t>
  </si>
  <si>
    <t>B65-B83</t>
  </si>
  <si>
    <t xml:space="preserve"> Helmintijaze</t>
  </si>
  <si>
    <t>B37</t>
  </si>
  <si>
    <t xml:space="preserve"> Kandidijaza</t>
  </si>
  <si>
    <t>B20-B24</t>
  </si>
  <si>
    <t xml:space="preserve"> Bolest uzrokovana HIV-om</t>
  </si>
  <si>
    <t>B01, B05, B06</t>
  </si>
  <si>
    <t xml:space="preserve"> Varicela, morbili i rubeola</t>
  </si>
  <si>
    <t>A54</t>
  </si>
  <si>
    <t xml:space="preserve"> Gonokokna infekcija</t>
  </si>
  <si>
    <t>A50-A53</t>
  </si>
  <si>
    <t xml:space="preserve"> Sifilis</t>
  </si>
  <si>
    <t>A20-A49</t>
  </si>
  <si>
    <t xml:space="preserve"> Druge bakterijske bolesti (osim A37 i A38)</t>
  </si>
  <si>
    <t>A38</t>
  </si>
  <si>
    <t xml:space="preserve"> Šarlah (scarlatina)</t>
  </si>
  <si>
    <t>A37</t>
  </si>
  <si>
    <t xml:space="preserve"> Hripavac (pertussis)</t>
  </si>
  <si>
    <t>A17-A19</t>
  </si>
  <si>
    <t xml:space="preserve"> Tuberkuloza drugih organa</t>
  </si>
  <si>
    <t>A15-A16</t>
  </si>
  <si>
    <t xml:space="preserve"> Tuberkuloza dišnih putova</t>
  </si>
  <si>
    <t>A00-A09</t>
  </si>
  <si>
    <t xml:space="preserve"> Zarazne bolesti probavnog sustava</t>
  </si>
  <si>
    <t>1.</t>
  </si>
  <si>
    <t>Ukup./Total</t>
  </si>
  <si>
    <t>65 +</t>
  </si>
  <si>
    <t>20-64 g/y</t>
  </si>
  <si>
    <t>7-19 g./yr</t>
  </si>
  <si>
    <t>0-6 g./yr</t>
  </si>
  <si>
    <t>Šifra/Code</t>
  </si>
  <si>
    <t>Naziv bolesti ili stanja/ Name of disease or condition</t>
  </si>
  <si>
    <t>Br/No</t>
  </si>
  <si>
    <r>
      <t xml:space="preserve">Utvrđene bolesti ili stanja u PRIMARNOJ ZDRAVSTVENOJ ZAŠTITI u Hrvatskoj u 2015. godini </t>
    </r>
    <r>
      <rPr>
        <i/>
        <sz val="9"/>
        <color indexed="8"/>
        <rFont val="Arial"/>
        <family val="2"/>
        <charset val="238"/>
      </rPr>
      <t>- Diseases and conditions diagnosed in the PRIMARY HEALTH CARE, Croatia 2015</t>
    </r>
  </si>
  <si>
    <r>
      <t xml:space="preserve">Preventivna zaštita dojenčadi i predškolske djece u PRIMARNOJ ZDRAVSTVENOJ ZAŠTITI po županijama Hrvatske u 2015. godini </t>
    </r>
    <r>
      <rPr>
        <i/>
        <sz val="9"/>
        <color indexed="8"/>
        <rFont val="Arial"/>
        <family val="2"/>
        <charset val="238"/>
      </rPr>
      <t>- Preventive medical care provided to infants and preschool children in Primary Health Care by county, Croatia 2015</t>
    </r>
  </si>
  <si>
    <t>u 45. g.</t>
  </si>
  <si>
    <t>u 65 g.</t>
  </si>
  <si>
    <t>45 yr</t>
  </si>
  <si>
    <t>65 yr</t>
  </si>
  <si>
    <t>65 and over</t>
  </si>
  <si>
    <t>65 i više</t>
  </si>
  <si>
    <r>
      <t>Preventivna zaštita odraslih u PRIMARNOJ ZDRAVSTVENOJ ZAŠTITI po županijama Hrvatske u 2015. godini -</t>
    </r>
    <r>
      <rPr>
        <i/>
        <sz val="9"/>
        <color indexed="8"/>
        <rFont val="Arial"/>
        <family val="2"/>
        <charset val="238"/>
      </rPr>
      <t xml:space="preserve"> Preventive adult health care in PRIMARY HEALTH CARE by county, Croatia 2015</t>
    </r>
  </si>
  <si>
    <r>
      <rPr>
        <b/>
        <sz val="10"/>
        <color indexed="8"/>
        <rFont val="Arial"/>
        <family val="2"/>
        <charset val="238"/>
      </rPr>
      <t>Tablica</t>
    </r>
    <r>
      <rPr>
        <sz val="10"/>
        <color indexed="8"/>
        <rFont val="Arial"/>
        <family val="2"/>
        <charset val="238"/>
      </rPr>
      <t>-</t>
    </r>
    <r>
      <rPr>
        <i/>
        <sz val="10"/>
        <color indexed="8"/>
        <rFont val="Arial"/>
        <family val="2"/>
        <charset val="238"/>
      </rPr>
      <t xml:space="preserve">Table </t>
    </r>
    <r>
      <rPr>
        <b/>
        <sz val="10"/>
        <color indexed="8"/>
        <rFont val="Arial"/>
        <family val="2"/>
        <charset val="238"/>
      </rPr>
      <t>5.</t>
    </r>
  </si>
</sst>
</file>

<file path=xl/styles.xml><?xml version="1.0" encoding="utf-8"?>
<styleSheet xmlns="http://schemas.openxmlformats.org/spreadsheetml/2006/main">
  <fonts count="31">
    <font>
      <sz val="10"/>
      <color indexed="8"/>
      <name val="Arial"/>
      <charset val="238"/>
    </font>
    <font>
      <sz val="8"/>
      <color indexed="8"/>
      <name val="Arial CE"/>
      <charset val="238"/>
    </font>
    <font>
      <sz val="8"/>
      <color indexed="8"/>
      <name val="Arial CE"/>
      <charset val="238"/>
    </font>
    <font>
      <sz val="10"/>
      <color indexed="8"/>
      <name val="Arial"/>
      <family val="2"/>
      <charset val="238"/>
    </font>
    <font>
      <b/>
      <sz val="8"/>
      <color indexed="8"/>
      <name val="Arial"/>
      <family val="2"/>
      <charset val="238"/>
    </font>
    <font>
      <i/>
      <sz val="8"/>
      <color indexed="8"/>
      <name val="Arial"/>
      <family val="2"/>
      <charset val="238"/>
    </font>
    <font>
      <sz val="10"/>
      <color indexed="8"/>
      <name val="Arial"/>
      <family val="2"/>
      <charset val="238"/>
    </font>
    <font>
      <b/>
      <sz val="8"/>
      <color indexed="8"/>
      <name val="Arial CE"/>
      <charset val="238"/>
    </font>
    <font>
      <sz val="10"/>
      <color indexed="8"/>
      <name val="Arial Narrow"/>
      <family val="2"/>
      <charset val="238"/>
    </font>
    <font>
      <b/>
      <sz val="9"/>
      <color indexed="8"/>
      <name val="Arial"/>
      <family val="2"/>
      <charset val="238"/>
    </font>
    <font>
      <i/>
      <sz val="9"/>
      <color indexed="8"/>
      <name val="Arial"/>
      <family val="2"/>
      <charset val="238"/>
    </font>
    <font>
      <b/>
      <i/>
      <sz val="8"/>
      <color indexed="8"/>
      <name val="Arial"/>
      <family val="2"/>
      <charset val="238"/>
    </font>
    <font>
      <sz val="9"/>
      <color indexed="8"/>
      <name val="Arial"/>
      <family val="2"/>
      <charset val="238"/>
    </font>
    <font>
      <b/>
      <sz val="4"/>
      <color indexed="8"/>
      <name val="Arial"/>
      <family val="2"/>
      <charset val="238"/>
    </font>
    <font>
      <b/>
      <sz val="10"/>
      <color indexed="8"/>
      <name val="Arial"/>
      <family val="2"/>
      <charset val="238"/>
    </font>
    <font>
      <i/>
      <u/>
      <sz val="8"/>
      <color indexed="8"/>
      <name val="Arial"/>
      <family val="2"/>
      <charset val="238"/>
    </font>
    <font>
      <b/>
      <sz val="11"/>
      <color indexed="8"/>
      <name val="Arial"/>
      <family val="2"/>
      <charset val="238"/>
    </font>
    <font>
      <sz val="8"/>
      <name val="Arial CE"/>
      <charset val="238"/>
    </font>
    <font>
      <i/>
      <sz val="7"/>
      <color indexed="8"/>
      <name val="Arial"/>
      <family val="2"/>
      <charset val="238"/>
    </font>
    <font>
      <sz val="11"/>
      <color indexed="8"/>
      <name val="Arial"/>
      <family val="2"/>
      <charset val="238"/>
    </font>
    <font>
      <b/>
      <sz val="7"/>
      <color indexed="8"/>
      <name val="Arial"/>
      <family val="2"/>
      <charset val="238"/>
    </font>
    <font>
      <b/>
      <sz val="9"/>
      <color indexed="8"/>
      <name val="Arial CE"/>
      <charset val="238"/>
    </font>
    <font>
      <b/>
      <sz val="10"/>
      <color indexed="8"/>
      <name val="Arial Narrow"/>
      <family val="2"/>
      <charset val="238"/>
    </font>
    <font>
      <b/>
      <sz val="8"/>
      <color indexed="8"/>
      <name val="Arial Narrow"/>
      <family val="2"/>
      <charset val="238"/>
    </font>
    <font>
      <b/>
      <sz val="8"/>
      <color rgb="FF000000"/>
      <name val="Arial"/>
      <family val="2"/>
      <charset val="238"/>
    </font>
    <font>
      <sz val="8"/>
      <color rgb="FFFF0000"/>
      <name val="Arial CE"/>
      <charset val="238"/>
    </font>
    <font>
      <b/>
      <sz val="10"/>
      <color rgb="FFFF0000"/>
      <name val="Arial"/>
      <family val="2"/>
      <charset val="238"/>
    </font>
    <font>
      <b/>
      <sz val="8"/>
      <color rgb="FFFF0000"/>
      <name val="Arial CE"/>
      <charset val="238"/>
    </font>
    <font>
      <sz val="8"/>
      <color rgb="FF0070C0"/>
      <name val="Arial CE"/>
      <charset val="238"/>
    </font>
    <font>
      <sz val="10"/>
      <color rgb="FFFF0000"/>
      <name val="Arial"/>
      <family val="2"/>
      <charset val="238"/>
    </font>
    <font>
      <i/>
      <sz val="10"/>
      <color indexed="8"/>
      <name val="Arial"/>
      <family val="2"/>
      <charset val="238"/>
    </font>
  </fonts>
  <fills count="2">
    <fill>
      <patternFill patternType="none"/>
    </fill>
    <fill>
      <patternFill patternType="gray125"/>
    </fill>
  </fills>
  <borders count="23">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8"/>
      </left>
      <right/>
      <top/>
      <bottom style="thin">
        <color indexed="8"/>
      </bottom>
      <diagonal/>
    </border>
    <border>
      <left style="thin">
        <color indexed="8"/>
      </left>
      <right/>
      <top style="thin">
        <color indexed="8"/>
      </top>
      <bottom style="thin">
        <color indexed="8"/>
      </bottom>
      <diagonal/>
    </border>
    <border>
      <left style="thin">
        <color indexed="8"/>
      </left>
      <right/>
      <top style="thin">
        <color indexed="8"/>
      </top>
      <bottom/>
      <diagonal/>
    </border>
    <border>
      <left style="thin">
        <color indexed="8"/>
      </left>
      <right style="thin">
        <color indexed="8"/>
      </right>
      <top style="thin">
        <color indexed="8"/>
      </top>
      <bottom style="thin">
        <color indexed="8"/>
      </bottom>
      <diagonal/>
    </border>
    <border>
      <left/>
      <right/>
      <top style="thin">
        <color indexed="64"/>
      </top>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right style="thin">
        <color indexed="64"/>
      </right>
      <top/>
      <bottom/>
      <diagonal/>
    </border>
    <border>
      <left style="thin">
        <color indexed="64"/>
      </left>
      <right/>
      <top/>
      <bottom/>
      <diagonal/>
    </border>
    <border>
      <left style="thin">
        <color indexed="8"/>
      </left>
      <right style="thin">
        <color indexed="8"/>
      </right>
      <top/>
      <bottom/>
      <diagonal/>
    </border>
  </borders>
  <cellStyleXfs count="2">
    <xf numFmtId="0" fontId="0" fillId="0" borderId="0"/>
    <xf numFmtId="0" fontId="3" fillId="0" borderId="0"/>
  </cellStyleXfs>
  <cellXfs count="164">
    <xf numFmtId="0" fontId="0" fillId="0" borderId="0" xfId="0"/>
    <xf numFmtId="0" fontId="0" fillId="0" borderId="0" xfId="0" applyFill="1" applyAlignment="1">
      <alignment horizontal="left"/>
    </xf>
    <xf numFmtId="0" fontId="6" fillId="0" borderId="1" xfId="0" applyFont="1" applyFill="1" applyBorder="1" applyAlignment="1">
      <alignment horizontal="left"/>
    </xf>
    <xf numFmtId="0" fontId="6" fillId="0" borderId="0" xfId="0" applyFont="1" applyFill="1" applyBorder="1" applyAlignment="1">
      <alignment horizontal="left"/>
    </xf>
    <xf numFmtId="0" fontId="6" fillId="0" borderId="2" xfId="0" applyFont="1" applyFill="1" applyBorder="1" applyAlignment="1">
      <alignment horizontal="left"/>
    </xf>
    <xf numFmtId="0" fontId="5" fillId="0" borderId="1" xfId="0" applyFont="1" applyBorder="1"/>
    <xf numFmtId="0" fontId="0" fillId="0" borderId="3" xfId="0" applyFill="1" applyBorder="1" applyAlignment="1">
      <alignment horizontal="left"/>
    </xf>
    <xf numFmtId="0" fontId="0" fillId="0" borderId="2" xfId="0" applyFill="1" applyBorder="1" applyAlignment="1">
      <alignment horizontal="left"/>
    </xf>
    <xf numFmtId="0" fontId="6" fillId="0" borderId="3" xfId="0" applyFont="1" applyFill="1" applyBorder="1" applyAlignment="1">
      <alignment horizontal="left"/>
    </xf>
    <xf numFmtId="0" fontId="6" fillId="0" borderId="4" xfId="0" applyFont="1" applyFill="1" applyBorder="1" applyAlignment="1">
      <alignment horizontal="left"/>
    </xf>
    <xf numFmtId="0" fontId="6" fillId="0" borderId="5" xfId="0" applyFont="1" applyFill="1" applyBorder="1" applyAlignment="1">
      <alignment horizontal="left"/>
    </xf>
    <xf numFmtId="0" fontId="6" fillId="0" borderId="6" xfId="0" applyFont="1" applyFill="1" applyBorder="1" applyAlignment="1">
      <alignment horizontal="left"/>
    </xf>
    <xf numFmtId="0" fontId="0" fillId="0" borderId="7" xfId="0" applyFill="1" applyBorder="1" applyAlignment="1">
      <alignment horizontal="left"/>
    </xf>
    <xf numFmtId="0" fontId="6" fillId="0" borderId="8" xfId="0" applyFont="1" applyFill="1" applyBorder="1" applyAlignment="1">
      <alignment horizontal="left"/>
    </xf>
    <xf numFmtId="0" fontId="0" fillId="0" borderId="5" xfId="0" applyFill="1" applyBorder="1" applyAlignment="1">
      <alignment horizontal="left"/>
    </xf>
    <xf numFmtId="0" fontId="4" fillId="0" borderId="8" xfId="0" applyFont="1" applyBorder="1" applyAlignment="1">
      <alignment horizontal="center"/>
    </xf>
    <xf numFmtId="0" fontId="4" fillId="0" borderId="5" xfId="0" applyFont="1" applyBorder="1"/>
    <xf numFmtId="0" fontId="0" fillId="0" borderId="0" xfId="0" applyAlignment="1">
      <alignment wrapText="1"/>
    </xf>
    <xf numFmtId="0" fontId="5" fillId="0" borderId="9" xfId="0" applyFont="1" applyBorder="1" applyAlignment="1">
      <alignment vertical="center"/>
    </xf>
    <xf numFmtId="0" fontId="5" fillId="0" borderId="1" xfId="0" applyFont="1" applyBorder="1" applyAlignment="1">
      <alignment vertical="center"/>
    </xf>
    <xf numFmtId="0" fontId="6" fillId="0" borderId="9" xfId="0" applyFont="1" applyBorder="1" applyAlignment="1">
      <alignment vertical="center"/>
    </xf>
    <xf numFmtId="0" fontId="6" fillId="0" borderId="5" xfId="0" applyFont="1" applyBorder="1" applyAlignment="1">
      <alignment vertical="center"/>
    </xf>
    <xf numFmtId="0" fontId="6" fillId="0" borderId="5" xfId="0" applyFont="1" applyBorder="1" applyAlignment="1">
      <alignment vertical="center" wrapText="1"/>
    </xf>
    <xf numFmtId="0" fontId="6" fillId="0" borderId="6" xfId="0" applyFont="1" applyBorder="1" applyAlignment="1">
      <alignment vertical="center" wrapText="1"/>
    </xf>
    <xf numFmtId="0" fontId="5" fillId="0" borderId="9" xfId="0" applyFont="1" applyBorder="1" applyAlignment="1">
      <alignment vertical="center" wrapText="1"/>
    </xf>
    <xf numFmtId="0" fontId="6" fillId="0" borderId="2" xfId="0" applyFont="1" applyFill="1" applyBorder="1" applyAlignment="1">
      <alignment horizontal="left" vertical="center" wrapText="1"/>
    </xf>
    <xf numFmtId="0" fontId="6" fillId="0" borderId="8" xfId="0" applyFont="1" applyFill="1" applyBorder="1" applyAlignment="1">
      <alignment horizontal="left" vertical="center"/>
    </xf>
    <xf numFmtId="0" fontId="6" fillId="0" borderId="5" xfId="0" applyFont="1" applyFill="1" applyBorder="1" applyAlignment="1">
      <alignment horizontal="left" vertical="center"/>
    </xf>
    <xf numFmtId="0" fontId="6" fillId="0" borderId="10" xfId="0" applyFont="1" applyFill="1" applyBorder="1" applyAlignment="1">
      <alignment horizontal="left" vertical="center" wrapText="1"/>
    </xf>
    <xf numFmtId="0" fontId="6" fillId="0" borderId="7" xfId="0" applyFont="1" applyFill="1" applyBorder="1" applyAlignment="1">
      <alignment horizontal="left"/>
    </xf>
    <xf numFmtId="0" fontId="6" fillId="0" borderId="11" xfId="0" applyFont="1" applyFill="1" applyBorder="1" applyAlignment="1">
      <alignment horizontal="left"/>
    </xf>
    <xf numFmtId="0" fontId="6" fillId="0" borderId="12" xfId="0" applyFont="1" applyBorder="1" applyAlignment="1">
      <alignment vertical="center"/>
    </xf>
    <xf numFmtId="0" fontId="6" fillId="0" borderId="9" xfId="0" applyFont="1" applyFill="1" applyBorder="1" applyAlignment="1">
      <alignment horizontal="center" wrapText="1"/>
    </xf>
    <xf numFmtId="0" fontId="5" fillId="0" borderId="0" xfId="0" applyFont="1" applyAlignment="1">
      <alignment horizontal="center" vertical="center"/>
    </xf>
    <xf numFmtId="0" fontId="8" fillId="0" borderId="0" xfId="0" applyFont="1" applyAlignment="1">
      <alignment horizontal="justify"/>
    </xf>
    <xf numFmtId="0" fontId="9" fillId="0" borderId="0" xfId="0" applyFont="1"/>
    <xf numFmtId="0" fontId="0" fillId="0" borderId="0" xfId="0" applyBorder="1"/>
    <xf numFmtId="0" fontId="7" fillId="0" borderId="1" xfId="0" applyFont="1" applyFill="1" applyBorder="1" applyAlignment="1">
      <alignment horizontal="left"/>
    </xf>
    <xf numFmtId="0" fontId="2" fillId="0" borderId="13" xfId="0" applyFont="1" applyFill="1" applyBorder="1" applyAlignment="1">
      <alignment horizontal="left"/>
    </xf>
    <xf numFmtId="0" fontId="2" fillId="0" borderId="14" xfId="0" applyFont="1" applyFill="1" applyBorder="1" applyAlignment="1">
      <alignment horizontal="left"/>
    </xf>
    <xf numFmtId="0" fontId="2" fillId="0" borderId="15" xfId="0" applyFont="1" applyFill="1" applyBorder="1" applyAlignment="1">
      <alignment horizontal="left"/>
    </xf>
    <xf numFmtId="0" fontId="2" fillId="0" borderId="1" xfId="0" applyFont="1" applyFill="1" applyBorder="1" applyAlignment="1">
      <alignment horizontal="left"/>
    </xf>
    <xf numFmtId="0" fontId="24" fillId="0" borderId="9" xfId="0" applyFont="1" applyBorder="1"/>
    <xf numFmtId="0" fontId="9" fillId="0" borderId="0" xfId="0" applyFont="1" applyAlignment="1"/>
    <xf numFmtId="0" fontId="1" fillId="0" borderId="16" xfId="0" applyFont="1" applyFill="1" applyBorder="1" applyAlignment="1">
      <alignment horizontal="right"/>
    </xf>
    <xf numFmtId="0" fontId="1" fillId="0" borderId="9" xfId="0" applyFont="1" applyFill="1" applyBorder="1" applyAlignment="1">
      <alignment horizontal="left"/>
    </xf>
    <xf numFmtId="0" fontId="5" fillId="0" borderId="2" xfId="0" applyFont="1" applyBorder="1"/>
    <xf numFmtId="0" fontId="5" fillId="0" borderId="10" xfId="0" applyFont="1" applyBorder="1"/>
    <xf numFmtId="0" fontId="0" fillId="0" borderId="12" xfId="0" applyFill="1" applyBorder="1" applyAlignment="1"/>
    <xf numFmtId="0" fontId="3" fillId="0" borderId="1" xfId="0" applyFont="1" applyFill="1" applyBorder="1" applyAlignment="1">
      <alignment vertical="center"/>
    </xf>
    <xf numFmtId="0" fontId="5" fillId="0" borderId="0" xfId="0" applyFont="1" applyAlignment="1">
      <alignment vertical="center"/>
    </xf>
    <xf numFmtId="0" fontId="3" fillId="0" borderId="10" xfId="0" applyFont="1" applyFill="1" applyBorder="1" applyAlignment="1">
      <alignment vertical="center"/>
    </xf>
    <xf numFmtId="0" fontId="3" fillId="0" borderId="17" xfId="0" applyFont="1" applyFill="1" applyBorder="1" applyAlignment="1">
      <alignment vertical="center"/>
    </xf>
    <xf numFmtId="0" fontId="0" fillId="0" borderId="12" xfId="0" applyFill="1" applyBorder="1" applyAlignment="1">
      <alignment horizontal="center" vertical="center"/>
    </xf>
    <xf numFmtId="0" fontId="3" fillId="0" borderId="9" xfId="0" applyFont="1" applyBorder="1"/>
    <xf numFmtId="0" fontId="0" fillId="0" borderId="9" xfId="0" applyBorder="1"/>
    <xf numFmtId="0" fontId="0" fillId="0" borderId="8" xfId="0" applyBorder="1"/>
    <xf numFmtId="0" fontId="12" fillId="0" borderId="12" xfId="0" applyFont="1" applyBorder="1"/>
    <xf numFmtId="0" fontId="12" fillId="0" borderId="3" xfId="0" applyFont="1" applyBorder="1"/>
    <xf numFmtId="0" fontId="12" fillId="0" borderId="1" xfId="0" applyFont="1" applyBorder="1"/>
    <xf numFmtId="0" fontId="3" fillId="0" borderId="2" xfId="0" applyFont="1" applyBorder="1"/>
    <xf numFmtId="0" fontId="13" fillId="0" borderId="0" xfId="0" applyFont="1"/>
    <xf numFmtId="0" fontId="9" fillId="0" borderId="0" xfId="0" applyFont="1" applyAlignment="1">
      <alignment horizontal="left" indent="10"/>
    </xf>
    <xf numFmtId="0" fontId="1" fillId="0" borderId="18" xfId="0" applyFont="1" applyFill="1" applyBorder="1" applyAlignment="1">
      <alignment horizontal="left"/>
    </xf>
    <xf numFmtId="0" fontId="1" fillId="0" borderId="16" xfId="0" applyFont="1" applyFill="1" applyBorder="1" applyAlignment="1">
      <alignment horizontal="left"/>
    </xf>
    <xf numFmtId="0" fontId="1" fillId="0" borderId="19" xfId="0" applyFont="1" applyFill="1" applyBorder="1" applyAlignment="1">
      <alignment horizontal="left"/>
    </xf>
    <xf numFmtId="0" fontId="14" fillId="0" borderId="0" xfId="0" applyFont="1" applyAlignment="1"/>
    <xf numFmtId="0" fontId="12" fillId="0" borderId="9" xfId="0" applyFont="1" applyBorder="1"/>
    <xf numFmtId="0" fontId="11" fillId="0" borderId="9" xfId="0" applyFont="1" applyBorder="1" applyAlignment="1"/>
    <xf numFmtId="0" fontId="5" fillId="0" borderId="5" xfId="0" applyFont="1" applyBorder="1" applyAlignment="1">
      <alignment horizontal="center" vertical="center" wrapText="1"/>
    </xf>
    <xf numFmtId="0" fontId="5" fillId="0" borderId="9" xfId="0" applyFont="1" applyBorder="1"/>
    <xf numFmtId="0" fontId="5" fillId="0" borderId="5" xfId="0" applyFont="1" applyBorder="1" applyAlignment="1">
      <alignment vertical="center"/>
    </xf>
    <xf numFmtId="0" fontId="5" fillId="0" borderId="2" xfId="0" applyFont="1" applyBorder="1" applyAlignment="1">
      <alignment horizontal="center" vertical="center" wrapText="1"/>
    </xf>
    <xf numFmtId="0" fontId="0" fillId="0" borderId="20" xfId="0" applyFill="1" applyBorder="1" applyAlignment="1">
      <alignment horizontal="left"/>
    </xf>
    <xf numFmtId="0" fontId="15" fillId="0" borderId="0" xfId="0" applyFont="1"/>
    <xf numFmtId="0" fontId="15" fillId="0" borderId="21" xfId="0" applyFont="1" applyBorder="1"/>
    <xf numFmtId="0" fontId="3" fillId="0" borderId="2" xfId="0" applyFont="1" applyFill="1" applyBorder="1" applyAlignment="1">
      <alignment horizontal="left"/>
    </xf>
    <xf numFmtId="0" fontId="0" fillId="0" borderId="0" xfId="0" applyFill="1" applyAlignment="1">
      <alignment horizontal="left" wrapText="1"/>
    </xf>
    <xf numFmtId="0" fontId="16" fillId="0" borderId="5" xfId="0" applyFont="1" applyFill="1" applyBorder="1" applyAlignment="1">
      <alignment horizontal="left" vertical="center" wrapText="1"/>
    </xf>
    <xf numFmtId="0" fontId="14" fillId="0" borderId="1" xfId="0" applyFont="1" applyFill="1" applyBorder="1" applyAlignment="1">
      <alignment horizontal="center" vertical="center"/>
    </xf>
    <xf numFmtId="0" fontId="14" fillId="0" borderId="9" xfId="0" applyFont="1" applyFill="1" applyBorder="1" applyAlignment="1">
      <alignment horizontal="left" vertical="center"/>
    </xf>
    <xf numFmtId="0" fontId="14" fillId="0" borderId="9" xfId="0" applyFont="1" applyFill="1" applyBorder="1" applyAlignment="1">
      <alignment horizontal="center" vertical="center"/>
    </xf>
    <xf numFmtId="0" fontId="14" fillId="0" borderId="5" xfId="0" applyFont="1" applyFill="1" applyBorder="1" applyAlignment="1">
      <alignment horizontal="left" vertical="center"/>
    </xf>
    <xf numFmtId="0" fontId="16" fillId="0" borderId="2" xfId="0" applyFont="1" applyBorder="1" applyAlignment="1">
      <alignment vertical="center" wrapText="1"/>
    </xf>
    <xf numFmtId="0" fontId="0" fillId="0" borderId="2" xfId="0" applyBorder="1"/>
    <xf numFmtId="0" fontId="25" fillId="0" borderId="22" xfId="0" applyFont="1" applyFill="1" applyBorder="1" applyAlignment="1">
      <alignment horizontal="right"/>
    </xf>
    <xf numFmtId="0" fontId="17" fillId="0" borderId="16" xfId="0" applyFont="1" applyFill="1" applyBorder="1" applyAlignment="1">
      <alignment horizontal="right"/>
    </xf>
    <xf numFmtId="0" fontId="1" fillId="0" borderId="1" xfId="0" applyFont="1" applyFill="1" applyBorder="1" applyAlignment="1">
      <alignment horizontal="left"/>
    </xf>
    <xf numFmtId="0" fontId="1" fillId="0" borderId="15" xfId="0" applyFont="1" applyFill="1" applyBorder="1" applyAlignment="1">
      <alignment horizontal="left"/>
    </xf>
    <xf numFmtId="0" fontId="1" fillId="0" borderId="14" xfId="0" applyFont="1" applyFill="1" applyBorder="1" applyAlignment="1">
      <alignment horizontal="left"/>
    </xf>
    <xf numFmtId="0" fontId="1" fillId="0" borderId="13" xfId="0" applyFont="1" applyFill="1" applyBorder="1" applyAlignment="1">
      <alignment horizontal="left"/>
    </xf>
    <xf numFmtId="0" fontId="4" fillId="0" borderId="3" xfId="0" applyFont="1" applyBorder="1" applyAlignment="1"/>
    <xf numFmtId="0" fontId="14" fillId="0" borderId="1" xfId="0" applyFont="1" applyBorder="1"/>
    <xf numFmtId="0" fontId="10" fillId="0" borderId="2" xfId="0" applyFont="1" applyBorder="1" applyAlignment="1">
      <alignment vertical="center"/>
    </xf>
    <xf numFmtId="0" fontId="3" fillId="0" borderId="8" xfId="0" applyFont="1" applyBorder="1" applyAlignment="1">
      <alignment vertical="top"/>
    </xf>
    <xf numFmtId="0" fontId="3" fillId="0" borderId="8" xfId="0" applyFont="1" applyBorder="1"/>
    <xf numFmtId="0" fontId="0" fillId="0" borderId="0" xfId="0" applyFill="1" applyBorder="1" applyAlignment="1">
      <alignment horizontal="left"/>
    </xf>
    <xf numFmtId="0" fontId="12" fillId="0" borderId="0" xfId="0" applyFont="1" applyFill="1" applyBorder="1" applyAlignment="1">
      <alignment horizontal="left"/>
    </xf>
    <xf numFmtId="0" fontId="10" fillId="0" borderId="0" xfId="0" applyFont="1"/>
    <xf numFmtId="0" fontId="12" fillId="0" borderId="21" xfId="0" applyFont="1" applyFill="1" applyBorder="1" applyAlignment="1">
      <alignment horizontal="left"/>
    </xf>
    <xf numFmtId="0" fontId="3" fillId="0" borderId="0" xfId="0" applyFont="1" applyFill="1" applyBorder="1" applyAlignment="1">
      <alignment horizontal="left"/>
    </xf>
    <xf numFmtId="0" fontId="0" fillId="0" borderId="21" xfId="0" applyFill="1" applyBorder="1" applyAlignment="1">
      <alignment horizontal="left"/>
    </xf>
    <xf numFmtId="0" fontId="3" fillId="0" borderId="8" xfId="0" applyFont="1" applyFill="1" applyBorder="1" applyAlignment="1">
      <alignment horizontal="left"/>
    </xf>
    <xf numFmtId="0" fontId="18" fillId="0" borderId="0" xfId="0" applyFont="1"/>
    <xf numFmtId="0" fontId="0" fillId="0" borderId="10" xfId="0" applyFill="1" applyBorder="1" applyAlignment="1">
      <alignment horizontal="left"/>
    </xf>
    <xf numFmtId="0" fontId="0" fillId="0" borderId="17" xfId="0" applyFill="1" applyBorder="1" applyAlignment="1">
      <alignment horizontal="left"/>
    </xf>
    <xf numFmtId="0" fontId="12" fillId="0" borderId="17" xfId="0" applyFont="1" applyFill="1" applyBorder="1" applyAlignment="1">
      <alignment horizontal="left"/>
    </xf>
    <xf numFmtId="0" fontId="3" fillId="0" borderId="2" xfId="0" applyFont="1" applyFill="1" applyBorder="1" applyAlignment="1">
      <alignment horizontal="left" wrapText="1"/>
    </xf>
    <xf numFmtId="0" fontId="3" fillId="0" borderId="9" xfId="0" applyFont="1" applyFill="1" applyBorder="1" applyAlignment="1">
      <alignment horizontal="left" vertical="center"/>
    </xf>
    <xf numFmtId="0" fontId="3" fillId="0" borderId="11" xfId="0" applyFont="1" applyFill="1" applyBorder="1" applyAlignment="1">
      <alignment horizontal="left" vertical="top"/>
    </xf>
    <xf numFmtId="0" fontId="3" fillId="0" borderId="5" xfId="0" applyFont="1" applyFill="1" applyBorder="1" applyAlignment="1">
      <alignment horizontal="left"/>
    </xf>
    <xf numFmtId="0" fontId="0" fillId="0" borderId="11" xfId="0" applyFill="1" applyBorder="1" applyAlignment="1">
      <alignment horizontal="left"/>
    </xf>
    <xf numFmtId="0" fontId="3" fillId="0" borderId="7" xfId="0" applyFont="1" applyFill="1" applyBorder="1" applyAlignment="1">
      <alignment horizontal="left"/>
    </xf>
    <xf numFmtId="0" fontId="3" fillId="0" borderId="6" xfId="0" applyFont="1" applyFill="1" applyBorder="1" applyAlignment="1">
      <alignment horizontal="left"/>
    </xf>
    <xf numFmtId="0" fontId="3" fillId="0" borderId="20" xfId="0" applyFont="1" applyFill="1" applyBorder="1" applyAlignment="1">
      <alignment horizontal="left"/>
    </xf>
    <xf numFmtId="0" fontId="19" fillId="0" borderId="8" xfId="0" applyFont="1" applyFill="1" applyBorder="1" applyAlignment="1">
      <alignment horizontal="left"/>
    </xf>
    <xf numFmtId="0" fontId="20" fillId="0" borderId="8" xfId="0" applyFont="1" applyBorder="1"/>
    <xf numFmtId="0" fontId="3" fillId="0" borderId="4" xfId="0" applyFont="1" applyBorder="1"/>
    <xf numFmtId="0" fontId="3" fillId="0" borderId="17" xfId="0" applyFont="1" applyFill="1" applyBorder="1" applyAlignment="1">
      <alignment horizontal="left"/>
    </xf>
    <xf numFmtId="0" fontId="3" fillId="0" borderId="10" xfId="0" applyFont="1" applyFill="1" applyBorder="1" applyAlignment="1">
      <alignment horizontal="left" wrapText="1"/>
    </xf>
    <xf numFmtId="0" fontId="19" fillId="0" borderId="2" xfId="0" applyFont="1" applyFill="1" applyBorder="1" applyAlignment="1">
      <alignment horizontal="left" wrapText="1"/>
    </xf>
    <xf numFmtId="3" fontId="11" fillId="0" borderId="12" xfId="0" applyNumberFormat="1" applyFont="1" applyBorder="1"/>
    <xf numFmtId="3" fontId="11" fillId="0" borderId="9" xfId="0" applyNumberFormat="1" applyFont="1" applyBorder="1"/>
    <xf numFmtId="3" fontId="1" fillId="0" borderId="16" xfId="0" applyNumberFormat="1" applyFont="1" applyFill="1" applyBorder="1" applyAlignment="1">
      <alignment horizontal="right"/>
    </xf>
    <xf numFmtId="0" fontId="3" fillId="0" borderId="0" xfId="1"/>
    <xf numFmtId="0" fontId="26" fillId="0" borderId="0" xfId="1" applyFont="1"/>
    <xf numFmtId="0" fontId="26" fillId="0" borderId="9" xfId="1" applyFont="1" applyBorder="1"/>
    <xf numFmtId="0" fontId="27" fillId="0" borderId="9" xfId="1" applyFont="1" applyFill="1" applyBorder="1" applyAlignment="1">
      <alignment horizontal="right" wrapText="1"/>
    </xf>
    <xf numFmtId="0" fontId="17" fillId="0" borderId="16" xfId="1" applyFont="1" applyFill="1" applyBorder="1" applyAlignment="1">
      <alignment horizontal="right" wrapText="1"/>
    </xf>
    <xf numFmtId="0" fontId="1" fillId="0" borderId="18" xfId="1" applyFont="1" applyFill="1" applyBorder="1" applyAlignment="1">
      <alignment horizontal="left" wrapText="1"/>
    </xf>
    <xf numFmtId="0" fontId="1" fillId="0" borderId="18" xfId="1" applyFont="1" applyFill="1" applyBorder="1" applyAlignment="1">
      <alignment horizontal="right" wrapText="1"/>
    </xf>
    <xf numFmtId="0" fontId="1" fillId="0" borderId="16" xfId="1" applyFont="1" applyFill="1" applyBorder="1" applyAlignment="1">
      <alignment horizontal="center" wrapText="1"/>
    </xf>
    <xf numFmtId="0" fontId="1" fillId="0" borderId="16" xfId="1" applyFont="1" applyFill="1" applyBorder="1" applyAlignment="1">
      <alignment horizontal="left" wrapText="1"/>
    </xf>
    <xf numFmtId="0" fontId="1" fillId="0" borderId="16" xfId="1" applyFont="1" applyFill="1" applyBorder="1" applyAlignment="1">
      <alignment horizontal="right" wrapText="1"/>
    </xf>
    <xf numFmtId="0" fontId="1" fillId="0" borderId="19" xfId="1" applyFont="1" applyFill="1" applyBorder="1" applyAlignment="1">
      <alignment horizontal="center" wrapText="1"/>
    </xf>
    <xf numFmtId="0" fontId="1" fillId="0" borderId="19" xfId="1" applyFont="1" applyFill="1" applyBorder="1" applyAlignment="1">
      <alignment horizontal="left" wrapText="1"/>
    </xf>
    <xf numFmtId="0" fontId="1" fillId="0" borderId="19" xfId="1" applyFont="1" applyFill="1" applyBorder="1" applyAlignment="1">
      <alignment horizontal="right" wrapText="1"/>
    </xf>
    <xf numFmtId="0" fontId="21" fillId="0" borderId="9" xfId="1" applyFont="1" applyFill="1" applyBorder="1" applyAlignment="1">
      <alignment horizontal="right" wrapText="1"/>
    </xf>
    <xf numFmtId="0" fontId="12" fillId="0" borderId="9" xfId="1" applyFont="1" applyBorder="1"/>
    <xf numFmtId="0" fontId="21" fillId="0" borderId="9" xfId="1" applyFont="1" applyFill="1" applyBorder="1" applyAlignment="1">
      <alignment horizontal="left" wrapText="1"/>
    </xf>
    <xf numFmtId="0" fontId="1" fillId="0" borderId="9" xfId="1" applyFont="1" applyFill="1" applyBorder="1" applyAlignment="1">
      <alignment horizontal="right" wrapText="1"/>
    </xf>
    <xf numFmtId="0" fontId="12" fillId="0" borderId="0" xfId="1" applyFont="1"/>
    <xf numFmtId="0" fontId="27" fillId="0" borderId="16" xfId="1" applyFont="1" applyFill="1" applyBorder="1" applyAlignment="1">
      <alignment horizontal="right" wrapText="1"/>
    </xf>
    <xf numFmtId="0" fontId="27" fillId="0" borderId="16" xfId="1" applyFont="1" applyFill="1" applyBorder="1" applyAlignment="1">
      <alignment horizontal="left" wrapText="1"/>
    </xf>
    <xf numFmtId="0" fontId="27" fillId="0" borderId="16" xfId="1" applyFont="1" applyFill="1" applyBorder="1" applyAlignment="1">
      <alignment horizontal="center" wrapText="1"/>
    </xf>
    <xf numFmtId="0" fontId="28" fillId="0" borderId="16" xfId="1" applyFont="1" applyFill="1" applyBorder="1" applyAlignment="1">
      <alignment horizontal="right" wrapText="1"/>
    </xf>
    <xf numFmtId="0" fontId="29" fillId="0" borderId="0" xfId="1" applyFont="1"/>
    <xf numFmtId="0" fontId="25" fillId="0" borderId="16" xfId="1" applyFont="1" applyFill="1" applyBorder="1" applyAlignment="1">
      <alignment horizontal="right" wrapText="1"/>
    </xf>
    <xf numFmtId="0" fontId="25" fillId="0" borderId="16" xfId="1" applyFont="1" applyFill="1" applyBorder="1" applyAlignment="1">
      <alignment horizontal="center" wrapText="1"/>
    </xf>
    <xf numFmtId="0" fontId="22" fillId="0" borderId="9" xfId="1" applyFont="1" applyBorder="1"/>
    <xf numFmtId="0" fontId="22" fillId="0" borderId="9" xfId="1" applyFont="1" applyBorder="1" applyAlignment="1">
      <alignment horizontal="right" wrapText="1"/>
    </xf>
    <xf numFmtId="0" fontId="23" fillId="0" borderId="9" xfId="1" applyFont="1" applyBorder="1"/>
    <xf numFmtId="0" fontId="22" fillId="0" borderId="9" xfId="1" applyFont="1" applyBorder="1" applyAlignment="1">
      <alignment wrapText="1"/>
    </xf>
    <xf numFmtId="0" fontId="3" fillId="0" borderId="9" xfId="1" applyFill="1" applyBorder="1" applyAlignment="1">
      <alignment horizontal="left"/>
    </xf>
    <xf numFmtId="0" fontId="9" fillId="0" borderId="0" xfId="1" applyFont="1" applyAlignment="1"/>
    <xf numFmtId="0" fontId="3" fillId="0" borderId="0" xfId="1" applyFont="1" applyAlignment="1">
      <alignment wrapText="1"/>
    </xf>
    <xf numFmtId="0" fontId="6" fillId="0" borderId="2"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6" fillId="0" borderId="4" xfId="0" applyFont="1" applyFill="1" applyBorder="1" applyAlignment="1">
      <alignment horizontal="center"/>
    </xf>
    <xf numFmtId="0" fontId="6" fillId="0" borderId="3" xfId="0" applyFont="1" applyFill="1" applyBorder="1" applyAlignment="1">
      <alignment horizontal="center"/>
    </xf>
    <xf numFmtId="0" fontId="6" fillId="0" borderId="12" xfId="0" applyFont="1" applyFill="1" applyBorder="1" applyAlignment="1">
      <alignment horizontal="center"/>
    </xf>
    <xf numFmtId="0" fontId="9" fillId="0" borderId="1" xfId="0" applyFont="1" applyBorder="1" applyAlignment="1">
      <alignment horizontal="center" vertical="center"/>
    </xf>
    <xf numFmtId="0" fontId="9" fillId="0" borderId="12" xfId="0" applyFont="1" applyBorder="1" applyAlignment="1">
      <alignment horizontal="center" vertical="center"/>
    </xf>
    <xf numFmtId="0" fontId="5" fillId="0" borderId="3" xfId="0" applyFont="1" applyBorder="1" applyAlignment="1">
      <alignment horizontal="center" vertical="center"/>
    </xf>
  </cellXfs>
  <cellStyles count="2">
    <cellStyle name="Obično" xfId="0" builtinId="0"/>
    <cellStyle name="Obično 2"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2:BE31"/>
  <sheetViews>
    <sheetView tabSelected="1" zoomScaleNormal="175" zoomScaleSheetLayoutView="159" workbookViewId="0"/>
  </sheetViews>
  <sheetFormatPr defaultRowHeight="12.75" outlineLevelRow="1"/>
  <cols>
    <col min="1" max="1" width="42.140625" customWidth="1"/>
    <col min="2" max="2" width="8.42578125" customWidth="1"/>
    <col min="3" max="3" width="9.42578125" customWidth="1"/>
    <col min="4" max="4" width="9.5703125" customWidth="1"/>
    <col min="5" max="5" width="9.85546875" customWidth="1"/>
    <col min="6" max="6" width="8.7109375" customWidth="1"/>
    <col min="7" max="7" width="9.42578125" customWidth="1"/>
    <col min="8" max="8" width="11.140625" customWidth="1"/>
    <col min="9" max="9" width="8.85546875" customWidth="1"/>
    <col min="10" max="10" width="6.140625" customWidth="1"/>
    <col min="11" max="11" width="5.5703125" customWidth="1"/>
    <col min="12" max="12" width="6.5703125" customWidth="1"/>
    <col min="13" max="13" width="9.140625" customWidth="1"/>
    <col min="14" max="14" width="10.28515625" customWidth="1"/>
    <col min="15" max="16" width="5.28515625" customWidth="1"/>
    <col min="17" max="17" width="7" customWidth="1"/>
    <col min="18" max="25" width="5.7109375" customWidth="1"/>
    <col min="26" max="29" width="7.85546875" customWidth="1"/>
    <col min="30" max="30" width="8.28515625" customWidth="1"/>
    <col min="31" max="34" width="7.85546875" customWidth="1"/>
    <col min="35" max="35" width="8.28515625" customWidth="1"/>
    <col min="36" max="36" width="42.140625" customWidth="1"/>
    <col min="37" max="38" width="5.28515625" customWidth="1"/>
    <col min="39" max="39" width="7" customWidth="1"/>
    <col min="40" max="47" width="5.7109375" customWidth="1"/>
    <col min="48" max="51" width="7.85546875" customWidth="1"/>
    <col min="52" max="52" width="8.28515625" customWidth="1"/>
    <col min="53" max="56" width="7.85546875" customWidth="1"/>
    <col min="57" max="57" width="8.28515625" customWidth="1"/>
  </cols>
  <sheetData>
    <row r="2" spans="1:57">
      <c r="A2" s="34"/>
    </row>
    <row r="3" spans="1:57">
      <c r="A3" s="35" t="s">
        <v>58</v>
      </c>
      <c r="B3" s="43" t="s">
        <v>59</v>
      </c>
    </row>
    <row r="6" spans="1:57" ht="12.75" customHeight="1">
      <c r="A6" s="7"/>
      <c r="B6" s="2" t="s">
        <v>32</v>
      </c>
      <c r="C6" s="6"/>
      <c r="D6" s="158" t="s">
        <v>47</v>
      </c>
      <c r="E6" s="159"/>
      <c r="F6" s="159"/>
      <c r="G6" s="159"/>
      <c r="H6" s="159"/>
      <c r="I6" s="159"/>
      <c r="J6" s="159"/>
      <c r="K6" s="159"/>
      <c r="L6" s="160"/>
      <c r="M6" s="28" t="s">
        <v>44</v>
      </c>
      <c r="N6" s="25" t="s">
        <v>45</v>
      </c>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row>
    <row r="7" spans="1:57" ht="24" customHeight="1">
      <c r="A7" s="15" t="s">
        <v>31</v>
      </c>
      <c r="B7" s="4" t="s">
        <v>33</v>
      </c>
      <c r="C7" s="9" t="s">
        <v>34</v>
      </c>
      <c r="D7" s="32" t="s">
        <v>37</v>
      </c>
      <c r="E7" s="29" t="s">
        <v>43</v>
      </c>
      <c r="F7" s="12"/>
      <c r="G7" s="12"/>
      <c r="H7" s="12"/>
      <c r="I7" s="12"/>
      <c r="J7" s="13" t="s">
        <v>22</v>
      </c>
      <c r="K7" s="13" t="s">
        <v>23</v>
      </c>
      <c r="L7" s="3" t="s">
        <v>24</v>
      </c>
      <c r="M7" s="26" t="s">
        <v>25</v>
      </c>
      <c r="N7" s="26" t="s">
        <v>26</v>
      </c>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row>
    <row r="8" spans="1:57" ht="19.5" customHeight="1">
      <c r="A8" s="16"/>
      <c r="B8" s="5" t="s">
        <v>35</v>
      </c>
      <c r="C8" s="8"/>
      <c r="D8" s="156" t="s">
        <v>38</v>
      </c>
      <c r="E8" s="30" t="s">
        <v>39</v>
      </c>
      <c r="F8" s="10" t="s">
        <v>40</v>
      </c>
      <c r="G8" s="10" t="s">
        <v>42</v>
      </c>
      <c r="H8" s="10" t="s">
        <v>41</v>
      </c>
      <c r="I8" s="11" t="s">
        <v>21</v>
      </c>
      <c r="J8" s="14"/>
      <c r="K8" s="14"/>
      <c r="L8" s="12"/>
      <c r="M8" s="27" t="s">
        <v>27</v>
      </c>
      <c r="N8" s="27" t="s">
        <v>46</v>
      </c>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row>
    <row r="9" spans="1:57" ht="39.75" customHeight="1">
      <c r="A9" s="33" t="s">
        <v>28</v>
      </c>
      <c r="B9" s="18" t="s">
        <v>36</v>
      </c>
      <c r="C9" s="19" t="s">
        <v>57</v>
      </c>
      <c r="D9" s="157"/>
      <c r="E9" s="31" t="s">
        <v>48</v>
      </c>
      <c r="F9" s="20" t="s">
        <v>49</v>
      </c>
      <c r="G9" s="20" t="s">
        <v>50</v>
      </c>
      <c r="H9" s="20" t="s">
        <v>51</v>
      </c>
      <c r="I9" s="20" t="s">
        <v>29</v>
      </c>
      <c r="J9" s="21" t="s">
        <v>30</v>
      </c>
      <c r="K9" s="22" t="s">
        <v>52</v>
      </c>
      <c r="L9" s="23" t="s">
        <v>53</v>
      </c>
      <c r="M9" s="23" t="s">
        <v>54</v>
      </c>
      <c r="N9" s="24" t="s">
        <v>55</v>
      </c>
      <c r="O9" s="17"/>
      <c r="P9" s="17"/>
    </row>
    <row r="10" spans="1:57" ht="15.95" customHeight="1">
      <c r="A10" s="37" t="s">
        <v>56</v>
      </c>
      <c r="B10" s="42">
        <v>2577</v>
      </c>
      <c r="C10" s="42">
        <v>10</v>
      </c>
      <c r="D10" s="42">
        <v>1038</v>
      </c>
      <c r="E10" s="42">
        <v>1116</v>
      </c>
      <c r="F10" s="42">
        <v>280</v>
      </c>
      <c r="G10" s="42">
        <v>54</v>
      </c>
      <c r="H10" s="42">
        <v>63</v>
      </c>
      <c r="I10" s="42">
        <v>26</v>
      </c>
      <c r="J10" s="42">
        <v>54</v>
      </c>
      <c r="K10" s="42">
        <v>2520</v>
      </c>
      <c r="L10" s="42">
        <v>0</v>
      </c>
      <c r="M10" s="42">
        <v>4516949</v>
      </c>
      <c r="N10" s="42">
        <v>3558670</v>
      </c>
      <c r="O10" s="17"/>
      <c r="P10" s="17"/>
    </row>
    <row r="11" spans="1:57" ht="11.25" customHeight="1" outlineLevel="1">
      <c r="A11" s="38" t="s">
        <v>0</v>
      </c>
      <c r="B11" s="44">
        <v>499</v>
      </c>
      <c r="C11" s="44">
        <v>5</v>
      </c>
      <c r="D11" s="44">
        <v>145</v>
      </c>
      <c r="E11" s="44">
        <v>265</v>
      </c>
      <c r="F11" s="44">
        <v>61</v>
      </c>
      <c r="G11" s="44">
        <v>5</v>
      </c>
      <c r="H11" s="44">
        <v>23</v>
      </c>
      <c r="I11" s="44">
        <v>0</v>
      </c>
      <c r="J11" s="44">
        <v>6</v>
      </c>
      <c r="K11" s="44">
        <v>491</v>
      </c>
      <c r="L11" s="44">
        <v>0</v>
      </c>
      <c r="M11" s="44">
        <v>925376</v>
      </c>
      <c r="N11" s="44">
        <v>731409</v>
      </c>
    </row>
    <row r="12" spans="1:57" ht="11.25" customHeight="1" outlineLevel="1">
      <c r="A12" s="39" t="s">
        <v>1</v>
      </c>
      <c r="B12" s="44">
        <v>166</v>
      </c>
      <c r="C12" s="44">
        <v>1</v>
      </c>
      <c r="D12" s="44">
        <v>60</v>
      </c>
      <c r="E12" s="44">
        <v>83</v>
      </c>
      <c r="F12" s="44">
        <v>22</v>
      </c>
      <c r="G12" s="44">
        <v>0</v>
      </c>
      <c r="H12" s="44">
        <v>1</v>
      </c>
      <c r="I12" s="44">
        <v>1</v>
      </c>
      <c r="J12" s="44">
        <v>0</v>
      </c>
      <c r="K12" s="44">
        <v>167</v>
      </c>
      <c r="L12" s="44">
        <v>0</v>
      </c>
      <c r="M12" s="44">
        <v>320304</v>
      </c>
      <c r="N12" s="44">
        <v>251324</v>
      </c>
    </row>
    <row r="13" spans="1:57" ht="11.25" customHeight="1" outlineLevel="1">
      <c r="A13" s="39" t="s">
        <v>2</v>
      </c>
      <c r="B13" s="44">
        <v>80</v>
      </c>
      <c r="C13" s="44">
        <v>1</v>
      </c>
      <c r="D13" s="44">
        <v>46</v>
      </c>
      <c r="E13" s="44">
        <v>24</v>
      </c>
      <c r="F13" s="44">
        <v>4</v>
      </c>
      <c r="G13" s="44">
        <v>3</v>
      </c>
      <c r="H13" s="44">
        <v>3</v>
      </c>
      <c r="I13" s="44">
        <v>0</v>
      </c>
      <c r="J13" s="44">
        <v>5</v>
      </c>
      <c r="K13" s="44">
        <v>75</v>
      </c>
      <c r="L13" s="44">
        <v>0</v>
      </c>
      <c r="M13" s="44">
        <v>133925</v>
      </c>
      <c r="N13" s="44">
        <v>109129</v>
      </c>
    </row>
    <row r="14" spans="1:57" ht="11.25" customHeight="1" outlineLevel="1">
      <c r="A14" s="39" t="s">
        <v>3</v>
      </c>
      <c r="B14" s="44">
        <v>105</v>
      </c>
      <c r="C14" s="44">
        <v>1</v>
      </c>
      <c r="D14" s="44">
        <v>55</v>
      </c>
      <c r="E14" s="44">
        <v>31</v>
      </c>
      <c r="F14" s="44">
        <v>12</v>
      </c>
      <c r="G14" s="44">
        <v>2</v>
      </c>
      <c r="H14" s="44">
        <v>4</v>
      </c>
      <c r="I14" s="44">
        <v>1</v>
      </c>
      <c r="J14" s="44">
        <v>1</v>
      </c>
      <c r="K14" s="44">
        <v>105</v>
      </c>
      <c r="L14" s="44">
        <v>0</v>
      </c>
      <c r="M14" s="44">
        <v>176386</v>
      </c>
      <c r="N14" s="44">
        <v>135109</v>
      </c>
    </row>
    <row r="15" spans="1:57" ht="11.25" customHeight="1" outlineLevel="1">
      <c r="A15" s="39" t="s">
        <v>4</v>
      </c>
      <c r="B15" s="44">
        <v>83</v>
      </c>
      <c r="C15" s="44">
        <v>0</v>
      </c>
      <c r="D15" s="44">
        <v>40</v>
      </c>
      <c r="E15" s="44">
        <v>31</v>
      </c>
      <c r="F15" s="44">
        <v>7</v>
      </c>
      <c r="G15" s="44">
        <v>2</v>
      </c>
      <c r="H15" s="44">
        <v>2</v>
      </c>
      <c r="I15" s="44">
        <v>1</v>
      </c>
      <c r="J15" s="44">
        <v>3</v>
      </c>
      <c r="K15" s="44">
        <v>80</v>
      </c>
      <c r="L15" s="44">
        <v>0</v>
      </c>
      <c r="M15" s="44">
        <v>127185</v>
      </c>
      <c r="N15" s="44">
        <v>106144</v>
      </c>
    </row>
    <row r="16" spans="1:57" ht="11.25" customHeight="1" outlineLevel="1">
      <c r="A16" s="39" t="s">
        <v>5</v>
      </c>
      <c r="B16" s="44">
        <v>96</v>
      </c>
      <c r="C16" s="44">
        <v>0</v>
      </c>
      <c r="D16" s="44">
        <v>32</v>
      </c>
      <c r="E16" s="44">
        <v>50</v>
      </c>
      <c r="F16" s="44">
        <v>10</v>
      </c>
      <c r="G16" s="44">
        <v>1</v>
      </c>
      <c r="H16" s="44">
        <v>3</v>
      </c>
      <c r="I16" s="44">
        <v>0</v>
      </c>
      <c r="J16" s="44">
        <v>5</v>
      </c>
      <c r="K16" s="44">
        <v>91</v>
      </c>
      <c r="L16" s="44">
        <v>0</v>
      </c>
      <c r="M16" s="44">
        <v>173486</v>
      </c>
      <c r="N16" s="44">
        <v>139167</v>
      </c>
    </row>
    <row r="17" spans="1:14" ht="11.25" customHeight="1" outlineLevel="1">
      <c r="A17" s="39" t="s">
        <v>6</v>
      </c>
      <c r="B17" s="44">
        <v>62</v>
      </c>
      <c r="C17" s="44">
        <v>0</v>
      </c>
      <c r="D17" s="44">
        <v>32</v>
      </c>
      <c r="E17" s="44">
        <v>22</v>
      </c>
      <c r="F17" s="44">
        <v>5</v>
      </c>
      <c r="G17" s="44">
        <v>0</v>
      </c>
      <c r="H17" s="44">
        <v>3</v>
      </c>
      <c r="I17" s="44">
        <v>0</v>
      </c>
      <c r="J17" s="44">
        <v>1</v>
      </c>
      <c r="K17" s="44">
        <v>61</v>
      </c>
      <c r="L17" s="44">
        <v>0</v>
      </c>
      <c r="M17" s="44">
        <v>113946</v>
      </c>
      <c r="N17" s="44">
        <v>89670</v>
      </c>
    </row>
    <row r="18" spans="1:14" ht="11.25" customHeight="1" outlineLevel="1">
      <c r="A18" s="39" t="s">
        <v>7</v>
      </c>
      <c r="B18" s="44">
        <v>73</v>
      </c>
      <c r="C18" s="44">
        <v>0</v>
      </c>
      <c r="D18" s="44">
        <v>38</v>
      </c>
      <c r="E18" s="44">
        <v>24</v>
      </c>
      <c r="F18" s="44">
        <v>7</v>
      </c>
      <c r="G18" s="44">
        <v>3</v>
      </c>
      <c r="H18" s="44">
        <v>0</v>
      </c>
      <c r="I18" s="44">
        <v>1</v>
      </c>
      <c r="J18" s="44">
        <v>0</v>
      </c>
      <c r="K18" s="44">
        <v>73</v>
      </c>
      <c r="L18" s="44">
        <v>0</v>
      </c>
      <c r="M18" s="44">
        <v>127937</v>
      </c>
      <c r="N18" s="44">
        <v>97298</v>
      </c>
    </row>
    <row r="19" spans="1:14" ht="11.25" customHeight="1" outlineLevel="1">
      <c r="A19" s="39" t="s">
        <v>8</v>
      </c>
      <c r="B19" s="44">
        <v>197</v>
      </c>
      <c r="C19" s="44">
        <v>0</v>
      </c>
      <c r="D19" s="44">
        <v>77</v>
      </c>
      <c r="E19" s="44">
        <v>86</v>
      </c>
      <c r="F19" s="44">
        <v>24</v>
      </c>
      <c r="G19" s="44">
        <v>5</v>
      </c>
      <c r="H19" s="44">
        <v>5</v>
      </c>
      <c r="I19" s="44">
        <v>0</v>
      </c>
      <c r="J19" s="44">
        <v>11</v>
      </c>
      <c r="K19" s="44">
        <v>186</v>
      </c>
      <c r="L19" s="44">
        <v>0</v>
      </c>
      <c r="M19" s="44">
        <v>321805</v>
      </c>
      <c r="N19" s="44">
        <v>251214</v>
      </c>
    </row>
    <row r="20" spans="1:14" ht="11.25" customHeight="1" outlineLevel="1">
      <c r="A20" s="39" t="s">
        <v>9</v>
      </c>
      <c r="B20" s="44">
        <v>34</v>
      </c>
      <c r="C20" s="44">
        <v>0</v>
      </c>
      <c r="D20" s="44">
        <v>23</v>
      </c>
      <c r="E20" s="44">
        <v>5</v>
      </c>
      <c r="F20" s="44">
        <v>3</v>
      </c>
      <c r="G20" s="44">
        <v>1</v>
      </c>
      <c r="H20" s="44">
        <v>2</v>
      </c>
      <c r="I20" s="44">
        <v>0</v>
      </c>
      <c r="J20" s="44">
        <v>4</v>
      </c>
      <c r="K20" s="44">
        <v>31</v>
      </c>
      <c r="L20" s="44">
        <v>0</v>
      </c>
      <c r="M20" s="44">
        <v>47546</v>
      </c>
      <c r="N20" s="44">
        <v>37827</v>
      </c>
    </row>
    <row r="21" spans="1:14" ht="11.25" customHeight="1" outlineLevel="1">
      <c r="A21" s="39" t="s">
        <v>10</v>
      </c>
      <c r="B21" s="44">
        <v>51</v>
      </c>
      <c r="C21" s="44">
        <v>1</v>
      </c>
      <c r="D21" s="44">
        <v>25</v>
      </c>
      <c r="E21" s="44">
        <v>19</v>
      </c>
      <c r="F21" s="44">
        <v>5</v>
      </c>
      <c r="G21" s="44">
        <v>1</v>
      </c>
      <c r="H21" s="44">
        <v>0</v>
      </c>
      <c r="I21" s="44">
        <v>1</v>
      </c>
      <c r="J21" s="44">
        <v>0</v>
      </c>
      <c r="K21" s="44">
        <v>51</v>
      </c>
      <c r="L21" s="44">
        <v>0</v>
      </c>
      <c r="M21" s="44">
        <v>90879</v>
      </c>
      <c r="N21" s="44">
        <v>68073</v>
      </c>
    </row>
    <row r="22" spans="1:14" ht="11.25" customHeight="1" outlineLevel="1">
      <c r="A22" s="39" t="s">
        <v>11</v>
      </c>
      <c r="B22" s="44">
        <v>42</v>
      </c>
      <c r="C22" s="44">
        <v>0</v>
      </c>
      <c r="D22" s="44">
        <v>2</v>
      </c>
      <c r="E22" s="44">
        <v>33</v>
      </c>
      <c r="F22" s="44">
        <v>4</v>
      </c>
      <c r="G22" s="44">
        <v>1</v>
      </c>
      <c r="H22" s="44">
        <v>1</v>
      </c>
      <c r="I22" s="44">
        <v>1</v>
      </c>
      <c r="J22" s="44">
        <v>0</v>
      </c>
      <c r="K22" s="44">
        <v>42</v>
      </c>
      <c r="L22" s="44">
        <v>0</v>
      </c>
      <c r="M22" s="44">
        <v>77534</v>
      </c>
      <c r="N22" s="44">
        <v>60812</v>
      </c>
    </row>
    <row r="23" spans="1:14" ht="11.25" customHeight="1" outlineLevel="1">
      <c r="A23" s="39" t="s">
        <v>12</v>
      </c>
      <c r="B23" s="44">
        <v>83</v>
      </c>
      <c r="C23" s="44">
        <v>0</v>
      </c>
      <c r="D23" s="44">
        <v>25</v>
      </c>
      <c r="E23" s="44">
        <v>40</v>
      </c>
      <c r="F23" s="44">
        <v>7</v>
      </c>
      <c r="G23" s="44">
        <v>5</v>
      </c>
      <c r="H23" s="44">
        <v>3</v>
      </c>
      <c r="I23" s="44">
        <v>3</v>
      </c>
      <c r="J23" s="44">
        <v>1</v>
      </c>
      <c r="K23" s="44">
        <v>82</v>
      </c>
      <c r="L23" s="44">
        <v>0</v>
      </c>
      <c r="M23" s="44">
        <v>165801</v>
      </c>
      <c r="N23" s="44">
        <v>123326</v>
      </c>
    </row>
    <row r="24" spans="1:14" ht="11.25" customHeight="1" outlineLevel="1">
      <c r="A24" s="39" t="s">
        <v>13</v>
      </c>
      <c r="B24" s="44">
        <v>104</v>
      </c>
      <c r="C24" s="44">
        <v>0</v>
      </c>
      <c r="D24" s="44">
        <v>66</v>
      </c>
      <c r="E24" s="44">
        <v>24</v>
      </c>
      <c r="F24" s="44">
        <v>12</v>
      </c>
      <c r="G24" s="44">
        <v>1</v>
      </c>
      <c r="H24" s="44">
        <v>0</v>
      </c>
      <c r="I24" s="44">
        <v>1</v>
      </c>
      <c r="J24" s="44">
        <v>2</v>
      </c>
      <c r="K24" s="44">
        <v>102</v>
      </c>
      <c r="L24" s="44">
        <v>0</v>
      </c>
      <c r="M24" s="44">
        <v>167732</v>
      </c>
      <c r="N24" s="44">
        <v>140142</v>
      </c>
    </row>
    <row r="25" spans="1:14" ht="11.25" customHeight="1" outlineLevel="1">
      <c r="A25" s="39" t="s">
        <v>14</v>
      </c>
      <c r="B25" s="44">
        <v>185</v>
      </c>
      <c r="C25" s="44">
        <v>0</v>
      </c>
      <c r="D25" s="44">
        <v>75</v>
      </c>
      <c r="E25" s="44">
        <v>85</v>
      </c>
      <c r="F25" s="44">
        <v>19</v>
      </c>
      <c r="G25" s="44">
        <v>2</v>
      </c>
      <c r="H25" s="44">
        <v>2</v>
      </c>
      <c r="I25" s="44">
        <v>2</v>
      </c>
      <c r="J25" s="44">
        <v>1</v>
      </c>
      <c r="K25" s="44">
        <v>184</v>
      </c>
      <c r="L25" s="44">
        <v>0</v>
      </c>
      <c r="M25" s="44">
        <v>316906</v>
      </c>
      <c r="N25" s="44">
        <v>246391</v>
      </c>
    </row>
    <row r="26" spans="1:14" ht="11.25" customHeight="1" outlineLevel="1">
      <c r="A26" s="39" t="s">
        <v>15</v>
      </c>
      <c r="B26" s="44">
        <v>67</v>
      </c>
      <c r="C26" s="44">
        <v>0</v>
      </c>
      <c r="D26" s="44">
        <v>23</v>
      </c>
      <c r="E26" s="44">
        <v>35</v>
      </c>
      <c r="F26" s="44">
        <v>7</v>
      </c>
      <c r="G26" s="44">
        <v>1</v>
      </c>
      <c r="H26" s="44">
        <v>1</v>
      </c>
      <c r="I26" s="44">
        <v>0</v>
      </c>
      <c r="J26" s="44">
        <v>0</v>
      </c>
      <c r="K26" s="44">
        <v>67</v>
      </c>
      <c r="L26" s="44">
        <v>0</v>
      </c>
      <c r="M26" s="44">
        <v>108617</v>
      </c>
      <c r="N26" s="44">
        <v>87005</v>
      </c>
    </row>
    <row r="27" spans="1:14" ht="11.25" customHeight="1" outlineLevel="1">
      <c r="A27" s="39" t="s">
        <v>16</v>
      </c>
      <c r="B27" s="44">
        <v>101</v>
      </c>
      <c r="C27" s="44">
        <v>0</v>
      </c>
      <c r="D27" s="44">
        <v>45</v>
      </c>
      <c r="E27" s="44">
        <v>38</v>
      </c>
      <c r="F27" s="44">
        <v>11</v>
      </c>
      <c r="G27" s="44">
        <v>2</v>
      </c>
      <c r="H27" s="44">
        <v>2</v>
      </c>
      <c r="I27" s="44">
        <v>3</v>
      </c>
      <c r="J27" s="44">
        <v>0</v>
      </c>
      <c r="K27" s="44">
        <v>101</v>
      </c>
      <c r="L27" s="44">
        <v>0</v>
      </c>
      <c r="M27" s="44">
        <v>181956</v>
      </c>
      <c r="N27" s="44">
        <v>138944</v>
      </c>
    </row>
    <row r="28" spans="1:14" ht="11.25" customHeight="1" outlineLevel="1">
      <c r="A28" s="39" t="s">
        <v>17</v>
      </c>
      <c r="B28" s="44">
        <v>274</v>
      </c>
      <c r="C28" s="44">
        <v>0</v>
      </c>
      <c r="D28" s="44">
        <v>120</v>
      </c>
      <c r="E28" s="44">
        <v>106</v>
      </c>
      <c r="F28" s="44">
        <v>33</v>
      </c>
      <c r="G28" s="44">
        <v>10</v>
      </c>
      <c r="H28" s="44">
        <v>3</v>
      </c>
      <c r="I28" s="44">
        <v>2</v>
      </c>
      <c r="J28" s="44">
        <v>7</v>
      </c>
      <c r="K28" s="44">
        <v>267</v>
      </c>
      <c r="L28" s="44">
        <v>0</v>
      </c>
      <c r="M28" s="44">
        <v>467800</v>
      </c>
      <c r="N28" s="44">
        <v>378314</v>
      </c>
    </row>
    <row r="29" spans="1:14" ht="11.25" customHeight="1" outlineLevel="1">
      <c r="A29" s="40" t="s">
        <v>18</v>
      </c>
      <c r="B29" s="44">
        <v>131</v>
      </c>
      <c r="C29" s="44">
        <v>1</v>
      </c>
      <c r="D29" s="44">
        <v>53</v>
      </c>
      <c r="E29" s="44">
        <v>55</v>
      </c>
      <c r="F29" s="44">
        <v>11</v>
      </c>
      <c r="G29" s="44">
        <v>7</v>
      </c>
      <c r="H29" s="44">
        <v>2</v>
      </c>
      <c r="I29" s="44">
        <v>2</v>
      </c>
      <c r="J29" s="44">
        <v>3</v>
      </c>
      <c r="K29" s="44">
        <v>124</v>
      </c>
      <c r="L29" s="44">
        <v>0</v>
      </c>
      <c r="M29" s="44">
        <v>223363</v>
      </c>
      <c r="N29" s="44">
        <v>178084</v>
      </c>
    </row>
    <row r="30" spans="1:14" ht="11.25" customHeight="1" outlineLevel="1">
      <c r="A30" s="41" t="s">
        <v>19</v>
      </c>
      <c r="B30" s="44">
        <v>85</v>
      </c>
      <c r="C30" s="44">
        <v>0</v>
      </c>
      <c r="D30" s="44">
        <v>38</v>
      </c>
      <c r="E30" s="44">
        <v>30</v>
      </c>
      <c r="F30" s="44">
        <v>11</v>
      </c>
      <c r="G30" s="44">
        <v>0</v>
      </c>
      <c r="H30" s="44">
        <v>2</v>
      </c>
      <c r="I30" s="44">
        <v>4</v>
      </c>
      <c r="J30" s="44">
        <v>1</v>
      </c>
      <c r="K30" s="44">
        <v>84</v>
      </c>
      <c r="L30" s="44">
        <v>0</v>
      </c>
      <c r="M30" s="44">
        <v>125535</v>
      </c>
      <c r="N30" s="44">
        <v>97115</v>
      </c>
    </row>
    <row r="31" spans="1:14" s="36" customFormat="1" ht="11.25" customHeight="1" outlineLevel="1">
      <c r="A31" s="41" t="s">
        <v>20</v>
      </c>
      <c r="B31" s="44">
        <v>59</v>
      </c>
      <c r="C31" s="44">
        <v>0</v>
      </c>
      <c r="D31" s="44">
        <v>18</v>
      </c>
      <c r="E31" s="44">
        <v>30</v>
      </c>
      <c r="F31" s="44">
        <v>5</v>
      </c>
      <c r="G31" s="44">
        <v>2</v>
      </c>
      <c r="H31" s="44">
        <v>1</v>
      </c>
      <c r="I31" s="44">
        <v>3</v>
      </c>
      <c r="J31" s="44">
        <v>3</v>
      </c>
      <c r="K31" s="44">
        <v>56</v>
      </c>
      <c r="L31" s="44">
        <v>0</v>
      </c>
      <c r="M31" s="44">
        <v>122930</v>
      </c>
      <c r="N31" s="44">
        <v>92173</v>
      </c>
    </row>
  </sheetData>
  <mergeCells count="2">
    <mergeCell ref="D8:D9"/>
    <mergeCell ref="D6:L6"/>
  </mergeCells>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dimension ref="A2:AU30"/>
  <sheetViews>
    <sheetView zoomScaleNormal="157" zoomScaleSheetLayoutView="141" workbookViewId="0"/>
  </sheetViews>
  <sheetFormatPr defaultRowHeight="12.75" outlineLevelRow="1"/>
  <cols>
    <col min="1" max="1" width="31.85546875" customWidth="1"/>
    <col min="2" max="2" width="14.28515625" customWidth="1"/>
    <col min="3" max="3" width="12" customWidth="1"/>
    <col min="4" max="4" width="11.42578125" customWidth="1"/>
    <col min="5" max="5" width="12.28515625" customWidth="1"/>
    <col min="6" max="6" width="15.42578125" customWidth="1"/>
    <col min="7" max="11" width="8.85546875" customWidth="1"/>
    <col min="12" max="16" width="7.85546875" customWidth="1"/>
    <col min="17" max="21" width="8.85546875" customWidth="1"/>
    <col min="22" max="26" width="7.85546875" customWidth="1"/>
    <col min="27" max="27" width="42.140625" customWidth="1"/>
    <col min="28" max="32" width="8.85546875" customWidth="1"/>
    <col min="33" max="37" width="7.85546875" customWidth="1"/>
    <col min="38" max="42" width="8.85546875" customWidth="1"/>
    <col min="43" max="47" width="7.85546875" customWidth="1"/>
  </cols>
  <sheetData>
    <row r="2" spans="1:47">
      <c r="A2" s="62" t="s">
        <v>88</v>
      </c>
      <c r="B2" s="35" t="s">
        <v>87</v>
      </c>
    </row>
    <row r="4" spans="1:47" ht="5.25" customHeight="1"/>
    <row r="5" spans="1:47" ht="24.75" customHeight="1">
      <c r="A5" s="84"/>
      <c r="B5" s="161" t="s">
        <v>86</v>
      </c>
      <c r="C5" s="162"/>
      <c r="D5" s="161" t="s">
        <v>85</v>
      </c>
      <c r="E5" s="162"/>
      <c r="F5" s="83" t="s">
        <v>84</v>
      </c>
      <c r="G5" s="17"/>
    </row>
    <row r="6" spans="1:47" ht="30" customHeight="1">
      <c r="A6" s="82" t="s">
        <v>83</v>
      </c>
      <c r="B6" s="81" t="s">
        <v>82</v>
      </c>
      <c r="C6" s="81" t="s">
        <v>81</v>
      </c>
      <c r="D6" s="80" t="s">
        <v>82</v>
      </c>
      <c r="E6" s="79" t="s">
        <v>81</v>
      </c>
      <c r="F6" s="78" t="s">
        <v>80</v>
      </c>
      <c r="G6" s="77"/>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row>
    <row r="7" spans="1:47" ht="18" customHeight="1">
      <c r="A7" s="76"/>
      <c r="B7" s="75" t="s">
        <v>79</v>
      </c>
      <c r="C7" s="73"/>
      <c r="D7" s="74" t="s">
        <v>78</v>
      </c>
      <c r="E7" s="73"/>
      <c r="F7" s="72" t="s">
        <v>77</v>
      </c>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row>
    <row r="8" spans="1:47" ht="21.95" customHeight="1">
      <c r="A8" s="71" t="s">
        <v>76</v>
      </c>
      <c r="B8" s="70" t="s">
        <v>75</v>
      </c>
      <c r="C8" s="70" t="s">
        <v>74</v>
      </c>
      <c r="D8" s="70" t="s">
        <v>75</v>
      </c>
      <c r="E8" s="70" t="s">
        <v>74</v>
      </c>
      <c r="F8" s="69" t="s">
        <v>73</v>
      </c>
    </row>
    <row r="9" spans="1:47" s="66" customFormat="1" ht="18" customHeight="1">
      <c r="A9" s="68" t="s">
        <v>56</v>
      </c>
      <c r="B9" s="67">
        <v>39083676</v>
      </c>
      <c r="C9" s="67">
        <v>329802</v>
      </c>
      <c r="D9" s="67">
        <v>15915809</v>
      </c>
      <c r="E9" s="67">
        <v>310429</v>
      </c>
      <c r="F9" s="67">
        <v>6221612</v>
      </c>
    </row>
    <row r="10" spans="1:47" ht="11.25" customHeight="1" outlineLevel="1">
      <c r="A10" s="65" t="s">
        <v>0</v>
      </c>
      <c r="B10" s="44">
        <v>7079968</v>
      </c>
      <c r="C10" s="44">
        <v>39360</v>
      </c>
      <c r="D10" s="44">
        <v>2524129</v>
      </c>
      <c r="E10" s="44">
        <v>38104</v>
      </c>
      <c r="F10" s="44">
        <v>1247436</v>
      </c>
    </row>
    <row r="11" spans="1:47" ht="11.25" customHeight="1" outlineLevel="1">
      <c r="A11" s="64" t="s">
        <v>1</v>
      </c>
      <c r="B11" s="44">
        <v>2800775</v>
      </c>
      <c r="C11" s="44">
        <v>23240</v>
      </c>
      <c r="D11" s="44">
        <v>1331164</v>
      </c>
      <c r="E11" s="44">
        <v>20159</v>
      </c>
      <c r="F11" s="44">
        <v>527627</v>
      </c>
    </row>
    <row r="12" spans="1:47" ht="11.25" customHeight="1" outlineLevel="1">
      <c r="A12" s="64" t="s">
        <v>2</v>
      </c>
      <c r="B12" s="44">
        <v>1320046</v>
      </c>
      <c r="C12" s="44">
        <v>9978</v>
      </c>
      <c r="D12" s="44">
        <v>716113</v>
      </c>
      <c r="E12" s="44">
        <v>8400</v>
      </c>
      <c r="F12" s="44">
        <v>301532</v>
      </c>
    </row>
    <row r="13" spans="1:47" ht="11.25" customHeight="1" outlineLevel="1">
      <c r="A13" s="64" t="s">
        <v>3</v>
      </c>
      <c r="B13" s="44">
        <v>1622458</v>
      </c>
      <c r="C13" s="44">
        <v>9903</v>
      </c>
      <c r="D13" s="44">
        <v>552659</v>
      </c>
      <c r="E13" s="44">
        <v>9901</v>
      </c>
      <c r="F13" s="44">
        <v>191062</v>
      </c>
    </row>
    <row r="14" spans="1:47" ht="11.25" customHeight="1" outlineLevel="1">
      <c r="A14" s="64" t="s">
        <v>4</v>
      </c>
      <c r="B14" s="44">
        <v>1272489</v>
      </c>
      <c r="C14" s="44">
        <v>18393</v>
      </c>
      <c r="D14" s="44">
        <v>518434</v>
      </c>
      <c r="E14" s="44">
        <v>18289</v>
      </c>
      <c r="F14" s="44">
        <v>171393</v>
      </c>
    </row>
    <row r="15" spans="1:47" ht="11.25" customHeight="1" outlineLevel="1">
      <c r="A15" s="64" t="s">
        <v>5</v>
      </c>
      <c r="B15" s="44">
        <v>1573476</v>
      </c>
      <c r="C15" s="44">
        <v>15179</v>
      </c>
      <c r="D15" s="44">
        <v>690540</v>
      </c>
      <c r="E15" s="44">
        <v>13923</v>
      </c>
      <c r="F15" s="44">
        <v>261565</v>
      </c>
    </row>
    <row r="16" spans="1:47" ht="11.25" customHeight="1" outlineLevel="1">
      <c r="A16" s="64" t="s">
        <v>6</v>
      </c>
      <c r="B16" s="44">
        <v>1031292</v>
      </c>
      <c r="C16" s="44">
        <v>8077</v>
      </c>
      <c r="D16" s="44">
        <v>506501</v>
      </c>
      <c r="E16" s="44">
        <v>7431</v>
      </c>
      <c r="F16" s="44">
        <v>242122</v>
      </c>
    </row>
    <row r="17" spans="1:6" ht="11.25" customHeight="1" outlineLevel="1">
      <c r="A17" s="64" t="s">
        <v>7</v>
      </c>
      <c r="B17" s="44">
        <v>1130760</v>
      </c>
      <c r="C17" s="44">
        <v>7912</v>
      </c>
      <c r="D17" s="44">
        <v>513926</v>
      </c>
      <c r="E17" s="44">
        <v>7321</v>
      </c>
      <c r="F17" s="44">
        <v>177405</v>
      </c>
    </row>
    <row r="18" spans="1:6" ht="11.25" customHeight="1" outlineLevel="1">
      <c r="A18" s="64" t="s">
        <v>8</v>
      </c>
      <c r="B18" s="44">
        <v>2953414</v>
      </c>
      <c r="C18" s="44">
        <v>30173</v>
      </c>
      <c r="D18" s="44">
        <v>1120452</v>
      </c>
      <c r="E18" s="44">
        <v>28242</v>
      </c>
      <c r="F18" s="44">
        <v>313191</v>
      </c>
    </row>
    <row r="19" spans="1:6" ht="11.25" customHeight="1" outlineLevel="1">
      <c r="A19" s="64" t="s">
        <v>9</v>
      </c>
      <c r="B19" s="44">
        <v>401504</v>
      </c>
      <c r="C19" s="44">
        <v>7317</v>
      </c>
      <c r="D19" s="44">
        <v>233404</v>
      </c>
      <c r="E19" s="44">
        <v>6373</v>
      </c>
      <c r="F19" s="44">
        <v>96435</v>
      </c>
    </row>
    <row r="20" spans="1:6" ht="11.25" customHeight="1" outlineLevel="1">
      <c r="A20" s="64" t="s">
        <v>10</v>
      </c>
      <c r="B20" s="44">
        <v>706344</v>
      </c>
      <c r="C20" s="44">
        <v>6369</v>
      </c>
      <c r="D20" s="44">
        <v>340522</v>
      </c>
      <c r="E20" s="44">
        <v>5560</v>
      </c>
      <c r="F20" s="44">
        <v>86170</v>
      </c>
    </row>
    <row r="21" spans="1:6" ht="11.25" customHeight="1" outlineLevel="1">
      <c r="A21" s="64" t="s">
        <v>11</v>
      </c>
      <c r="B21" s="44">
        <v>673155</v>
      </c>
      <c r="C21" s="44">
        <v>6041</v>
      </c>
      <c r="D21" s="44">
        <v>262059</v>
      </c>
      <c r="E21" s="44">
        <v>5040</v>
      </c>
      <c r="F21" s="44">
        <v>103129</v>
      </c>
    </row>
    <row r="22" spans="1:6" ht="11.25" customHeight="1" outlineLevel="1">
      <c r="A22" s="64" t="s">
        <v>12</v>
      </c>
      <c r="B22" s="44">
        <v>1276212</v>
      </c>
      <c r="C22" s="44">
        <v>12403</v>
      </c>
      <c r="D22" s="44">
        <v>566205</v>
      </c>
      <c r="E22" s="44">
        <v>11646</v>
      </c>
      <c r="F22" s="44">
        <v>229094</v>
      </c>
    </row>
    <row r="23" spans="1:6" ht="11.25" customHeight="1" outlineLevel="1">
      <c r="A23" s="64" t="s">
        <v>13</v>
      </c>
      <c r="B23" s="44">
        <v>1562114</v>
      </c>
      <c r="C23" s="44">
        <v>15430</v>
      </c>
      <c r="D23" s="44">
        <v>686959</v>
      </c>
      <c r="E23" s="44">
        <v>14639</v>
      </c>
      <c r="F23" s="44">
        <v>214347</v>
      </c>
    </row>
    <row r="24" spans="1:6" ht="11.25" customHeight="1" outlineLevel="1">
      <c r="A24" s="64" t="s">
        <v>14</v>
      </c>
      <c r="B24" s="44">
        <v>2768044</v>
      </c>
      <c r="C24" s="44">
        <v>24006</v>
      </c>
      <c r="D24" s="44">
        <v>1011332</v>
      </c>
      <c r="E24" s="44">
        <v>22655</v>
      </c>
      <c r="F24" s="44">
        <v>441053</v>
      </c>
    </row>
    <row r="25" spans="1:6" ht="11.25" customHeight="1" outlineLevel="1">
      <c r="A25" s="64" t="s">
        <v>15</v>
      </c>
      <c r="B25" s="44">
        <v>1044054</v>
      </c>
      <c r="C25" s="44">
        <v>9208</v>
      </c>
      <c r="D25" s="44">
        <v>368915</v>
      </c>
      <c r="E25" s="44">
        <v>9170</v>
      </c>
      <c r="F25" s="44">
        <v>180012</v>
      </c>
    </row>
    <row r="26" spans="1:6" ht="11.25" customHeight="1" outlineLevel="1">
      <c r="A26" s="64" t="s">
        <v>16</v>
      </c>
      <c r="B26" s="44">
        <v>1587183</v>
      </c>
      <c r="C26" s="44">
        <v>11746</v>
      </c>
      <c r="D26" s="44">
        <v>662437</v>
      </c>
      <c r="E26" s="44">
        <v>11511</v>
      </c>
      <c r="F26" s="44">
        <v>254828</v>
      </c>
    </row>
    <row r="27" spans="1:6" ht="11.25" customHeight="1" outlineLevel="1">
      <c r="A27" s="64" t="s">
        <v>17</v>
      </c>
      <c r="B27" s="44">
        <v>4135579</v>
      </c>
      <c r="C27" s="44">
        <v>34804</v>
      </c>
      <c r="D27" s="44">
        <v>1793442</v>
      </c>
      <c r="E27" s="44">
        <v>32821</v>
      </c>
      <c r="F27" s="44">
        <v>594021</v>
      </c>
    </row>
    <row r="28" spans="1:6" ht="11.25" customHeight="1" outlineLevel="1">
      <c r="A28" s="64" t="s">
        <v>18</v>
      </c>
      <c r="B28" s="44">
        <v>1995824</v>
      </c>
      <c r="C28" s="44">
        <v>19388</v>
      </c>
      <c r="D28" s="44">
        <v>703603</v>
      </c>
      <c r="E28" s="44">
        <v>19019</v>
      </c>
      <c r="F28" s="44">
        <v>314393</v>
      </c>
    </row>
    <row r="29" spans="1:6" ht="11.25" customHeight="1" outlineLevel="1">
      <c r="A29" s="63" t="s">
        <v>19</v>
      </c>
      <c r="B29" s="44">
        <v>1116718</v>
      </c>
      <c r="C29" s="44">
        <v>13769</v>
      </c>
      <c r="D29" s="44">
        <v>449336</v>
      </c>
      <c r="E29" s="44">
        <v>13186</v>
      </c>
      <c r="F29" s="44">
        <v>149329</v>
      </c>
    </row>
    <row r="30" spans="1:6" ht="11.25" customHeight="1" outlineLevel="1">
      <c r="A30" s="45" t="s">
        <v>20</v>
      </c>
      <c r="B30" s="44">
        <v>1032267</v>
      </c>
      <c r="C30" s="44">
        <v>7106</v>
      </c>
      <c r="D30" s="44">
        <v>363677</v>
      </c>
      <c r="E30" s="44">
        <v>7039</v>
      </c>
      <c r="F30" s="44">
        <v>125468</v>
      </c>
    </row>
  </sheetData>
  <mergeCells count="2">
    <mergeCell ref="B5:C5"/>
    <mergeCell ref="D5:E5"/>
  </mergeCells>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dimension ref="A2:BM32"/>
  <sheetViews>
    <sheetView zoomScaleNormal="213" zoomScaleSheetLayoutView="176" workbookViewId="0"/>
  </sheetViews>
  <sheetFormatPr defaultRowHeight="12.75" outlineLevelRow="1"/>
  <cols>
    <col min="1" max="1" width="42.140625" customWidth="1"/>
    <col min="2" max="2" width="7.42578125" customWidth="1"/>
    <col min="3" max="3" width="8.7109375" customWidth="1"/>
    <col min="4" max="4" width="7.42578125" customWidth="1"/>
    <col min="5" max="5" width="6.5703125" customWidth="1"/>
    <col min="6" max="6" width="7.7109375" customWidth="1"/>
    <col min="7" max="8" width="6.5703125" customWidth="1"/>
    <col min="9" max="9" width="7.42578125" customWidth="1"/>
    <col min="10" max="10" width="7.28515625" customWidth="1"/>
    <col min="11" max="11" width="7" customWidth="1"/>
    <col min="12" max="12" width="7.42578125" customWidth="1"/>
    <col min="13" max="14" width="6.5703125" customWidth="1"/>
    <col min="15" max="15" width="7.42578125" customWidth="1"/>
    <col min="16" max="16" width="42.140625" customWidth="1"/>
    <col min="17" max="21" width="6.5703125" customWidth="1"/>
    <col min="22" max="22" width="7.42578125" customWidth="1"/>
    <col min="23" max="27" width="6.5703125" customWidth="1"/>
    <col min="28" max="28" width="7.42578125" customWidth="1"/>
    <col min="29" max="33" width="6.5703125" customWidth="1"/>
    <col min="34" max="34" width="7.42578125" customWidth="1"/>
    <col min="35" max="39" width="6.5703125" customWidth="1"/>
    <col min="40" max="40" width="7.42578125" customWidth="1"/>
    <col min="41" max="41" width="42.140625" customWidth="1"/>
    <col min="42" max="46" width="6.5703125" customWidth="1"/>
    <col min="47" max="47" width="7.42578125" customWidth="1"/>
    <col min="48" max="52" width="6.5703125" customWidth="1"/>
    <col min="53" max="53" width="7.42578125" customWidth="1"/>
    <col min="54" max="58" width="6.5703125" customWidth="1"/>
    <col min="59" max="59" width="7.42578125" customWidth="1"/>
    <col min="60" max="64" width="6.5703125" customWidth="1"/>
    <col min="65" max="65" width="7.42578125" customWidth="1"/>
  </cols>
  <sheetData>
    <row r="2" spans="1:65">
      <c r="A2" s="62" t="s">
        <v>118</v>
      </c>
      <c r="B2" s="43" t="s">
        <v>524</v>
      </c>
      <c r="Z2" t="s">
        <v>117</v>
      </c>
    </row>
    <row r="3" spans="1:65" ht="18" customHeight="1"/>
    <row r="4" spans="1:65" ht="12.75" customHeight="1">
      <c r="A4" s="7"/>
      <c r="B4" s="120" t="s">
        <v>116</v>
      </c>
      <c r="C4" s="119" t="s">
        <v>66</v>
      </c>
      <c r="D4" s="118" t="s">
        <v>115</v>
      </c>
      <c r="E4" s="105"/>
      <c r="F4" s="105"/>
      <c r="G4" s="105"/>
      <c r="H4" s="105"/>
      <c r="I4" s="104"/>
      <c r="J4" s="117" t="s">
        <v>114</v>
      </c>
      <c r="K4" s="105"/>
      <c r="L4" s="105"/>
      <c r="M4" s="105"/>
      <c r="N4" s="105"/>
      <c r="O4" s="104"/>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row>
    <row r="5" spans="1:65" ht="12.75" customHeight="1">
      <c r="A5" s="116" t="s">
        <v>71</v>
      </c>
      <c r="B5" s="115" t="s">
        <v>113</v>
      </c>
      <c r="C5" s="114" t="s">
        <v>112</v>
      </c>
      <c r="D5" s="12"/>
      <c r="E5" s="112" t="s">
        <v>111</v>
      </c>
      <c r="F5" s="12"/>
      <c r="G5" s="12"/>
      <c r="H5" s="12"/>
      <c r="I5" s="111"/>
      <c r="J5" s="113" t="s">
        <v>110</v>
      </c>
      <c r="K5" s="112" t="s">
        <v>109</v>
      </c>
      <c r="L5" s="12"/>
      <c r="M5" s="12"/>
      <c r="N5" s="12"/>
      <c r="O5" s="11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row>
    <row r="6" spans="1:65" ht="18" customHeight="1">
      <c r="A6" s="14"/>
      <c r="B6" s="110"/>
      <c r="C6" s="109" t="s">
        <v>108</v>
      </c>
      <c r="D6" s="108" t="s">
        <v>107</v>
      </c>
      <c r="E6" s="108" t="s">
        <v>106</v>
      </c>
      <c r="F6" s="108" t="s">
        <v>105</v>
      </c>
      <c r="G6" s="108" t="s">
        <v>104</v>
      </c>
      <c r="H6" s="108" t="s">
        <v>103</v>
      </c>
      <c r="I6" s="108" t="s">
        <v>66</v>
      </c>
      <c r="J6" s="108" t="s">
        <v>107</v>
      </c>
      <c r="K6" s="108" t="s">
        <v>106</v>
      </c>
      <c r="L6" s="108" t="s">
        <v>105</v>
      </c>
      <c r="M6" s="108" t="s">
        <v>104</v>
      </c>
      <c r="N6" s="108" t="s">
        <v>103</v>
      </c>
      <c r="O6" s="108" t="s">
        <v>66</v>
      </c>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row>
    <row r="7" spans="1:65" ht="12.75" customHeight="1">
      <c r="A7" s="1"/>
      <c r="B7" s="107" t="s">
        <v>102</v>
      </c>
      <c r="C7" s="107" t="s">
        <v>101</v>
      </c>
      <c r="D7" s="103" t="s">
        <v>100</v>
      </c>
      <c r="E7" s="105"/>
      <c r="F7" s="105"/>
      <c r="G7" s="105"/>
      <c r="H7" s="105"/>
      <c r="I7" s="104"/>
      <c r="J7" s="98" t="s">
        <v>99</v>
      </c>
      <c r="K7" s="106"/>
      <c r="L7" s="106"/>
      <c r="M7" s="106"/>
      <c r="N7" s="105"/>
      <c r="O7" s="104"/>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row>
    <row r="8" spans="1:65" ht="12.75" customHeight="1">
      <c r="A8" s="103" t="s">
        <v>65</v>
      </c>
      <c r="B8" s="102" t="s">
        <v>98</v>
      </c>
      <c r="C8" s="102" t="s">
        <v>97</v>
      </c>
      <c r="D8" s="101"/>
      <c r="E8" s="100" t="s">
        <v>96</v>
      </c>
      <c r="F8" s="96"/>
      <c r="G8" s="96"/>
      <c r="H8" s="96"/>
      <c r="I8" s="73"/>
      <c r="J8" s="99"/>
      <c r="K8" s="98" t="s">
        <v>95</v>
      </c>
      <c r="L8" s="97"/>
      <c r="M8" s="97"/>
      <c r="N8" s="96"/>
      <c r="O8" s="73"/>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row>
    <row r="9" spans="1:65" ht="21" customHeight="1">
      <c r="B9" s="95"/>
      <c r="C9" s="94" t="s">
        <v>94</v>
      </c>
      <c r="D9" s="93" t="s">
        <v>93</v>
      </c>
      <c r="E9" s="93" t="s">
        <v>92</v>
      </c>
      <c r="F9" s="93" t="s">
        <v>91</v>
      </c>
      <c r="G9" s="93" t="s">
        <v>90</v>
      </c>
      <c r="H9" s="93" t="s">
        <v>89</v>
      </c>
      <c r="I9" s="93" t="s">
        <v>60</v>
      </c>
      <c r="J9" s="93" t="s">
        <v>93</v>
      </c>
      <c r="K9" s="93" t="s">
        <v>92</v>
      </c>
      <c r="L9" s="93" t="s">
        <v>91</v>
      </c>
      <c r="M9" s="93" t="s">
        <v>90</v>
      </c>
      <c r="N9" s="93" t="s">
        <v>89</v>
      </c>
      <c r="O9" s="93" t="s">
        <v>60</v>
      </c>
    </row>
    <row r="10" spans="1:65" ht="17.25" customHeight="1">
      <c r="A10" s="92" t="s">
        <v>56</v>
      </c>
      <c r="B10" s="42">
        <v>283801</v>
      </c>
      <c r="C10" s="91">
        <v>356394</v>
      </c>
      <c r="D10" s="42">
        <v>42969</v>
      </c>
      <c r="E10" s="42">
        <v>38645</v>
      </c>
      <c r="F10" s="42">
        <v>54063</v>
      </c>
      <c r="G10" s="42">
        <v>84509</v>
      </c>
      <c r="H10" s="42">
        <v>38354</v>
      </c>
      <c r="I10" s="42">
        <v>258540</v>
      </c>
      <c r="J10" s="42">
        <v>7037</v>
      </c>
      <c r="K10" s="42">
        <v>13982</v>
      </c>
      <c r="L10" s="42">
        <v>17797</v>
      </c>
      <c r="M10" s="42">
        <v>37807</v>
      </c>
      <c r="N10" s="42">
        <v>21231</v>
      </c>
      <c r="O10" s="42">
        <v>97854</v>
      </c>
    </row>
    <row r="11" spans="1:65" ht="11.25" customHeight="1" outlineLevel="1">
      <c r="A11" s="90" t="s">
        <v>0</v>
      </c>
      <c r="B11" s="86">
        <v>54215</v>
      </c>
      <c r="C11" s="86">
        <f t="shared" ref="C11:C31" si="0">I11+O11</f>
        <v>72657</v>
      </c>
      <c r="D11" s="86">
        <v>10194</v>
      </c>
      <c r="E11" s="86">
        <v>7756</v>
      </c>
      <c r="F11" s="86">
        <v>10630</v>
      </c>
      <c r="G11" s="86">
        <v>16440</v>
      </c>
      <c r="H11" s="86">
        <v>8755</v>
      </c>
      <c r="I11" s="86">
        <v>53775</v>
      </c>
      <c r="J11" s="86">
        <v>850</v>
      </c>
      <c r="K11" s="86">
        <v>1364</v>
      </c>
      <c r="L11" s="86">
        <v>2004</v>
      </c>
      <c r="M11" s="86">
        <v>6310</v>
      </c>
      <c r="N11" s="86">
        <v>8354</v>
      </c>
      <c r="O11" s="86">
        <v>18882</v>
      </c>
    </row>
    <row r="12" spans="1:65" ht="11.25" customHeight="1" outlineLevel="1">
      <c r="A12" s="89" t="s">
        <v>1</v>
      </c>
      <c r="B12" s="86">
        <v>20833</v>
      </c>
      <c r="C12" s="86">
        <f t="shared" si="0"/>
        <v>23411</v>
      </c>
      <c r="D12" s="86">
        <v>3599</v>
      </c>
      <c r="E12" s="86">
        <v>3110</v>
      </c>
      <c r="F12" s="86">
        <v>4642</v>
      </c>
      <c r="G12" s="86">
        <v>5909</v>
      </c>
      <c r="H12" s="86">
        <v>1394</v>
      </c>
      <c r="I12" s="86">
        <v>18654</v>
      </c>
      <c r="J12" s="86">
        <v>299</v>
      </c>
      <c r="K12" s="86">
        <v>868</v>
      </c>
      <c r="L12" s="86">
        <v>1073</v>
      </c>
      <c r="M12" s="86">
        <v>1859</v>
      </c>
      <c r="N12" s="86">
        <v>658</v>
      </c>
      <c r="O12" s="86">
        <v>4757</v>
      </c>
    </row>
    <row r="13" spans="1:65" ht="11.25" customHeight="1" outlineLevel="1">
      <c r="A13" s="89" t="s">
        <v>2</v>
      </c>
      <c r="B13" s="86">
        <v>7936</v>
      </c>
      <c r="C13" s="86">
        <f t="shared" si="0"/>
        <v>10281</v>
      </c>
      <c r="D13" s="86">
        <v>1420</v>
      </c>
      <c r="E13" s="86">
        <v>1184</v>
      </c>
      <c r="F13" s="86">
        <v>1598</v>
      </c>
      <c r="G13" s="86">
        <v>2196</v>
      </c>
      <c r="H13" s="86">
        <v>893</v>
      </c>
      <c r="I13" s="86">
        <v>7291</v>
      </c>
      <c r="J13" s="86">
        <v>384</v>
      </c>
      <c r="K13" s="86">
        <v>500</v>
      </c>
      <c r="L13" s="86">
        <v>393</v>
      </c>
      <c r="M13" s="86">
        <v>1290</v>
      </c>
      <c r="N13" s="86">
        <v>423</v>
      </c>
      <c r="O13" s="86">
        <v>2990</v>
      </c>
    </row>
    <row r="14" spans="1:65" ht="11.25" customHeight="1" outlineLevel="1">
      <c r="A14" s="89" t="s">
        <v>3</v>
      </c>
      <c r="B14" s="86">
        <v>9821</v>
      </c>
      <c r="C14" s="86">
        <f t="shared" si="0"/>
        <v>11522</v>
      </c>
      <c r="D14" s="86">
        <v>1330</v>
      </c>
      <c r="E14" s="86">
        <v>1219</v>
      </c>
      <c r="F14" s="86">
        <v>2016</v>
      </c>
      <c r="G14" s="86">
        <v>2510</v>
      </c>
      <c r="H14" s="86">
        <v>675</v>
      </c>
      <c r="I14" s="86">
        <v>7750</v>
      </c>
      <c r="J14" s="86">
        <v>339</v>
      </c>
      <c r="K14" s="86">
        <v>651</v>
      </c>
      <c r="L14" s="86">
        <v>684</v>
      </c>
      <c r="M14" s="86">
        <v>1576</v>
      </c>
      <c r="N14" s="86">
        <v>522</v>
      </c>
      <c r="O14" s="86">
        <v>3772</v>
      </c>
    </row>
    <row r="15" spans="1:65" ht="11.25" customHeight="1" outlineLevel="1">
      <c r="A15" s="89" t="s">
        <v>4</v>
      </c>
      <c r="B15" s="86">
        <v>7142</v>
      </c>
      <c r="C15" s="86">
        <f t="shared" si="0"/>
        <v>10388</v>
      </c>
      <c r="D15" s="86">
        <v>1677</v>
      </c>
      <c r="E15" s="86">
        <v>1454</v>
      </c>
      <c r="F15" s="86">
        <v>1957</v>
      </c>
      <c r="G15" s="86">
        <v>2433</v>
      </c>
      <c r="H15" s="86">
        <v>1328</v>
      </c>
      <c r="I15" s="86">
        <v>8849</v>
      </c>
      <c r="J15" s="86">
        <v>167</v>
      </c>
      <c r="K15" s="86">
        <v>185</v>
      </c>
      <c r="L15" s="86">
        <v>374</v>
      </c>
      <c r="M15" s="86">
        <v>618</v>
      </c>
      <c r="N15" s="86">
        <v>195</v>
      </c>
      <c r="O15" s="86">
        <v>1539</v>
      </c>
    </row>
    <row r="16" spans="1:65" ht="11.25" customHeight="1" outlineLevel="1">
      <c r="A16" s="89" t="s">
        <v>5</v>
      </c>
      <c r="B16" s="86">
        <v>10974</v>
      </c>
      <c r="C16" s="86">
        <f t="shared" si="0"/>
        <v>16404</v>
      </c>
      <c r="D16" s="86">
        <v>770</v>
      </c>
      <c r="E16" s="86">
        <v>710</v>
      </c>
      <c r="F16" s="86">
        <v>1564</v>
      </c>
      <c r="G16" s="86">
        <v>3379</v>
      </c>
      <c r="H16" s="86">
        <v>2200</v>
      </c>
      <c r="I16" s="86">
        <v>8623</v>
      </c>
      <c r="J16" s="86">
        <v>934</v>
      </c>
      <c r="K16" s="86">
        <v>985</v>
      </c>
      <c r="L16" s="86">
        <v>1303</v>
      </c>
      <c r="M16" s="86">
        <v>3062</v>
      </c>
      <c r="N16" s="86">
        <v>1497</v>
      </c>
      <c r="O16" s="86">
        <v>7781</v>
      </c>
    </row>
    <row r="17" spans="1:15" ht="11.25" customHeight="1" outlineLevel="1">
      <c r="A17" s="89" t="s">
        <v>6</v>
      </c>
      <c r="B17" s="86">
        <v>6563</v>
      </c>
      <c r="C17" s="86">
        <f t="shared" si="0"/>
        <v>6732</v>
      </c>
      <c r="D17" s="86">
        <v>208</v>
      </c>
      <c r="E17" s="86">
        <v>378</v>
      </c>
      <c r="F17" s="86">
        <v>1031</v>
      </c>
      <c r="G17" s="86">
        <v>1505</v>
      </c>
      <c r="H17" s="86">
        <v>1148</v>
      </c>
      <c r="I17" s="86">
        <v>4270</v>
      </c>
      <c r="J17" s="86">
        <v>221</v>
      </c>
      <c r="K17" s="86">
        <v>376</v>
      </c>
      <c r="L17" s="86">
        <v>271</v>
      </c>
      <c r="M17" s="86">
        <v>1092</v>
      </c>
      <c r="N17" s="86">
        <v>502</v>
      </c>
      <c r="O17" s="86">
        <v>2462</v>
      </c>
    </row>
    <row r="18" spans="1:15" ht="11.25" customHeight="1" outlineLevel="1">
      <c r="A18" s="89" t="s">
        <v>7</v>
      </c>
      <c r="B18" s="86">
        <v>6953</v>
      </c>
      <c r="C18" s="86">
        <f t="shared" si="0"/>
        <v>8832</v>
      </c>
      <c r="D18" s="86">
        <v>1541</v>
      </c>
      <c r="E18" s="86">
        <v>797</v>
      </c>
      <c r="F18" s="86">
        <v>1087</v>
      </c>
      <c r="G18" s="86">
        <v>1959</v>
      </c>
      <c r="H18" s="86">
        <v>462</v>
      </c>
      <c r="I18" s="86">
        <v>5846</v>
      </c>
      <c r="J18" s="86">
        <v>567</v>
      </c>
      <c r="K18" s="86">
        <v>448</v>
      </c>
      <c r="L18" s="86">
        <v>684</v>
      </c>
      <c r="M18" s="86">
        <v>859</v>
      </c>
      <c r="N18" s="86">
        <v>428</v>
      </c>
      <c r="O18" s="86">
        <v>2986</v>
      </c>
    </row>
    <row r="19" spans="1:15" ht="11.25" customHeight="1" outlineLevel="1">
      <c r="A19" s="89" t="s">
        <v>8</v>
      </c>
      <c r="B19" s="86">
        <v>19080</v>
      </c>
      <c r="C19" s="86">
        <f t="shared" si="0"/>
        <v>32060</v>
      </c>
      <c r="D19" s="86">
        <v>1795</v>
      </c>
      <c r="E19" s="86">
        <v>1868</v>
      </c>
      <c r="F19" s="86">
        <v>3741</v>
      </c>
      <c r="G19" s="86">
        <v>10018</v>
      </c>
      <c r="H19" s="86">
        <v>5183</v>
      </c>
      <c r="I19" s="86">
        <v>22605</v>
      </c>
      <c r="J19" s="86">
        <v>476</v>
      </c>
      <c r="K19" s="86">
        <v>1340</v>
      </c>
      <c r="L19" s="86">
        <v>2159</v>
      </c>
      <c r="M19" s="86">
        <v>4318</v>
      </c>
      <c r="N19" s="86">
        <v>1162</v>
      </c>
      <c r="O19" s="86">
        <v>9455</v>
      </c>
    </row>
    <row r="20" spans="1:15" ht="11.25" customHeight="1" outlineLevel="1">
      <c r="A20" s="89" t="s">
        <v>9</v>
      </c>
      <c r="B20" s="86">
        <v>2059</v>
      </c>
      <c r="C20" s="86">
        <f t="shared" si="0"/>
        <v>1971</v>
      </c>
      <c r="D20" s="86">
        <v>386</v>
      </c>
      <c r="E20" s="86">
        <v>271</v>
      </c>
      <c r="F20" s="86">
        <v>328</v>
      </c>
      <c r="G20" s="86">
        <v>499</v>
      </c>
      <c r="H20" s="86">
        <v>136</v>
      </c>
      <c r="I20" s="86">
        <v>1620</v>
      </c>
      <c r="J20" s="86">
        <v>52</v>
      </c>
      <c r="K20" s="86">
        <v>94</v>
      </c>
      <c r="L20" s="86">
        <v>115</v>
      </c>
      <c r="M20" s="86">
        <v>45</v>
      </c>
      <c r="N20" s="86">
        <v>45</v>
      </c>
      <c r="O20" s="86">
        <v>351</v>
      </c>
    </row>
    <row r="21" spans="1:15" ht="11.25" customHeight="1" outlineLevel="1">
      <c r="A21" s="89" t="s">
        <v>10</v>
      </c>
      <c r="B21" s="86">
        <v>3934</v>
      </c>
      <c r="C21" s="86">
        <f t="shared" si="0"/>
        <v>3608</v>
      </c>
      <c r="D21" s="86">
        <v>672</v>
      </c>
      <c r="E21" s="86">
        <v>575</v>
      </c>
      <c r="F21" s="86">
        <v>824</v>
      </c>
      <c r="G21" s="86">
        <v>818</v>
      </c>
      <c r="H21" s="86">
        <v>73</v>
      </c>
      <c r="I21" s="86">
        <v>2962</v>
      </c>
      <c r="J21" s="86">
        <v>42</v>
      </c>
      <c r="K21" s="86">
        <v>76</v>
      </c>
      <c r="L21" s="86">
        <v>94</v>
      </c>
      <c r="M21" s="86">
        <v>269</v>
      </c>
      <c r="N21" s="86">
        <v>165</v>
      </c>
      <c r="O21" s="86">
        <v>646</v>
      </c>
    </row>
    <row r="22" spans="1:15" ht="11.25" customHeight="1" outlineLevel="1">
      <c r="A22" s="89" t="s">
        <v>11</v>
      </c>
      <c r="B22" s="86">
        <v>4261</v>
      </c>
      <c r="C22" s="86">
        <f t="shared" si="0"/>
        <v>4177</v>
      </c>
      <c r="D22" s="86">
        <v>758</v>
      </c>
      <c r="E22" s="86">
        <v>506</v>
      </c>
      <c r="F22" s="86">
        <v>790</v>
      </c>
      <c r="G22" s="86">
        <v>1056</v>
      </c>
      <c r="H22" s="86">
        <v>196</v>
      </c>
      <c r="I22" s="86">
        <v>3306</v>
      </c>
      <c r="J22" s="86">
        <v>110</v>
      </c>
      <c r="K22" s="86">
        <v>138</v>
      </c>
      <c r="L22" s="86">
        <v>180</v>
      </c>
      <c r="M22" s="86">
        <v>342</v>
      </c>
      <c r="N22" s="86">
        <v>101</v>
      </c>
      <c r="O22" s="86">
        <v>871</v>
      </c>
    </row>
    <row r="23" spans="1:15" ht="11.25" customHeight="1" outlineLevel="1">
      <c r="A23" s="89" t="s">
        <v>12</v>
      </c>
      <c r="B23" s="86">
        <v>10906</v>
      </c>
      <c r="C23" s="86">
        <f t="shared" si="0"/>
        <v>14518</v>
      </c>
      <c r="D23" s="86">
        <v>1683</v>
      </c>
      <c r="E23" s="86">
        <v>1502</v>
      </c>
      <c r="F23" s="86">
        <v>1732</v>
      </c>
      <c r="G23" s="86">
        <v>3230</v>
      </c>
      <c r="H23" s="86">
        <v>2054</v>
      </c>
      <c r="I23" s="86">
        <v>10201</v>
      </c>
      <c r="J23" s="86">
        <v>336</v>
      </c>
      <c r="K23" s="86">
        <v>446</v>
      </c>
      <c r="L23" s="86">
        <v>664</v>
      </c>
      <c r="M23" s="86">
        <v>1857</v>
      </c>
      <c r="N23" s="86">
        <v>1014</v>
      </c>
      <c r="O23" s="86">
        <v>4317</v>
      </c>
    </row>
    <row r="24" spans="1:15" ht="11.25" customHeight="1" outlineLevel="1">
      <c r="A24" s="89" t="s">
        <v>13</v>
      </c>
      <c r="B24" s="86">
        <v>11311</v>
      </c>
      <c r="C24" s="86">
        <f t="shared" si="0"/>
        <v>15208</v>
      </c>
      <c r="D24" s="86">
        <v>745</v>
      </c>
      <c r="E24" s="86">
        <v>1066</v>
      </c>
      <c r="F24" s="86">
        <v>1844</v>
      </c>
      <c r="G24" s="86">
        <v>6633</v>
      </c>
      <c r="H24" s="86">
        <v>3374</v>
      </c>
      <c r="I24" s="86">
        <v>13662</v>
      </c>
      <c r="J24" s="86">
        <v>106</v>
      </c>
      <c r="K24" s="86">
        <v>103</v>
      </c>
      <c r="L24" s="86">
        <v>193</v>
      </c>
      <c r="M24" s="86">
        <v>549</v>
      </c>
      <c r="N24" s="86">
        <v>595</v>
      </c>
      <c r="O24" s="86">
        <v>1546</v>
      </c>
    </row>
    <row r="25" spans="1:15" ht="11.25" customHeight="1" outlineLevel="1">
      <c r="A25" s="89" t="s">
        <v>14</v>
      </c>
      <c r="B25" s="86">
        <v>22369</v>
      </c>
      <c r="C25" s="86">
        <f t="shared" si="0"/>
        <v>25136</v>
      </c>
      <c r="D25" s="86">
        <v>3918</v>
      </c>
      <c r="E25" s="86">
        <v>2814</v>
      </c>
      <c r="F25" s="86">
        <v>3991</v>
      </c>
      <c r="G25" s="86">
        <v>5272</v>
      </c>
      <c r="H25" s="86">
        <v>1729</v>
      </c>
      <c r="I25" s="86">
        <v>17724</v>
      </c>
      <c r="J25" s="86">
        <v>381</v>
      </c>
      <c r="K25" s="86">
        <v>1245</v>
      </c>
      <c r="L25" s="86">
        <v>1689</v>
      </c>
      <c r="M25" s="86">
        <v>2842</v>
      </c>
      <c r="N25" s="86">
        <v>1255</v>
      </c>
      <c r="O25" s="86">
        <v>7412</v>
      </c>
    </row>
    <row r="26" spans="1:15" ht="11.25" customHeight="1" outlineLevel="1">
      <c r="A26" s="89" t="s">
        <v>15</v>
      </c>
      <c r="B26" s="86">
        <v>6686</v>
      </c>
      <c r="C26" s="86">
        <f t="shared" si="0"/>
        <v>9102</v>
      </c>
      <c r="D26" s="86">
        <v>356</v>
      </c>
      <c r="E26" s="86">
        <v>571</v>
      </c>
      <c r="F26" s="86">
        <v>825</v>
      </c>
      <c r="G26" s="86">
        <v>3075</v>
      </c>
      <c r="H26" s="86">
        <v>2351</v>
      </c>
      <c r="I26" s="86">
        <v>7178</v>
      </c>
      <c r="J26" s="86">
        <v>71</v>
      </c>
      <c r="K26" s="86">
        <v>201</v>
      </c>
      <c r="L26" s="86">
        <v>198</v>
      </c>
      <c r="M26" s="86">
        <v>966</v>
      </c>
      <c r="N26" s="86">
        <v>488</v>
      </c>
      <c r="O26" s="86">
        <v>1924</v>
      </c>
    </row>
    <row r="27" spans="1:15" ht="11.25" customHeight="1" outlineLevel="1">
      <c r="A27" s="89" t="s">
        <v>16</v>
      </c>
      <c r="B27" s="86">
        <v>12843</v>
      </c>
      <c r="C27" s="86">
        <f t="shared" si="0"/>
        <v>10932</v>
      </c>
      <c r="D27" s="86">
        <v>2176</v>
      </c>
      <c r="E27" s="86">
        <v>1511</v>
      </c>
      <c r="F27" s="86">
        <v>1832</v>
      </c>
      <c r="G27" s="86">
        <v>2635</v>
      </c>
      <c r="H27" s="86">
        <v>689</v>
      </c>
      <c r="I27" s="86">
        <v>8843</v>
      </c>
      <c r="J27" s="86">
        <v>296</v>
      </c>
      <c r="K27" s="86">
        <v>243</v>
      </c>
      <c r="L27" s="86">
        <v>290</v>
      </c>
      <c r="M27" s="86">
        <v>782</v>
      </c>
      <c r="N27" s="86">
        <v>478</v>
      </c>
      <c r="O27" s="86">
        <v>2089</v>
      </c>
    </row>
    <row r="28" spans="1:15" ht="11.25" customHeight="1" outlineLevel="1">
      <c r="A28" s="89" t="s">
        <v>17</v>
      </c>
      <c r="B28" s="86">
        <v>33461</v>
      </c>
      <c r="C28" s="86">
        <f t="shared" si="0"/>
        <v>45177</v>
      </c>
      <c r="D28" s="86">
        <v>5143</v>
      </c>
      <c r="E28" s="86">
        <v>6798</v>
      </c>
      <c r="F28" s="86">
        <v>7946</v>
      </c>
      <c r="G28" s="86">
        <v>7714</v>
      </c>
      <c r="H28" s="86">
        <v>3230</v>
      </c>
      <c r="I28" s="86">
        <v>30831</v>
      </c>
      <c r="J28" s="86">
        <v>411</v>
      </c>
      <c r="K28" s="86">
        <v>2713</v>
      </c>
      <c r="L28" s="86">
        <v>3342</v>
      </c>
      <c r="M28" s="86">
        <v>5669</v>
      </c>
      <c r="N28" s="86">
        <v>2211</v>
      </c>
      <c r="O28" s="86">
        <v>14346</v>
      </c>
    </row>
    <row r="29" spans="1:15" ht="11.25" customHeight="1" outlineLevel="1">
      <c r="A29" s="89" t="s">
        <v>18</v>
      </c>
      <c r="B29" s="86">
        <v>13769</v>
      </c>
      <c r="C29" s="86">
        <f t="shared" si="0"/>
        <v>15421</v>
      </c>
      <c r="D29" s="86">
        <v>1989</v>
      </c>
      <c r="E29" s="86">
        <v>2111</v>
      </c>
      <c r="F29" s="86">
        <v>2481</v>
      </c>
      <c r="G29" s="86">
        <v>3454</v>
      </c>
      <c r="H29" s="86">
        <v>1516</v>
      </c>
      <c r="I29" s="86">
        <v>11551</v>
      </c>
      <c r="J29" s="86">
        <v>216</v>
      </c>
      <c r="K29" s="86">
        <v>889</v>
      </c>
      <c r="L29" s="86">
        <v>848</v>
      </c>
      <c r="M29" s="86">
        <v>1498</v>
      </c>
      <c r="N29" s="86">
        <v>419</v>
      </c>
      <c r="O29" s="86">
        <v>3870</v>
      </c>
    </row>
    <row r="30" spans="1:15" ht="11.25" customHeight="1" outlineLevel="1">
      <c r="A30" s="88" t="s">
        <v>19</v>
      </c>
      <c r="B30" s="86">
        <v>9813</v>
      </c>
      <c r="C30" s="86">
        <f t="shared" si="0"/>
        <v>9343</v>
      </c>
      <c r="D30" s="86">
        <v>1258</v>
      </c>
      <c r="E30" s="86">
        <v>1209</v>
      </c>
      <c r="F30" s="86">
        <v>1694</v>
      </c>
      <c r="G30" s="86">
        <v>1666</v>
      </c>
      <c r="H30" s="86">
        <v>390</v>
      </c>
      <c r="I30" s="86">
        <v>6217</v>
      </c>
      <c r="J30" s="86">
        <v>359</v>
      </c>
      <c r="K30" s="86">
        <v>721</v>
      </c>
      <c r="L30" s="86">
        <v>684</v>
      </c>
      <c r="M30" s="86">
        <v>1060</v>
      </c>
      <c r="N30" s="86">
        <v>302</v>
      </c>
      <c r="O30" s="86">
        <v>3126</v>
      </c>
    </row>
    <row r="31" spans="1:15" ht="11.25" customHeight="1" outlineLevel="1">
      <c r="A31" s="87" t="s">
        <v>20</v>
      </c>
      <c r="B31" s="86">
        <v>8872</v>
      </c>
      <c r="C31" s="86">
        <f t="shared" si="0"/>
        <v>9514</v>
      </c>
      <c r="D31" s="86">
        <v>1351</v>
      </c>
      <c r="E31" s="86">
        <v>1235</v>
      </c>
      <c r="F31" s="86">
        <v>1510</v>
      </c>
      <c r="G31" s="86">
        <v>2108</v>
      </c>
      <c r="H31" s="86">
        <v>578</v>
      </c>
      <c r="I31" s="86">
        <v>6782</v>
      </c>
      <c r="J31" s="86">
        <v>420</v>
      </c>
      <c r="K31" s="86">
        <v>396</v>
      </c>
      <c r="L31" s="86">
        <v>555</v>
      </c>
      <c r="M31" s="86">
        <v>944</v>
      </c>
      <c r="N31" s="86">
        <v>417</v>
      </c>
      <c r="O31" s="86">
        <v>2732</v>
      </c>
    </row>
    <row r="32" spans="1:15">
      <c r="C32" s="85"/>
    </row>
  </sheetData>
  <pageMargins left="0.75" right="0.75" top="1" bottom="1" header="0.5" footer="0.5"/>
  <pageSetup paperSize="9" orientation="portrait" r:id="rId1"/>
</worksheet>
</file>

<file path=xl/worksheets/sheet4.xml><?xml version="1.0" encoding="utf-8"?>
<worksheet xmlns="http://schemas.openxmlformats.org/spreadsheetml/2006/main" xmlns:r="http://schemas.openxmlformats.org/officeDocument/2006/relationships">
  <dimension ref="A2:AJ29"/>
  <sheetViews>
    <sheetView zoomScaleNormal="253" zoomScaleSheetLayoutView="216" workbookViewId="0"/>
  </sheetViews>
  <sheetFormatPr defaultRowHeight="12.75" outlineLevelRow="1"/>
  <cols>
    <col min="1" max="1" width="31.42578125" customWidth="1"/>
    <col min="2" max="2" width="8" customWidth="1"/>
    <col min="3" max="3" width="9.5703125" customWidth="1"/>
    <col min="4" max="4" width="7.42578125" customWidth="1"/>
    <col min="5" max="5" width="8" customWidth="1"/>
    <col min="6" max="6" width="7" customWidth="1"/>
    <col min="7" max="7" width="7.85546875" customWidth="1"/>
    <col min="8" max="8" width="7" customWidth="1"/>
    <col min="9" max="9" width="8.7109375" customWidth="1"/>
    <col min="10" max="10" width="7" customWidth="1"/>
    <col min="11" max="11" width="42.140625" customWidth="1"/>
    <col min="12" max="17" width="7" customWidth="1"/>
    <col min="18" max="20" width="9.28515625" customWidth="1"/>
    <col min="21" max="23" width="7" customWidth="1"/>
    <col min="24" max="24" width="42.140625" customWidth="1"/>
    <col min="25" max="30" width="7" customWidth="1"/>
    <col min="31" max="33" width="9.28515625" customWidth="1"/>
    <col min="34" max="36" width="7" customWidth="1"/>
  </cols>
  <sheetData>
    <row r="2" spans="1:36">
      <c r="A2" s="62" t="s">
        <v>72</v>
      </c>
      <c r="B2" s="43" t="s">
        <v>531</v>
      </c>
    </row>
    <row r="3" spans="1:36">
      <c r="A3" s="61"/>
    </row>
    <row r="4" spans="1:36" ht="19.5" customHeight="1">
      <c r="A4" s="60" t="s">
        <v>71</v>
      </c>
      <c r="B4" s="59" t="s">
        <v>70</v>
      </c>
      <c r="C4" s="58"/>
      <c r="D4" s="57"/>
      <c r="E4" s="59" t="s">
        <v>69</v>
      </c>
      <c r="F4" s="58"/>
      <c r="G4" s="57"/>
      <c r="H4" s="59" t="s">
        <v>68</v>
      </c>
      <c r="I4" s="58"/>
      <c r="J4" s="57"/>
    </row>
    <row r="5" spans="1:36" ht="18" customHeight="1">
      <c r="A5" s="56"/>
      <c r="B5" s="55" t="s">
        <v>67</v>
      </c>
      <c r="C5" s="55" t="s">
        <v>530</v>
      </c>
      <c r="D5" s="55" t="s">
        <v>66</v>
      </c>
      <c r="E5" s="55" t="s">
        <v>525</v>
      </c>
      <c r="F5" s="54" t="s">
        <v>526</v>
      </c>
      <c r="G5" s="54" t="s">
        <v>66</v>
      </c>
      <c r="H5" s="55" t="s">
        <v>67</v>
      </c>
      <c r="I5" s="54" t="s">
        <v>530</v>
      </c>
      <c r="J5" s="54" t="s">
        <v>66</v>
      </c>
    </row>
    <row r="6" spans="1:36" ht="15.75" customHeight="1">
      <c r="A6" s="46" t="s">
        <v>65</v>
      </c>
      <c r="B6" s="163" t="s">
        <v>64</v>
      </c>
      <c r="C6" s="163"/>
      <c r="D6" s="53"/>
      <c r="E6" s="50" t="s">
        <v>63</v>
      </c>
      <c r="F6" s="52"/>
      <c r="G6" s="51"/>
      <c r="H6" s="50" t="s">
        <v>62</v>
      </c>
      <c r="I6" s="49"/>
      <c r="J6" s="48"/>
      <c r="K6" s="1"/>
      <c r="L6" s="1"/>
      <c r="M6" s="1"/>
      <c r="N6" s="1"/>
      <c r="O6" s="1"/>
      <c r="P6" s="1"/>
      <c r="Q6" s="1"/>
      <c r="R6" s="1"/>
      <c r="S6" s="1"/>
      <c r="T6" s="1"/>
      <c r="U6" s="1"/>
      <c r="V6" s="1"/>
      <c r="W6" s="1"/>
      <c r="X6" s="1"/>
      <c r="Y6" s="1"/>
      <c r="Z6" s="1"/>
      <c r="AA6" s="1"/>
      <c r="AB6" s="1"/>
      <c r="AC6" s="1"/>
      <c r="AD6" s="1"/>
      <c r="AE6" s="1"/>
      <c r="AF6" s="1"/>
      <c r="AG6" s="1"/>
      <c r="AH6" s="1"/>
      <c r="AI6" s="1"/>
      <c r="AJ6" s="1"/>
    </row>
    <row r="7" spans="1:36" ht="15.75" customHeight="1">
      <c r="A7" s="14"/>
      <c r="B7" s="47" t="s">
        <v>61</v>
      </c>
      <c r="C7" s="46" t="s">
        <v>529</v>
      </c>
      <c r="D7" s="46" t="s">
        <v>60</v>
      </c>
      <c r="E7" s="46" t="s">
        <v>527</v>
      </c>
      <c r="F7" s="46" t="s">
        <v>528</v>
      </c>
      <c r="G7" s="46" t="s">
        <v>60</v>
      </c>
      <c r="H7" s="46" t="s">
        <v>61</v>
      </c>
      <c r="I7" s="46" t="s">
        <v>529</v>
      </c>
      <c r="J7" s="46" t="s">
        <v>60</v>
      </c>
      <c r="K7" s="1"/>
      <c r="L7" s="1"/>
      <c r="M7" s="1"/>
      <c r="N7" s="1"/>
      <c r="O7" s="1"/>
      <c r="P7" s="1"/>
      <c r="Q7" s="1"/>
      <c r="R7" s="1"/>
      <c r="S7" s="1"/>
      <c r="T7" s="1"/>
      <c r="U7" s="1"/>
      <c r="V7" s="1"/>
      <c r="W7" s="1"/>
      <c r="X7" s="1"/>
      <c r="Y7" s="1"/>
      <c r="Z7" s="1"/>
      <c r="AA7" s="1"/>
      <c r="AB7" s="1"/>
      <c r="AC7" s="1"/>
      <c r="AD7" s="1"/>
      <c r="AE7" s="1"/>
      <c r="AF7" s="1"/>
      <c r="AG7" s="1"/>
      <c r="AH7" s="1"/>
      <c r="AI7" s="1"/>
      <c r="AJ7" s="1"/>
    </row>
    <row r="8" spans="1:36" ht="15.75" customHeight="1">
      <c r="A8" s="14" t="s">
        <v>56</v>
      </c>
      <c r="B8" s="121">
        <v>93226</v>
      </c>
      <c r="C8" s="122">
        <v>36584</v>
      </c>
      <c r="D8" s="122">
        <v>129810</v>
      </c>
      <c r="E8" s="122">
        <v>962</v>
      </c>
      <c r="F8" s="122">
        <v>589</v>
      </c>
      <c r="G8" s="122">
        <v>1551</v>
      </c>
      <c r="H8" s="122">
        <v>94188</v>
      </c>
      <c r="I8" s="122">
        <v>37173</v>
      </c>
      <c r="J8" s="122">
        <v>131361</v>
      </c>
      <c r="K8" s="1"/>
      <c r="L8" s="1"/>
      <c r="M8" s="1"/>
      <c r="N8" s="1"/>
      <c r="O8" s="1"/>
      <c r="P8" s="1"/>
      <c r="Q8" s="1"/>
      <c r="R8" s="1"/>
      <c r="S8" s="1"/>
      <c r="T8" s="1"/>
      <c r="U8" s="1"/>
      <c r="V8" s="1"/>
      <c r="W8" s="1"/>
      <c r="X8" s="1"/>
      <c r="Y8" s="1"/>
      <c r="Z8" s="1"/>
      <c r="AA8" s="1"/>
      <c r="AB8" s="1"/>
      <c r="AC8" s="1"/>
      <c r="AD8" s="1"/>
      <c r="AE8" s="1"/>
      <c r="AF8" s="1"/>
      <c r="AG8" s="1"/>
      <c r="AH8" s="1"/>
      <c r="AI8" s="1"/>
      <c r="AJ8" s="1"/>
    </row>
    <row r="9" spans="1:36" ht="11.25" customHeight="1" outlineLevel="1">
      <c r="A9" s="45" t="s">
        <v>0</v>
      </c>
      <c r="B9" s="123">
        <v>13551</v>
      </c>
      <c r="C9" s="123">
        <v>4337</v>
      </c>
      <c r="D9" s="123">
        <v>17888</v>
      </c>
      <c r="E9" s="123">
        <v>254</v>
      </c>
      <c r="F9" s="123">
        <v>100</v>
      </c>
      <c r="G9" s="123">
        <v>354</v>
      </c>
      <c r="H9" s="123">
        <v>13805</v>
      </c>
      <c r="I9" s="123">
        <v>4437</v>
      </c>
      <c r="J9" s="123">
        <v>18242</v>
      </c>
    </row>
    <row r="10" spans="1:36" ht="11.25" customHeight="1" outlineLevel="1">
      <c r="A10" s="45" t="s">
        <v>119</v>
      </c>
      <c r="B10" s="123">
        <v>10692</v>
      </c>
      <c r="C10" s="123">
        <v>4400</v>
      </c>
      <c r="D10" s="123">
        <v>15092</v>
      </c>
      <c r="E10" s="123">
        <v>164</v>
      </c>
      <c r="F10" s="123">
        <v>3</v>
      </c>
      <c r="G10" s="123">
        <v>167</v>
      </c>
      <c r="H10" s="123">
        <v>10856</v>
      </c>
      <c r="I10" s="123">
        <v>4403</v>
      </c>
      <c r="J10" s="123">
        <v>15259</v>
      </c>
    </row>
    <row r="11" spans="1:36" ht="11.25" customHeight="1" outlineLevel="1">
      <c r="A11" s="45" t="s">
        <v>120</v>
      </c>
      <c r="B11" s="123">
        <v>8940</v>
      </c>
      <c r="C11" s="123">
        <v>4507</v>
      </c>
      <c r="D11" s="123">
        <v>13447</v>
      </c>
      <c r="E11" s="123">
        <v>97</v>
      </c>
      <c r="F11" s="123">
        <v>112</v>
      </c>
      <c r="G11" s="123">
        <v>209</v>
      </c>
      <c r="H11" s="123">
        <v>9037</v>
      </c>
      <c r="I11" s="123">
        <v>4619</v>
      </c>
      <c r="J11" s="123">
        <v>13656</v>
      </c>
    </row>
    <row r="12" spans="1:36" ht="11.25" customHeight="1" outlineLevel="1">
      <c r="A12" s="45" t="s">
        <v>121</v>
      </c>
      <c r="B12" s="123">
        <v>810</v>
      </c>
      <c r="C12" s="123">
        <v>451</v>
      </c>
      <c r="D12" s="123">
        <v>1261</v>
      </c>
      <c r="E12" s="123">
        <v>30</v>
      </c>
      <c r="F12" s="123">
        <v>43</v>
      </c>
      <c r="G12" s="123">
        <v>73</v>
      </c>
      <c r="H12" s="123">
        <v>840</v>
      </c>
      <c r="I12" s="123">
        <v>494</v>
      </c>
      <c r="J12" s="123">
        <v>1334</v>
      </c>
    </row>
    <row r="13" spans="1:36" ht="11.25" customHeight="1" outlineLevel="1">
      <c r="A13" s="45" t="s">
        <v>122</v>
      </c>
      <c r="B13" s="123">
        <v>5512</v>
      </c>
      <c r="C13" s="123">
        <v>1936</v>
      </c>
      <c r="D13" s="123">
        <v>7448</v>
      </c>
      <c r="E13" s="123">
        <v>0</v>
      </c>
      <c r="F13" s="123">
        <v>0</v>
      </c>
      <c r="G13" s="123">
        <v>0</v>
      </c>
      <c r="H13" s="123">
        <v>5512</v>
      </c>
      <c r="I13" s="123">
        <v>1936</v>
      </c>
      <c r="J13" s="123">
        <v>7448</v>
      </c>
    </row>
    <row r="14" spans="1:36" ht="11.25" customHeight="1" outlineLevel="1">
      <c r="A14" s="45" t="s">
        <v>123</v>
      </c>
      <c r="B14" s="123">
        <v>2424</v>
      </c>
      <c r="C14" s="123">
        <v>998</v>
      </c>
      <c r="D14" s="123">
        <v>3422</v>
      </c>
      <c r="E14" s="123">
        <v>184</v>
      </c>
      <c r="F14" s="123">
        <v>108</v>
      </c>
      <c r="G14" s="123">
        <v>292</v>
      </c>
      <c r="H14" s="123">
        <v>2608</v>
      </c>
      <c r="I14" s="123">
        <v>1106</v>
      </c>
      <c r="J14" s="123">
        <v>3714</v>
      </c>
    </row>
    <row r="15" spans="1:36" ht="11.25" customHeight="1" outlineLevel="1">
      <c r="A15" s="45" t="s">
        <v>124</v>
      </c>
      <c r="B15" s="123">
        <v>4690</v>
      </c>
      <c r="C15" s="123">
        <v>2955</v>
      </c>
      <c r="D15" s="123">
        <v>7645</v>
      </c>
      <c r="E15" s="123">
        <v>29</v>
      </c>
      <c r="F15" s="123">
        <v>36</v>
      </c>
      <c r="G15" s="123">
        <v>65</v>
      </c>
      <c r="H15" s="123">
        <v>4719</v>
      </c>
      <c r="I15" s="123">
        <v>2991</v>
      </c>
      <c r="J15" s="123">
        <v>7710</v>
      </c>
    </row>
    <row r="16" spans="1:36" ht="11.25" customHeight="1" outlineLevel="1">
      <c r="A16" s="45" t="s">
        <v>125</v>
      </c>
      <c r="B16" s="123">
        <v>1075</v>
      </c>
      <c r="C16" s="123">
        <v>590</v>
      </c>
      <c r="D16" s="123">
        <v>1665</v>
      </c>
      <c r="E16" s="123">
        <v>1</v>
      </c>
      <c r="F16" s="123">
        <v>1</v>
      </c>
      <c r="G16" s="123">
        <v>2</v>
      </c>
      <c r="H16" s="123">
        <v>1076</v>
      </c>
      <c r="I16" s="123">
        <v>591</v>
      </c>
      <c r="J16" s="123">
        <v>1667</v>
      </c>
    </row>
    <row r="17" spans="1:10" ht="11.25" customHeight="1" outlineLevel="1">
      <c r="A17" s="45" t="s">
        <v>126</v>
      </c>
      <c r="B17" s="123">
        <v>2947</v>
      </c>
      <c r="C17" s="123">
        <v>901</v>
      </c>
      <c r="D17" s="123">
        <v>3848</v>
      </c>
      <c r="E17" s="123">
        <v>9</v>
      </c>
      <c r="F17" s="123">
        <v>33</v>
      </c>
      <c r="G17" s="123">
        <v>42</v>
      </c>
      <c r="H17" s="123">
        <v>2956</v>
      </c>
      <c r="I17" s="123">
        <v>934</v>
      </c>
      <c r="J17" s="123">
        <v>3890</v>
      </c>
    </row>
    <row r="18" spans="1:10" ht="11.25" customHeight="1" outlineLevel="1">
      <c r="A18" s="45" t="s">
        <v>127</v>
      </c>
      <c r="B18" s="123">
        <v>3078</v>
      </c>
      <c r="C18" s="123">
        <v>1637</v>
      </c>
      <c r="D18" s="123">
        <v>4715</v>
      </c>
      <c r="E18" s="123">
        <v>1</v>
      </c>
      <c r="F18" s="123">
        <v>1</v>
      </c>
      <c r="G18" s="123">
        <v>2</v>
      </c>
      <c r="H18" s="123">
        <v>3079</v>
      </c>
      <c r="I18" s="123">
        <v>1638</v>
      </c>
      <c r="J18" s="123">
        <v>4717</v>
      </c>
    </row>
    <row r="19" spans="1:10" ht="11.25" customHeight="1" outlineLevel="1">
      <c r="A19" s="45" t="s">
        <v>128</v>
      </c>
      <c r="B19" s="123">
        <v>0</v>
      </c>
      <c r="C19" s="123">
        <v>0</v>
      </c>
      <c r="D19" s="123">
        <v>0</v>
      </c>
      <c r="E19" s="123">
        <v>0</v>
      </c>
      <c r="F19" s="123">
        <v>0</v>
      </c>
      <c r="G19" s="123">
        <v>0</v>
      </c>
      <c r="H19" s="123">
        <v>0</v>
      </c>
      <c r="I19" s="123">
        <v>0</v>
      </c>
      <c r="J19" s="123">
        <v>0</v>
      </c>
    </row>
    <row r="20" spans="1:10" ht="11.25" customHeight="1" outlineLevel="1">
      <c r="A20" s="45" t="s">
        <v>129</v>
      </c>
      <c r="B20" s="123">
        <v>4604</v>
      </c>
      <c r="C20" s="123">
        <v>1806</v>
      </c>
      <c r="D20" s="123">
        <v>6410</v>
      </c>
      <c r="E20" s="123">
        <v>0</v>
      </c>
      <c r="F20" s="123">
        <v>0</v>
      </c>
      <c r="G20" s="123">
        <v>0</v>
      </c>
      <c r="H20" s="123">
        <v>4604</v>
      </c>
      <c r="I20" s="123">
        <v>1806</v>
      </c>
      <c r="J20" s="123">
        <v>6410</v>
      </c>
    </row>
    <row r="21" spans="1:10" ht="11.25" customHeight="1" outlineLevel="1">
      <c r="A21" s="45" t="s">
        <v>130</v>
      </c>
      <c r="B21" s="123">
        <v>12256</v>
      </c>
      <c r="C21" s="123">
        <v>4038</v>
      </c>
      <c r="D21" s="123">
        <v>16294</v>
      </c>
      <c r="E21" s="123">
        <v>33</v>
      </c>
      <c r="F21" s="123">
        <v>18</v>
      </c>
      <c r="G21" s="123">
        <v>51</v>
      </c>
      <c r="H21" s="123">
        <v>12289</v>
      </c>
      <c r="I21" s="123">
        <v>4056</v>
      </c>
      <c r="J21" s="123">
        <v>16345</v>
      </c>
    </row>
    <row r="22" spans="1:10" ht="11.25" customHeight="1" outlineLevel="1">
      <c r="A22" s="45" t="s">
        <v>131</v>
      </c>
      <c r="B22" s="123">
        <v>0</v>
      </c>
      <c r="C22" s="123">
        <v>0</v>
      </c>
      <c r="D22" s="123">
        <v>0</v>
      </c>
      <c r="E22" s="123">
        <v>26</v>
      </c>
      <c r="F22" s="123">
        <v>89</v>
      </c>
      <c r="G22" s="123">
        <v>115</v>
      </c>
      <c r="H22" s="123">
        <v>26</v>
      </c>
      <c r="I22" s="123">
        <v>89</v>
      </c>
      <c r="J22" s="123">
        <v>115</v>
      </c>
    </row>
    <row r="23" spans="1:10" ht="11.25" customHeight="1" outlineLevel="1">
      <c r="A23" s="45" t="s">
        <v>132</v>
      </c>
      <c r="B23" s="123">
        <v>4184</v>
      </c>
      <c r="C23" s="123">
        <v>1238</v>
      </c>
      <c r="D23" s="123">
        <v>5422</v>
      </c>
      <c r="E23" s="123">
        <v>66</v>
      </c>
      <c r="F23" s="123">
        <v>6</v>
      </c>
      <c r="G23" s="123">
        <v>72</v>
      </c>
      <c r="H23" s="123">
        <v>4250</v>
      </c>
      <c r="I23" s="123">
        <v>1244</v>
      </c>
      <c r="J23" s="123">
        <v>5494</v>
      </c>
    </row>
    <row r="24" spans="1:10" ht="11.25" customHeight="1" outlineLevel="1">
      <c r="A24" s="45" t="s">
        <v>133</v>
      </c>
      <c r="B24" s="123">
        <v>620</v>
      </c>
      <c r="C24" s="123">
        <v>430</v>
      </c>
      <c r="D24" s="123">
        <v>1050</v>
      </c>
      <c r="E24" s="123">
        <v>8</v>
      </c>
      <c r="F24" s="123">
        <v>11</v>
      </c>
      <c r="G24" s="123">
        <v>19</v>
      </c>
      <c r="H24" s="123">
        <v>628</v>
      </c>
      <c r="I24" s="123">
        <v>441</v>
      </c>
      <c r="J24" s="123">
        <v>1069</v>
      </c>
    </row>
    <row r="25" spans="1:10" ht="11.25" customHeight="1" outlineLevel="1">
      <c r="A25" s="45" t="s">
        <v>134</v>
      </c>
      <c r="B25" s="123">
        <v>8402</v>
      </c>
      <c r="C25" s="123">
        <v>2830</v>
      </c>
      <c r="D25" s="123">
        <v>11232</v>
      </c>
      <c r="E25" s="123">
        <v>4</v>
      </c>
      <c r="F25" s="123">
        <v>5</v>
      </c>
      <c r="G25" s="123">
        <v>9</v>
      </c>
      <c r="H25" s="123">
        <v>8406</v>
      </c>
      <c r="I25" s="123">
        <v>2835</v>
      </c>
      <c r="J25" s="123">
        <v>11241</v>
      </c>
    </row>
    <row r="26" spans="1:10" ht="11.25" customHeight="1" outlineLevel="1">
      <c r="A26" s="45" t="s">
        <v>135</v>
      </c>
      <c r="B26" s="123">
        <v>4440</v>
      </c>
      <c r="C26" s="123">
        <v>1855</v>
      </c>
      <c r="D26" s="123">
        <v>6295</v>
      </c>
      <c r="E26" s="123">
        <v>14</v>
      </c>
      <c r="F26" s="123">
        <v>3</v>
      </c>
      <c r="G26" s="123">
        <v>17</v>
      </c>
      <c r="H26" s="123">
        <v>4454</v>
      </c>
      <c r="I26" s="123">
        <v>1858</v>
      </c>
      <c r="J26" s="123">
        <v>6312</v>
      </c>
    </row>
    <row r="27" spans="1:10" ht="11.25" customHeight="1" outlineLevel="1">
      <c r="A27" s="45" t="s">
        <v>136</v>
      </c>
      <c r="B27" s="123">
        <v>2754</v>
      </c>
      <c r="C27" s="123">
        <v>1024</v>
      </c>
      <c r="D27" s="123">
        <v>3778</v>
      </c>
      <c r="E27" s="123">
        <v>17</v>
      </c>
      <c r="F27" s="123">
        <v>19</v>
      </c>
      <c r="G27" s="123">
        <v>36</v>
      </c>
      <c r="H27" s="123">
        <v>2771</v>
      </c>
      <c r="I27" s="123">
        <v>1043</v>
      </c>
      <c r="J27" s="123">
        <v>3814</v>
      </c>
    </row>
    <row r="28" spans="1:10" ht="11.25" customHeight="1" outlineLevel="1">
      <c r="A28" s="45" t="s">
        <v>137</v>
      </c>
      <c r="B28" s="123">
        <v>2019</v>
      </c>
      <c r="C28" s="123">
        <v>602</v>
      </c>
      <c r="D28" s="123">
        <v>2621</v>
      </c>
      <c r="E28" s="123">
        <v>23</v>
      </c>
      <c r="F28" s="123">
        <v>0</v>
      </c>
      <c r="G28" s="123">
        <v>23</v>
      </c>
      <c r="H28" s="123">
        <v>2042</v>
      </c>
      <c r="I28" s="123">
        <v>602</v>
      </c>
      <c r="J28" s="123">
        <v>2644</v>
      </c>
    </row>
    <row r="29" spans="1:10" ht="11.25" customHeight="1" outlineLevel="1">
      <c r="A29" s="45" t="s">
        <v>138</v>
      </c>
      <c r="B29" s="123">
        <v>228</v>
      </c>
      <c r="C29" s="123">
        <v>49</v>
      </c>
      <c r="D29" s="123">
        <v>277</v>
      </c>
      <c r="E29" s="123">
        <v>2</v>
      </c>
      <c r="F29" s="123">
        <v>1</v>
      </c>
      <c r="G29" s="123">
        <v>3</v>
      </c>
      <c r="H29" s="123">
        <v>230</v>
      </c>
      <c r="I29" s="123">
        <v>50</v>
      </c>
      <c r="J29" s="123">
        <v>280</v>
      </c>
    </row>
  </sheetData>
  <mergeCells count="1">
    <mergeCell ref="B6:C6"/>
  </mergeCells>
  <pageMargins left="0.75" right="0.75" top="1" bottom="1" header="0.5" footer="0.5"/>
  <pageSetup paperSize="9" orientation="portrait" r:id="rId1"/>
</worksheet>
</file>

<file path=xl/worksheets/sheet5.xml><?xml version="1.0" encoding="utf-8"?>
<worksheet xmlns="http://schemas.openxmlformats.org/spreadsheetml/2006/main" xmlns:r="http://schemas.openxmlformats.org/officeDocument/2006/relationships">
  <dimension ref="A1:J150"/>
  <sheetViews>
    <sheetView zoomScaleNormal="234" zoomScaleSheetLayoutView="224" workbookViewId="0"/>
  </sheetViews>
  <sheetFormatPr defaultRowHeight="12.75" outlineLevelRow="6"/>
  <cols>
    <col min="1" max="1" width="15.5703125" style="124" customWidth="1"/>
    <col min="2" max="2" width="54.42578125" style="124" customWidth="1"/>
    <col min="3" max="3" width="10.140625" style="124" customWidth="1"/>
    <col min="4" max="4" width="8" style="124" customWidth="1"/>
    <col min="5" max="5" width="8.42578125" style="124" customWidth="1"/>
    <col min="6" max="7" width="7.7109375" style="124" customWidth="1"/>
    <col min="8" max="8" width="9.85546875" style="124" customWidth="1"/>
    <col min="9" max="16384" width="9.140625" style="124"/>
  </cols>
  <sheetData>
    <row r="1" spans="1:8" ht="9.75" customHeight="1"/>
    <row r="2" spans="1:8" ht="24.75" customHeight="1">
      <c r="A2" s="155" t="s">
        <v>532</v>
      </c>
      <c r="B2" s="154" t="s">
        <v>523</v>
      </c>
    </row>
    <row r="4" spans="1:8" ht="17.25" customHeight="1" outlineLevel="4">
      <c r="A4" s="153" t="s">
        <v>522</v>
      </c>
      <c r="B4" s="152" t="s">
        <v>521</v>
      </c>
      <c r="C4" s="149" t="s">
        <v>520</v>
      </c>
      <c r="D4" s="149" t="s">
        <v>519</v>
      </c>
      <c r="E4" s="149" t="s">
        <v>518</v>
      </c>
      <c r="F4" s="151" t="s">
        <v>517</v>
      </c>
      <c r="G4" s="150" t="s">
        <v>516</v>
      </c>
      <c r="H4" s="149" t="s">
        <v>515</v>
      </c>
    </row>
    <row r="5" spans="1:8" ht="11.25" customHeight="1" outlineLevel="6">
      <c r="A5" s="136" t="s">
        <v>514</v>
      </c>
      <c r="B5" s="135" t="s">
        <v>513</v>
      </c>
      <c r="C5" s="134" t="s">
        <v>512</v>
      </c>
      <c r="D5" s="128">
        <v>28671</v>
      </c>
      <c r="E5" s="128">
        <v>30595</v>
      </c>
      <c r="F5" s="128">
        <v>52334</v>
      </c>
      <c r="G5" s="128">
        <v>9936</v>
      </c>
      <c r="H5" s="128">
        <v>121536</v>
      </c>
    </row>
    <row r="6" spans="1:8" ht="11.25" customHeight="1" outlineLevel="6">
      <c r="A6" s="133" t="s">
        <v>469</v>
      </c>
      <c r="B6" s="132" t="s">
        <v>511</v>
      </c>
      <c r="C6" s="131" t="s">
        <v>510</v>
      </c>
      <c r="D6" s="128">
        <v>3</v>
      </c>
      <c r="E6" s="128">
        <v>38</v>
      </c>
      <c r="F6" s="128">
        <v>1090</v>
      </c>
      <c r="G6" s="128">
        <v>608</v>
      </c>
      <c r="H6" s="128">
        <v>1739</v>
      </c>
    </row>
    <row r="7" spans="1:8" ht="11.25" customHeight="1" outlineLevel="6">
      <c r="A7" s="133" t="s">
        <v>458</v>
      </c>
      <c r="B7" s="132" t="s">
        <v>509</v>
      </c>
      <c r="C7" s="131" t="s">
        <v>508</v>
      </c>
      <c r="D7" s="128">
        <v>2</v>
      </c>
      <c r="E7" s="128">
        <v>3</v>
      </c>
      <c r="F7" s="128">
        <v>92</v>
      </c>
      <c r="G7" s="128">
        <v>72</v>
      </c>
      <c r="H7" s="128">
        <v>169</v>
      </c>
    </row>
    <row r="8" spans="1:8" ht="11.25" customHeight="1" outlineLevel="6">
      <c r="A8" s="133" t="s">
        <v>445</v>
      </c>
      <c r="B8" s="132" t="s">
        <v>507</v>
      </c>
      <c r="C8" s="131" t="s">
        <v>506</v>
      </c>
      <c r="D8" s="128">
        <v>60</v>
      </c>
      <c r="E8" s="128">
        <v>55</v>
      </c>
      <c r="F8" s="128">
        <v>36</v>
      </c>
      <c r="G8" s="128">
        <v>0</v>
      </c>
      <c r="H8" s="128">
        <v>151</v>
      </c>
    </row>
    <row r="9" spans="1:8" ht="11.25" customHeight="1" outlineLevel="6">
      <c r="A9" s="133" t="s">
        <v>423</v>
      </c>
      <c r="B9" s="132" t="s">
        <v>505</v>
      </c>
      <c r="C9" s="131" t="s">
        <v>504</v>
      </c>
      <c r="D9" s="128">
        <v>3381</v>
      </c>
      <c r="E9" s="128">
        <v>906</v>
      </c>
      <c r="F9" s="128">
        <v>87</v>
      </c>
      <c r="G9" s="128">
        <v>0</v>
      </c>
      <c r="H9" s="128">
        <v>4374</v>
      </c>
    </row>
    <row r="10" spans="1:8" ht="11.25" customHeight="1" outlineLevel="6">
      <c r="A10" s="133" t="s">
        <v>407</v>
      </c>
      <c r="B10" s="132" t="s">
        <v>503</v>
      </c>
      <c r="C10" s="131" t="s">
        <v>502</v>
      </c>
      <c r="D10" s="128">
        <v>878</v>
      </c>
      <c r="E10" s="128">
        <v>574</v>
      </c>
      <c r="F10" s="128">
        <v>3379</v>
      </c>
      <c r="G10" s="128">
        <v>3389</v>
      </c>
      <c r="H10" s="128">
        <v>8220</v>
      </c>
    </row>
    <row r="11" spans="1:8" ht="11.25" customHeight="1" outlineLevel="6">
      <c r="A11" s="133" t="s">
        <v>388</v>
      </c>
      <c r="B11" s="132" t="s">
        <v>501</v>
      </c>
      <c r="C11" s="131" t="s">
        <v>500</v>
      </c>
      <c r="D11" s="128">
        <v>0</v>
      </c>
      <c r="E11" s="128">
        <v>0</v>
      </c>
      <c r="F11" s="128">
        <v>77</v>
      </c>
      <c r="G11" s="128">
        <v>11</v>
      </c>
      <c r="H11" s="128">
        <v>88</v>
      </c>
    </row>
    <row r="12" spans="1:8" ht="11.25" customHeight="1" outlineLevel="6">
      <c r="A12" s="133" t="s">
        <v>378</v>
      </c>
      <c r="B12" s="132" t="s">
        <v>499</v>
      </c>
      <c r="C12" s="131" t="s">
        <v>498</v>
      </c>
      <c r="D12" s="128">
        <v>0</v>
      </c>
      <c r="E12" s="128">
        <v>1</v>
      </c>
      <c r="F12" s="128">
        <v>40</v>
      </c>
      <c r="G12" s="128">
        <v>1</v>
      </c>
      <c r="H12" s="128">
        <v>42</v>
      </c>
    </row>
    <row r="13" spans="1:8" ht="15.75" customHeight="1" outlineLevel="6">
      <c r="A13" s="133" t="s">
        <v>341</v>
      </c>
      <c r="B13" s="132" t="s">
        <v>497</v>
      </c>
      <c r="C13" s="131" t="s">
        <v>496</v>
      </c>
      <c r="D13" s="128">
        <v>20742</v>
      </c>
      <c r="E13" s="128">
        <v>9928</v>
      </c>
      <c r="F13" s="128">
        <v>2917</v>
      </c>
      <c r="G13" s="128">
        <v>6</v>
      </c>
      <c r="H13" s="128">
        <v>33593</v>
      </c>
    </row>
    <row r="14" spans="1:8" ht="11.25" customHeight="1" outlineLevel="6">
      <c r="A14" s="133" t="s">
        <v>319</v>
      </c>
      <c r="B14" s="132" t="s">
        <v>495</v>
      </c>
      <c r="C14" s="131" t="s">
        <v>494</v>
      </c>
      <c r="D14" s="128">
        <v>0</v>
      </c>
      <c r="E14" s="128">
        <v>3</v>
      </c>
      <c r="F14" s="128">
        <v>129</v>
      </c>
      <c r="G14" s="128">
        <v>9</v>
      </c>
      <c r="H14" s="128">
        <v>141</v>
      </c>
    </row>
    <row r="15" spans="1:8" ht="11.25" customHeight="1" outlineLevel="6">
      <c r="A15" s="133" t="s">
        <v>294</v>
      </c>
      <c r="B15" s="132" t="s">
        <v>493</v>
      </c>
      <c r="C15" s="131" t="s">
        <v>492</v>
      </c>
      <c r="D15" s="128">
        <v>7411</v>
      </c>
      <c r="E15" s="128">
        <v>1624</v>
      </c>
      <c r="F15" s="128">
        <v>7297</v>
      </c>
      <c r="G15" s="128">
        <v>3504</v>
      </c>
      <c r="H15" s="128">
        <v>19836</v>
      </c>
    </row>
    <row r="16" spans="1:8" ht="11.25" customHeight="1" outlineLevel="6">
      <c r="A16" s="133" t="s">
        <v>284</v>
      </c>
      <c r="B16" s="132" t="s">
        <v>491</v>
      </c>
      <c r="C16" s="131" t="s">
        <v>490</v>
      </c>
      <c r="D16" s="128">
        <v>3408</v>
      </c>
      <c r="E16" s="128">
        <v>3224</v>
      </c>
      <c r="F16" s="128">
        <v>3357</v>
      </c>
      <c r="G16" s="128">
        <v>604</v>
      </c>
      <c r="H16" s="128">
        <v>10593</v>
      </c>
    </row>
    <row r="17" spans="1:8" ht="11.25" customHeight="1" outlineLevel="6">
      <c r="A17" s="133" t="s">
        <v>262</v>
      </c>
      <c r="B17" s="132" t="s">
        <v>489</v>
      </c>
      <c r="D17" s="128">
        <v>58452</v>
      </c>
      <c r="E17" s="128">
        <v>69792</v>
      </c>
      <c r="F17" s="128">
        <v>146720</v>
      </c>
      <c r="G17" s="128">
        <v>33655</v>
      </c>
      <c r="H17" s="128">
        <v>308619</v>
      </c>
    </row>
    <row r="18" spans="1:8" s="146" customFormat="1" ht="11.25" customHeight="1" outlineLevel="6">
      <c r="A18" s="147"/>
      <c r="B18" s="143" t="s">
        <v>488</v>
      </c>
      <c r="D18" s="147">
        <f>SUM(D5:D17)</f>
        <v>123008</v>
      </c>
      <c r="E18" s="147">
        <f>SUM(E5:E17)</f>
        <v>116743</v>
      </c>
      <c r="F18" s="147">
        <f>SUM(F5:F17)</f>
        <v>217555</v>
      </c>
      <c r="G18" s="147">
        <f>SUM(G5:G17)</f>
        <v>51795</v>
      </c>
      <c r="H18" s="147">
        <f>SUM(H5:H17)</f>
        <v>509101</v>
      </c>
    </row>
    <row r="19" spans="1:8" ht="11.25" customHeight="1" outlineLevel="6">
      <c r="A19" s="133" t="s">
        <v>231</v>
      </c>
      <c r="B19" s="132" t="s">
        <v>487</v>
      </c>
      <c r="C19" s="131" t="s">
        <v>486</v>
      </c>
      <c r="D19" s="128">
        <v>0</v>
      </c>
      <c r="E19" s="128">
        <v>0</v>
      </c>
      <c r="F19" s="128">
        <v>787</v>
      </c>
      <c r="G19" s="128">
        <v>1692</v>
      </c>
      <c r="H19" s="128">
        <v>2479</v>
      </c>
    </row>
    <row r="20" spans="1:8" ht="11.25" customHeight="1" outlineLevel="6">
      <c r="A20" s="133" t="s">
        <v>221</v>
      </c>
      <c r="B20" s="132" t="s">
        <v>485</v>
      </c>
      <c r="C20" s="131" t="s">
        <v>484</v>
      </c>
      <c r="D20" s="128">
        <v>0</v>
      </c>
      <c r="E20" s="128">
        <v>0</v>
      </c>
      <c r="F20" s="128">
        <v>2023</v>
      </c>
      <c r="G20" s="128">
        <v>4292</v>
      </c>
      <c r="H20" s="128">
        <v>6315</v>
      </c>
    </row>
    <row r="21" spans="1:8" ht="11.25" customHeight="1" outlineLevel="6">
      <c r="A21" s="133" t="s">
        <v>216</v>
      </c>
      <c r="B21" s="132" t="s">
        <v>483</v>
      </c>
      <c r="C21" s="131" t="s">
        <v>482</v>
      </c>
      <c r="D21" s="128">
        <v>0</v>
      </c>
      <c r="E21" s="128">
        <v>0</v>
      </c>
      <c r="F21" s="128">
        <v>2634</v>
      </c>
      <c r="G21" s="128">
        <v>3466</v>
      </c>
      <c r="H21" s="128">
        <v>6100</v>
      </c>
    </row>
    <row r="22" spans="1:8" ht="11.25" customHeight="1" outlineLevel="6">
      <c r="A22" s="133" t="s">
        <v>206</v>
      </c>
      <c r="B22" s="132" t="s">
        <v>481</v>
      </c>
      <c r="C22" s="131" t="s">
        <v>480</v>
      </c>
      <c r="D22" s="128">
        <v>0</v>
      </c>
      <c r="E22" s="128">
        <v>9</v>
      </c>
      <c r="F22" s="128">
        <v>1916</v>
      </c>
      <c r="G22" s="128">
        <v>1799</v>
      </c>
      <c r="H22" s="128">
        <v>3724</v>
      </c>
    </row>
    <row r="23" spans="1:8" ht="11.25" customHeight="1" outlineLevel="6">
      <c r="A23" s="133" t="s">
        <v>199</v>
      </c>
      <c r="B23" s="132" t="s">
        <v>479</v>
      </c>
      <c r="C23" s="131" t="s">
        <v>478</v>
      </c>
      <c r="D23" s="128">
        <v>0</v>
      </c>
      <c r="E23" s="128">
        <v>0</v>
      </c>
      <c r="F23" s="128">
        <v>10813</v>
      </c>
      <c r="G23" s="128">
        <v>12036</v>
      </c>
      <c r="H23" s="128">
        <v>22849</v>
      </c>
    </row>
    <row r="24" spans="1:8" ht="11.25" customHeight="1" outlineLevel="6">
      <c r="A24" s="133" t="s">
        <v>183</v>
      </c>
      <c r="B24" s="132" t="s">
        <v>477</v>
      </c>
      <c r="C24" s="131" t="s">
        <v>476</v>
      </c>
      <c r="D24" s="128">
        <v>0</v>
      </c>
      <c r="E24" s="128">
        <v>0</v>
      </c>
      <c r="F24" s="128">
        <v>622</v>
      </c>
      <c r="G24" s="128">
        <v>289</v>
      </c>
      <c r="H24" s="128">
        <v>911</v>
      </c>
    </row>
    <row r="25" spans="1:8" ht="11.25" customHeight="1" outlineLevel="6">
      <c r="A25" s="133" t="s">
        <v>140</v>
      </c>
      <c r="B25" s="132" t="s">
        <v>475</v>
      </c>
      <c r="C25" s="131" t="s">
        <v>474</v>
      </c>
      <c r="D25" s="128">
        <v>34</v>
      </c>
      <c r="E25" s="128">
        <v>236</v>
      </c>
      <c r="F25" s="128">
        <v>3678</v>
      </c>
      <c r="G25" s="128">
        <v>3964</v>
      </c>
      <c r="H25" s="128">
        <v>7912</v>
      </c>
    </row>
    <row r="26" spans="1:8" ht="11.25" customHeight="1" outlineLevel="6">
      <c r="A26" s="133" t="s">
        <v>158</v>
      </c>
      <c r="B26" s="132" t="s">
        <v>473</v>
      </c>
      <c r="D26" s="128">
        <v>116</v>
      </c>
      <c r="E26" s="128">
        <v>484</v>
      </c>
      <c r="F26" s="128">
        <v>29633</v>
      </c>
      <c r="G26" s="128">
        <v>46879</v>
      </c>
      <c r="H26" s="128">
        <v>77112</v>
      </c>
    </row>
    <row r="27" spans="1:8" ht="11.25" customHeight="1" outlineLevel="6">
      <c r="A27" s="133" t="s">
        <v>472</v>
      </c>
      <c r="B27" s="132" t="s">
        <v>471</v>
      </c>
      <c r="C27" s="131" t="s">
        <v>470</v>
      </c>
      <c r="D27" s="128">
        <v>2250</v>
      </c>
      <c r="E27" s="128">
        <v>12843</v>
      </c>
      <c r="F27" s="128">
        <v>107677</v>
      </c>
      <c r="G27" s="128">
        <v>43946</v>
      </c>
      <c r="H27" s="128">
        <v>166716</v>
      </c>
    </row>
    <row r="28" spans="1:8" s="146" customFormat="1" ht="11.25" customHeight="1" outlineLevel="6">
      <c r="A28" s="147" t="s">
        <v>469</v>
      </c>
      <c r="B28" s="143" t="s">
        <v>468</v>
      </c>
      <c r="C28" s="148"/>
      <c r="D28" s="147">
        <f>SUM(D19:D27)</f>
        <v>2400</v>
      </c>
      <c r="E28" s="147">
        <f>SUM(E19:E27)</f>
        <v>13572</v>
      </c>
      <c r="F28" s="147">
        <f>SUM(F19:F27)</f>
        <v>159783</v>
      </c>
      <c r="G28" s="147">
        <f>SUM(G19:G27)</f>
        <v>118363</v>
      </c>
      <c r="H28" s="147">
        <f>SUM(H19:H27)</f>
        <v>294118</v>
      </c>
    </row>
    <row r="29" spans="1:8" ht="11.25" customHeight="1" outlineLevel="6">
      <c r="A29" s="133" t="s">
        <v>467</v>
      </c>
      <c r="B29" s="132" t="s">
        <v>466</v>
      </c>
      <c r="C29" s="131" t="s">
        <v>465</v>
      </c>
      <c r="D29" s="128">
        <v>7269</v>
      </c>
      <c r="E29" s="128">
        <v>7252</v>
      </c>
      <c r="F29" s="128">
        <v>51016</v>
      </c>
      <c r="G29" s="128">
        <v>19499</v>
      </c>
      <c r="H29" s="128">
        <v>85036</v>
      </c>
    </row>
    <row r="30" spans="1:8" ht="11.25" customHeight="1" outlineLevel="6">
      <c r="A30" s="133" t="s">
        <v>464</v>
      </c>
      <c r="B30" s="132" t="s">
        <v>463</v>
      </c>
      <c r="C30" s="131" t="s">
        <v>462</v>
      </c>
      <c r="D30" s="128">
        <v>799</v>
      </c>
      <c r="E30" s="128">
        <v>1274</v>
      </c>
      <c r="F30" s="128">
        <v>9925</v>
      </c>
      <c r="G30" s="128">
        <v>10835</v>
      </c>
      <c r="H30" s="128">
        <v>22833</v>
      </c>
    </row>
    <row r="31" spans="1:8" ht="11.25" customHeight="1" outlineLevel="6">
      <c r="A31" s="133" t="s">
        <v>461</v>
      </c>
      <c r="B31" s="132" t="s">
        <v>460</v>
      </c>
      <c r="C31" s="131" t="s">
        <v>459</v>
      </c>
      <c r="D31" s="128">
        <v>69</v>
      </c>
      <c r="E31" s="128">
        <v>71</v>
      </c>
      <c r="F31" s="128">
        <v>1053</v>
      </c>
      <c r="G31" s="128">
        <v>343</v>
      </c>
      <c r="H31" s="128">
        <v>1536</v>
      </c>
    </row>
    <row r="32" spans="1:8" s="146" customFormat="1" ht="11.25" customHeight="1" outlineLevel="6">
      <c r="A32" s="147" t="s">
        <v>458</v>
      </c>
      <c r="B32" s="143" t="s">
        <v>457</v>
      </c>
      <c r="C32" s="148"/>
      <c r="D32" s="147">
        <f>SUM(D29:D31)</f>
        <v>8137</v>
      </c>
      <c r="E32" s="147">
        <f>SUM(E29:E31)</f>
        <v>8597</v>
      </c>
      <c r="F32" s="147">
        <f>SUM(F29:F31)</f>
        <v>61994</v>
      </c>
      <c r="G32" s="147">
        <f>SUM(G29:G31)</f>
        <v>30677</v>
      </c>
      <c r="H32" s="147">
        <f>SUM(H29:H31)</f>
        <v>109405</v>
      </c>
    </row>
    <row r="33" spans="1:8" ht="11.25" customHeight="1" outlineLevel="6">
      <c r="A33" s="133" t="s">
        <v>456</v>
      </c>
      <c r="B33" s="132" t="s">
        <v>455</v>
      </c>
      <c r="C33" s="131" t="s">
        <v>454</v>
      </c>
      <c r="D33" s="128">
        <v>277</v>
      </c>
      <c r="E33" s="128">
        <v>6598</v>
      </c>
      <c r="F33" s="128">
        <v>122817</v>
      </c>
      <c r="G33" s="128">
        <v>47095</v>
      </c>
      <c r="H33" s="128">
        <v>176787</v>
      </c>
    </row>
    <row r="34" spans="1:8" ht="11.25" customHeight="1" outlineLevel="6">
      <c r="A34" s="133" t="s">
        <v>453</v>
      </c>
      <c r="B34" s="132" t="s">
        <v>452</v>
      </c>
      <c r="C34" s="131" t="s">
        <v>451</v>
      </c>
      <c r="D34" s="128">
        <v>137</v>
      </c>
      <c r="E34" s="128">
        <v>1512</v>
      </c>
      <c r="F34" s="128">
        <v>88976</v>
      </c>
      <c r="G34" s="128">
        <v>119530</v>
      </c>
      <c r="H34" s="128">
        <v>210155</v>
      </c>
    </row>
    <row r="35" spans="1:8" ht="11.25" customHeight="1" outlineLevel="6">
      <c r="A35" s="133" t="s">
        <v>450</v>
      </c>
      <c r="B35" s="132" t="s">
        <v>449</v>
      </c>
      <c r="C35" s="131" t="s">
        <v>448</v>
      </c>
      <c r="D35" s="128">
        <v>490</v>
      </c>
      <c r="E35" s="128">
        <v>2021</v>
      </c>
      <c r="F35" s="128">
        <v>8568</v>
      </c>
      <c r="G35" s="128">
        <v>3398</v>
      </c>
      <c r="H35" s="128">
        <v>14477</v>
      </c>
    </row>
    <row r="36" spans="1:8" ht="11.25" customHeight="1" outlineLevel="6">
      <c r="A36" s="133" t="s">
        <v>447</v>
      </c>
      <c r="B36" s="132" t="s">
        <v>446</v>
      </c>
      <c r="D36" s="128">
        <v>4309</v>
      </c>
      <c r="E36" s="128">
        <v>4286</v>
      </c>
      <c r="F36" s="128">
        <v>90709</v>
      </c>
      <c r="G36" s="128">
        <v>64960</v>
      </c>
      <c r="H36" s="128">
        <v>164264</v>
      </c>
    </row>
    <row r="37" spans="1:8" s="146" customFormat="1" ht="11.25" customHeight="1" outlineLevel="6">
      <c r="A37" s="142" t="s">
        <v>445</v>
      </c>
      <c r="B37" s="143" t="s">
        <v>444</v>
      </c>
      <c r="D37" s="147">
        <f>SUM(D33:D36)</f>
        <v>5213</v>
      </c>
      <c r="E37" s="147">
        <f>SUM(E33:E36)</f>
        <v>14417</v>
      </c>
      <c r="F37" s="147">
        <f>SUM(F33:F36)</f>
        <v>311070</v>
      </c>
      <c r="G37" s="147">
        <f>SUM(G33:G36)</f>
        <v>234983</v>
      </c>
      <c r="H37" s="147">
        <f>SUM(H33:H36)</f>
        <v>565683</v>
      </c>
    </row>
    <row r="38" spans="1:8" ht="11.25" customHeight="1" outlineLevel="6">
      <c r="A38" s="133" t="s">
        <v>443</v>
      </c>
      <c r="B38" s="132" t="s">
        <v>442</v>
      </c>
      <c r="C38" s="131" t="s">
        <v>441</v>
      </c>
      <c r="D38" s="128">
        <v>0</v>
      </c>
      <c r="E38" s="128">
        <v>0</v>
      </c>
      <c r="F38" s="128">
        <v>707</v>
      </c>
      <c r="G38" s="128">
        <v>10297</v>
      </c>
      <c r="H38" s="128">
        <v>11004</v>
      </c>
    </row>
    <row r="39" spans="1:8" ht="11.25" customHeight="1" outlineLevel="6">
      <c r="A39" s="133" t="s">
        <v>440</v>
      </c>
      <c r="B39" s="132" t="s">
        <v>439</v>
      </c>
      <c r="C39" s="131" t="s">
        <v>438</v>
      </c>
      <c r="D39" s="128">
        <v>0</v>
      </c>
      <c r="E39" s="128">
        <v>66</v>
      </c>
      <c r="F39" s="128">
        <v>10504</v>
      </c>
      <c r="G39" s="128">
        <v>2758</v>
      </c>
      <c r="H39" s="128">
        <v>13328</v>
      </c>
    </row>
    <row r="40" spans="1:8" ht="20.45" customHeight="1" outlineLevel="6">
      <c r="A40" s="133" t="s">
        <v>437</v>
      </c>
      <c r="B40" s="132" t="s">
        <v>436</v>
      </c>
      <c r="C40" s="131" t="s">
        <v>435</v>
      </c>
      <c r="D40" s="128">
        <v>0</v>
      </c>
      <c r="E40" s="128">
        <v>104</v>
      </c>
      <c r="F40" s="128">
        <v>9669</v>
      </c>
      <c r="G40" s="128">
        <v>588</v>
      </c>
      <c r="H40" s="128">
        <v>10361</v>
      </c>
    </row>
    <row r="41" spans="1:8" ht="11.25" customHeight="1" outlineLevel="6">
      <c r="A41" s="133" t="s">
        <v>434</v>
      </c>
      <c r="B41" s="132" t="s">
        <v>433</v>
      </c>
      <c r="C41" s="131" t="s">
        <v>432</v>
      </c>
      <c r="D41" s="128">
        <v>0</v>
      </c>
      <c r="E41" s="128">
        <v>425</v>
      </c>
      <c r="F41" s="128">
        <v>31721</v>
      </c>
      <c r="G41" s="128">
        <v>6651</v>
      </c>
      <c r="H41" s="128">
        <v>38797</v>
      </c>
    </row>
    <row r="42" spans="1:8" ht="20.45" customHeight="1" outlineLevel="6">
      <c r="A42" s="133" t="s">
        <v>431</v>
      </c>
      <c r="B42" s="132" t="s">
        <v>430</v>
      </c>
      <c r="C42" s="131" t="s">
        <v>429</v>
      </c>
      <c r="D42" s="128">
        <v>132</v>
      </c>
      <c r="E42" s="128">
        <v>3524</v>
      </c>
      <c r="F42" s="128">
        <v>141555</v>
      </c>
      <c r="G42" s="128">
        <v>63948</v>
      </c>
      <c r="H42" s="128">
        <v>209159</v>
      </c>
    </row>
    <row r="43" spans="1:8" ht="11.25" customHeight="1" outlineLevel="6">
      <c r="A43" s="133" t="s">
        <v>428</v>
      </c>
      <c r="B43" s="132" t="s">
        <v>427</v>
      </c>
      <c r="C43" s="131" t="s">
        <v>426</v>
      </c>
      <c r="D43" s="128">
        <v>56</v>
      </c>
      <c r="E43" s="128">
        <v>684</v>
      </c>
      <c r="F43" s="128">
        <v>3108</v>
      </c>
      <c r="G43" s="128">
        <v>547</v>
      </c>
      <c r="H43" s="128">
        <v>4395</v>
      </c>
    </row>
    <row r="44" spans="1:8" ht="11.25" customHeight="1" outlineLevel="6">
      <c r="A44" s="133" t="s">
        <v>425</v>
      </c>
      <c r="B44" s="132" t="s">
        <v>424</v>
      </c>
      <c r="D44" s="128">
        <v>7272</v>
      </c>
      <c r="E44" s="128">
        <v>12167</v>
      </c>
      <c r="F44" s="128">
        <v>103175</v>
      </c>
      <c r="G44" s="128">
        <v>65229</v>
      </c>
      <c r="H44" s="128">
        <v>187843</v>
      </c>
    </row>
    <row r="45" spans="1:8" s="146" customFormat="1" ht="11.25" customHeight="1" outlineLevel="6">
      <c r="A45" s="142" t="s">
        <v>423</v>
      </c>
      <c r="B45" s="143" t="s">
        <v>422</v>
      </c>
      <c r="D45" s="147">
        <f>SUM(D38:D44)</f>
        <v>7460</v>
      </c>
      <c r="E45" s="147">
        <f>SUM(E38:E44)</f>
        <v>16970</v>
      </c>
      <c r="F45" s="147">
        <f>SUM(F38:F44)</f>
        <v>300439</v>
      </c>
      <c r="G45" s="147">
        <f>SUM(G38:G44)</f>
        <v>150018</v>
      </c>
      <c r="H45" s="147">
        <f>SUM(H38:H44)</f>
        <v>474887</v>
      </c>
    </row>
    <row r="46" spans="1:8" ht="11.25" customHeight="1" outlineLevel="6">
      <c r="A46" s="133" t="s">
        <v>421</v>
      </c>
      <c r="B46" s="132" t="s">
        <v>420</v>
      </c>
      <c r="C46" s="131" t="s">
        <v>419</v>
      </c>
      <c r="D46" s="128">
        <v>2912</v>
      </c>
      <c r="E46" s="128">
        <v>369</v>
      </c>
      <c r="F46" s="128">
        <v>2911</v>
      </c>
      <c r="G46" s="128">
        <v>10109</v>
      </c>
      <c r="H46" s="128">
        <v>16301</v>
      </c>
    </row>
    <row r="47" spans="1:8" ht="11.25" customHeight="1" outlineLevel="6">
      <c r="A47" s="133" t="s">
        <v>418</v>
      </c>
      <c r="B47" s="132" t="s">
        <v>417</v>
      </c>
      <c r="C47" s="131" t="s">
        <v>416</v>
      </c>
      <c r="D47" s="128">
        <v>708</v>
      </c>
      <c r="E47" s="128">
        <v>4007</v>
      </c>
      <c r="F47" s="128">
        <v>16553</v>
      </c>
      <c r="G47" s="128">
        <v>5610</v>
      </c>
      <c r="H47" s="128">
        <v>26878</v>
      </c>
    </row>
    <row r="48" spans="1:8" ht="11.25" customHeight="1" outlineLevel="6">
      <c r="A48" s="133" t="s">
        <v>415</v>
      </c>
      <c r="B48" s="132" t="s">
        <v>414</v>
      </c>
      <c r="C48" s="131" t="s">
        <v>413</v>
      </c>
      <c r="D48" s="128">
        <v>153</v>
      </c>
      <c r="E48" s="128">
        <v>5834</v>
      </c>
      <c r="F48" s="128">
        <v>28403</v>
      </c>
      <c r="G48" s="128">
        <v>4568</v>
      </c>
      <c r="H48" s="128">
        <v>38958</v>
      </c>
    </row>
    <row r="49" spans="1:8" ht="11.25" customHeight="1" outlineLevel="6">
      <c r="A49" s="133" t="s">
        <v>412</v>
      </c>
      <c r="B49" s="132" t="s">
        <v>411</v>
      </c>
      <c r="C49" s="131" t="s">
        <v>410</v>
      </c>
      <c r="D49" s="128">
        <v>260</v>
      </c>
      <c r="E49" s="128">
        <v>1429</v>
      </c>
      <c r="F49" s="128">
        <v>7132</v>
      </c>
      <c r="G49" s="128">
        <v>6700</v>
      </c>
      <c r="H49" s="128">
        <v>15521</v>
      </c>
    </row>
    <row r="50" spans="1:8" ht="11.25" customHeight="1" outlineLevel="6">
      <c r="A50" s="133" t="s">
        <v>409</v>
      </c>
      <c r="B50" s="132" t="s">
        <v>408</v>
      </c>
      <c r="D50" s="128">
        <v>522</v>
      </c>
      <c r="E50" s="128">
        <v>1995</v>
      </c>
      <c r="F50" s="128">
        <v>42163</v>
      </c>
      <c r="G50" s="128">
        <v>24400</v>
      </c>
      <c r="H50" s="128">
        <v>69080</v>
      </c>
    </row>
    <row r="51" spans="1:8" s="146" customFormat="1" ht="11.25" customHeight="1" outlineLevel="6">
      <c r="A51" s="142" t="s">
        <v>407</v>
      </c>
      <c r="B51" s="143" t="s">
        <v>406</v>
      </c>
      <c r="C51" s="148"/>
      <c r="D51" s="147">
        <f>SUM(D46:D50)</f>
        <v>4555</v>
      </c>
      <c r="E51" s="147">
        <f>SUM(E46:E50)</f>
        <v>13634</v>
      </c>
      <c r="F51" s="147">
        <f>SUM(F46:F50)</f>
        <v>97162</v>
      </c>
      <c r="G51" s="147">
        <f>SUM(G46:G50)</f>
        <v>51387</v>
      </c>
      <c r="H51" s="147">
        <f>SUM(H46:H50)</f>
        <v>166738</v>
      </c>
    </row>
    <row r="52" spans="1:8" ht="11.25" customHeight="1" outlineLevel="6">
      <c r="A52" s="133" t="s">
        <v>405</v>
      </c>
      <c r="B52" s="132" t="s">
        <v>404</v>
      </c>
      <c r="C52" s="131" t="s">
        <v>403</v>
      </c>
      <c r="D52" s="128">
        <v>33436</v>
      </c>
      <c r="E52" s="128">
        <v>20413</v>
      </c>
      <c r="F52" s="128">
        <v>73570</v>
      </c>
      <c r="G52" s="128">
        <v>42065</v>
      </c>
      <c r="H52" s="128">
        <v>169484</v>
      </c>
    </row>
    <row r="53" spans="1:8" ht="11.25" customHeight="1" outlineLevel="6">
      <c r="A53" s="133" t="s">
        <v>402</v>
      </c>
      <c r="B53" s="132" t="s">
        <v>401</v>
      </c>
      <c r="C53" s="131" t="s">
        <v>400</v>
      </c>
      <c r="D53" s="128">
        <v>17</v>
      </c>
      <c r="E53" s="128">
        <v>96</v>
      </c>
      <c r="F53" s="128">
        <v>8495</v>
      </c>
      <c r="G53" s="128">
        <v>41591</v>
      </c>
      <c r="H53" s="128">
        <v>50199</v>
      </c>
    </row>
    <row r="54" spans="1:8" ht="11.25" customHeight="1" outlineLevel="6">
      <c r="A54" s="133" t="s">
        <v>399</v>
      </c>
      <c r="B54" s="132" t="s">
        <v>398</v>
      </c>
      <c r="C54" s="131" t="s">
        <v>397</v>
      </c>
      <c r="D54" s="128">
        <v>20</v>
      </c>
      <c r="E54" s="128">
        <v>198</v>
      </c>
      <c r="F54" s="128">
        <v>18324</v>
      </c>
      <c r="G54" s="128">
        <v>33795</v>
      </c>
      <c r="H54" s="128">
        <v>52337</v>
      </c>
    </row>
    <row r="55" spans="1:8" ht="11.25" customHeight="1" outlineLevel="6">
      <c r="A55" s="133" t="s">
        <v>396</v>
      </c>
      <c r="B55" s="132" t="s">
        <v>395</v>
      </c>
      <c r="C55" s="131" t="s">
        <v>394</v>
      </c>
      <c r="D55" s="128">
        <v>1791</v>
      </c>
      <c r="E55" s="128">
        <v>2540</v>
      </c>
      <c r="F55" s="128">
        <v>786</v>
      </c>
      <c r="G55" s="128">
        <v>151</v>
      </c>
      <c r="H55" s="128">
        <v>5268</v>
      </c>
    </row>
    <row r="56" spans="1:8" ht="11.25" customHeight="1" outlineLevel="6">
      <c r="A56" s="133" t="s">
        <v>393</v>
      </c>
      <c r="B56" s="132" t="s">
        <v>392</v>
      </c>
      <c r="C56" s="131" t="s">
        <v>391</v>
      </c>
      <c r="D56" s="128">
        <v>1978</v>
      </c>
      <c r="E56" s="128">
        <v>19181</v>
      </c>
      <c r="F56" s="128">
        <v>43277</v>
      </c>
      <c r="G56" s="128">
        <v>18923</v>
      </c>
      <c r="H56" s="128">
        <v>83359</v>
      </c>
    </row>
    <row r="57" spans="1:8" ht="11.25" customHeight="1" outlineLevel="6">
      <c r="A57" s="133" t="s">
        <v>390</v>
      </c>
      <c r="B57" s="132" t="s">
        <v>389</v>
      </c>
      <c r="D57" s="128">
        <v>4797</v>
      </c>
      <c r="E57" s="128">
        <v>15438</v>
      </c>
      <c r="F57" s="128">
        <v>69409</v>
      </c>
      <c r="G57" s="128">
        <v>47869</v>
      </c>
      <c r="H57" s="128">
        <v>137513</v>
      </c>
    </row>
    <row r="58" spans="1:8" s="146" customFormat="1" ht="11.25" customHeight="1" outlineLevel="6">
      <c r="A58" s="142" t="s">
        <v>388</v>
      </c>
      <c r="B58" s="143" t="s">
        <v>387</v>
      </c>
      <c r="D58" s="147">
        <f>SUM(D52:D57)</f>
        <v>42039</v>
      </c>
      <c r="E58" s="147">
        <f>SUM(E52:E57)</f>
        <v>57866</v>
      </c>
      <c r="F58" s="147">
        <f>SUM(F52:F57)</f>
        <v>213861</v>
      </c>
      <c r="G58" s="147">
        <f>SUM(G52:G57)</f>
        <v>184394</v>
      </c>
      <c r="H58" s="147">
        <f>SUM(H52:H57)</f>
        <v>498160</v>
      </c>
    </row>
    <row r="59" spans="1:8" ht="11.25" customHeight="1" outlineLevel="6">
      <c r="A59" s="133" t="s">
        <v>386</v>
      </c>
      <c r="B59" s="132" t="s">
        <v>385</v>
      </c>
      <c r="C59" s="131" t="s">
        <v>384</v>
      </c>
      <c r="D59" s="128">
        <v>60662</v>
      </c>
      <c r="E59" s="128">
        <v>35625</v>
      </c>
      <c r="F59" s="128">
        <v>64980</v>
      </c>
      <c r="G59" s="128">
        <v>19744</v>
      </c>
      <c r="H59" s="128">
        <v>181011</v>
      </c>
    </row>
    <row r="60" spans="1:8" ht="11.25" customHeight="1" outlineLevel="6">
      <c r="A60" s="133" t="s">
        <v>383</v>
      </c>
      <c r="B60" s="132" t="s">
        <v>382</v>
      </c>
      <c r="C60" s="131" t="s">
        <v>381</v>
      </c>
      <c r="D60" s="128">
        <v>1180</v>
      </c>
      <c r="E60" s="128">
        <v>1756</v>
      </c>
      <c r="F60" s="128">
        <v>10367</v>
      </c>
      <c r="G60" s="128">
        <v>14919</v>
      </c>
      <c r="H60" s="128">
        <v>28222</v>
      </c>
    </row>
    <row r="61" spans="1:8" ht="11.25" customHeight="1" outlineLevel="6">
      <c r="A61" s="133" t="s">
        <v>380</v>
      </c>
      <c r="B61" s="132" t="s">
        <v>379</v>
      </c>
      <c r="D61" s="128">
        <v>15781</v>
      </c>
      <c r="E61" s="128">
        <v>22576</v>
      </c>
      <c r="F61" s="128">
        <v>84693</v>
      </c>
      <c r="G61" s="128">
        <v>42348</v>
      </c>
      <c r="H61" s="128">
        <v>165398</v>
      </c>
    </row>
    <row r="62" spans="1:8" s="146" customFormat="1" ht="11.25" customHeight="1" outlineLevel="6">
      <c r="A62" s="142" t="s">
        <v>378</v>
      </c>
      <c r="B62" s="143" t="s">
        <v>377</v>
      </c>
      <c r="D62" s="147">
        <f>SUM(D59:D61)</f>
        <v>77623</v>
      </c>
      <c r="E62" s="147">
        <f>SUM(E59:E61)</f>
        <v>59957</v>
      </c>
      <c r="F62" s="147">
        <f>SUM(F59:F61)</f>
        <v>160040</v>
      </c>
      <c r="G62" s="147">
        <f>SUM(G59:G61)</f>
        <v>77011</v>
      </c>
      <c r="H62" s="147">
        <f>SUM(H59:H61)</f>
        <v>374631</v>
      </c>
    </row>
    <row r="63" spans="1:8" ht="11.25" customHeight="1" outlineLevel="6">
      <c r="A63" s="133" t="s">
        <v>376</v>
      </c>
      <c r="B63" s="132" t="s">
        <v>375</v>
      </c>
      <c r="C63" s="131" t="s">
        <v>374</v>
      </c>
      <c r="D63" s="128">
        <v>0</v>
      </c>
      <c r="E63" s="128">
        <v>9</v>
      </c>
      <c r="F63" s="128">
        <v>76</v>
      </c>
      <c r="G63" s="128">
        <v>68</v>
      </c>
      <c r="H63" s="128">
        <v>153</v>
      </c>
    </row>
    <row r="64" spans="1:8" ht="11.25" customHeight="1" outlineLevel="6">
      <c r="A64" s="133" t="s">
        <v>373</v>
      </c>
      <c r="B64" s="132" t="s">
        <v>372</v>
      </c>
      <c r="C64" s="131" t="s">
        <v>371</v>
      </c>
      <c r="D64" s="128">
        <v>3</v>
      </c>
      <c r="E64" s="128">
        <v>78</v>
      </c>
      <c r="F64" s="128">
        <v>767</v>
      </c>
      <c r="G64" s="128">
        <v>1084</v>
      </c>
      <c r="H64" s="128">
        <v>1932</v>
      </c>
    </row>
    <row r="65" spans="1:8" ht="11.25" customHeight="1" outlineLevel="6">
      <c r="A65" s="133" t="s">
        <v>370</v>
      </c>
      <c r="B65" s="132" t="s">
        <v>369</v>
      </c>
      <c r="C65" s="131" t="s">
        <v>368</v>
      </c>
      <c r="D65" s="128">
        <v>11</v>
      </c>
      <c r="E65" s="128">
        <v>1088</v>
      </c>
      <c r="F65" s="128">
        <v>292902</v>
      </c>
      <c r="G65" s="128">
        <v>347586</v>
      </c>
      <c r="H65" s="128">
        <v>641587</v>
      </c>
    </row>
    <row r="66" spans="1:8" ht="12.75" customHeight="1" outlineLevel="6">
      <c r="A66" s="133" t="s">
        <v>367</v>
      </c>
      <c r="B66" s="132" t="s">
        <v>366</v>
      </c>
      <c r="C66" s="131" t="s">
        <v>365</v>
      </c>
      <c r="D66" s="128">
        <v>0</v>
      </c>
      <c r="E66" s="128">
        <v>0</v>
      </c>
      <c r="F66" s="128">
        <v>7599</v>
      </c>
      <c r="G66" s="128">
        <v>9245</v>
      </c>
      <c r="H66" s="128">
        <v>16844</v>
      </c>
    </row>
    <row r="67" spans="1:8" ht="11.25" customHeight="1" outlineLevel="6">
      <c r="A67" s="133" t="s">
        <v>364</v>
      </c>
      <c r="B67" s="132" t="s">
        <v>363</v>
      </c>
      <c r="C67" s="131" t="s">
        <v>362</v>
      </c>
      <c r="D67" s="128">
        <v>0</v>
      </c>
      <c r="E67" s="128">
        <v>73</v>
      </c>
      <c r="F67" s="128">
        <v>24469</v>
      </c>
      <c r="G67" s="128">
        <v>49594</v>
      </c>
      <c r="H67" s="128">
        <v>74136</v>
      </c>
    </row>
    <row r="68" spans="1:8" ht="11.25" customHeight="1" outlineLevel="6">
      <c r="A68" s="133" t="s">
        <v>361</v>
      </c>
      <c r="B68" s="132" t="s">
        <v>360</v>
      </c>
      <c r="C68" s="131" t="s">
        <v>359</v>
      </c>
      <c r="D68" s="128">
        <v>196</v>
      </c>
      <c r="E68" s="128">
        <v>2287</v>
      </c>
      <c r="F68" s="128">
        <v>53665</v>
      </c>
      <c r="G68" s="128">
        <v>129764</v>
      </c>
      <c r="H68" s="128">
        <v>185912</v>
      </c>
    </row>
    <row r="69" spans="1:8" ht="11.25" customHeight="1" outlineLevel="6">
      <c r="A69" s="133" t="s">
        <v>358</v>
      </c>
      <c r="B69" s="132" t="s">
        <v>357</v>
      </c>
      <c r="C69" s="131" t="s">
        <v>356</v>
      </c>
      <c r="D69" s="128">
        <v>0</v>
      </c>
      <c r="E69" s="128">
        <v>8</v>
      </c>
      <c r="F69" s="128">
        <v>5520</v>
      </c>
      <c r="G69" s="128">
        <v>13943</v>
      </c>
      <c r="H69" s="128">
        <v>19471</v>
      </c>
    </row>
    <row r="70" spans="1:8" ht="11.25" customHeight="1" outlineLevel="6">
      <c r="A70" s="133" t="s">
        <v>355</v>
      </c>
      <c r="B70" s="132" t="s">
        <v>354</v>
      </c>
      <c r="C70" s="131" t="s">
        <v>353</v>
      </c>
      <c r="D70" s="128">
        <v>3</v>
      </c>
      <c r="E70" s="128">
        <v>11</v>
      </c>
      <c r="F70" s="128">
        <v>3774</v>
      </c>
      <c r="G70" s="128">
        <v>9390</v>
      </c>
      <c r="H70" s="128">
        <v>13178</v>
      </c>
    </row>
    <row r="71" spans="1:8" ht="11.25" customHeight="1" outlineLevel="6">
      <c r="A71" s="133" t="s">
        <v>352</v>
      </c>
      <c r="B71" s="132" t="s">
        <v>351</v>
      </c>
      <c r="C71" s="131" t="s">
        <v>350</v>
      </c>
      <c r="D71" s="128">
        <v>0</v>
      </c>
      <c r="E71" s="128">
        <v>4</v>
      </c>
      <c r="F71" s="128">
        <v>2571</v>
      </c>
      <c r="G71" s="128">
        <v>8105</v>
      </c>
      <c r="H71" s="128">
        <v>10680</v>
      </c>
    </row>
    <row r="72" spans="1:8" ht="11.25" customHeight="1" outlineLevel="6">
      <c r="A72" s="133" t="s">
        <v>349</v>
      </c>
      <c r="B72" s="132" t="s">
        <v>348</v>
      </c>
      <c r="C72" s="131" t="s">
        <v>347</v>
      </c>
      <c r="D72" s="128">
        <v>0</v>
      </c>
      <c r="E72" s="128">
        <v>0</v>
      </c>
      <c r="F72" s="128">
        <v>3744</v>
      </c>
      <c r="G72" s="128">
        <v>8840</v>
      </c>
      <c r="H72" s="128">
        <v>12584</v>
      </c>
    </row>
    <row r="73" spans="1:8" ht="11.25" customHeight="1" outlineLevel="6">
      <c r="A73" s="133" t="s">
        <v>346</v>
      </c>
      <c r="B73" s="132" t="s">
        <v>345</v>
      </c>
      <c r="C73" s="131" t="s">
        <v>344</v>
      </c>
      <c r="D73" s="128">
        <v>36</v>
      </c>
      <c r="E73" s="128">
        <v>1501</v>
      </c>
      <c r="F73" s="128">
        <v>58360</v>
      </c>
      <c r="G73" s="128">
        <v>43280</v>
      </c>
      <c r="H73" s="128">
        <v>103177</v>
      </c>
    </row>
    <row r="74" spans="1:8" ht="11.25" customHeight="1" outlineLevel="6">
      <c r="A74" s="133" t="s">
        <v>343</v>
      </c>
      <c r="B74" s="132" t="s">
        <v>342</v>
      </c>
      <c r="D74" s="128">
        <v>234</v>
      </c>
      <c r="E74" s="128">
        <v>1612</v>
      </c>
      <c r="F74" s="128">
        <v>40395</v>
      </c>
      <c r="G74" s="128">
        <v>53048</v>
      </c>
      <c r="H74" s="128">
        <v>95289</v>
      </c>
    </row>
    <row r="75" spans="1:8" s="146" customFormat="1" ht="11.25" customHeight="1" outlineLevel="6">
      <c r="A75" s="142" t="s">
        <v>341</v>
      </c>
      <c r="B75" s="143" t="s">
        <v>340</v>
      </c>
      <c r="D75" s="147">
        <f>SUM(D63:D74)</f>
        <v>483</v>
      </c>
      <c r="E75" s="147">
        <f>SUM(E63:E74)</f>
        <v>6671</v>
      </c>
      <c r="F75" s="147">
        <f>SUM(F63:F74)</f>
        <v>493842</v>
      </c>
      <c r="G75" s="147">
        <f>SUM(G63:G74)</f>
        <v>673947</v>
      </c>
      <c r="H75" s="147">
        <f>SUM(H63:H74)</f>
        <v>1174943</v>
      </c>
    </row>
    <row r="76" spans="1:8" ht="11.25" customHeight="1" outlineLevel="6">
      <c r="A76" s="133" t="s">
        <v>339</v>
      </c>
      <c r="B76" s="132" t="s">
        <v>338</v>
      </c>
      <c r="C76" s="131" t="s">
        <v>337</v>
      </c>
      <c r="D76" s="128">
        <v>332031</v>
      </c>
      <c r="E76" s="128">
        <v>357553</v>
      </c>
      <c r="F76" s="128">
        <v>580754</v>
      </c>
      <c r="G76" s="128">
        <v>96863</v>
      </c>
      <c r="H76" s="128">
        <v>1367201</v>
      </c>
    </row>
    <row r="77" spans="1:8" ht="11.25" customHeight="1" outlineLevel="6">
      <c r="A77" s="133" t="s">
        <v>336</v>
      </c>
      <c r="B77" s="132" t="s">
        <v>335</v>
      </c>
      <c r="C77" s="131" t="s">
        <v>334</v>
      </c>
      <c r="D77" s="128">
        <v>8319</v>
      </c>
      <c r="E77" s="128">
        <v>21645</v>
      </c>
      <c r="F77" s="128">
        <v>60948</v>
      </c>
      <c r="G77" s="128">
        <v>6001</v>
      </c>
      <c r="H77" s="128">
        <v>96913</v>
      </c>
    </row>
    <row r="78" spans="1:8" ht="11.25" customHeight="1" outlineLevel="6">
      <c r="A78" s="133" t="s">
        <v>333</v>
      </c>
      <c r="B78" s="132" t="s">
        <v>332</v>
      </c>
      <c r="C78" s="131" t="s">
        <v>331</v>
      </c>
      <c r="D78" s="128">
        <v>8779</v>
      </c>
      <c r="E78" s="128">
        <v>6497</v>
      </c>
      <c r="F78" s="128">
        <v>30110</v>
      </c>
      <c r="G78" s="128">
        <v>22089</v>
      </c>
      <c r="H78" s="128">
        <v>67475</v>
      </c>
    </row>
    <row r="79" spans="1:8" ht="11.25" customHeight="1" outlineLevel="6">
      <c r="A79" s="133" t="s">
        <v>330</v>
      </c>
      <c r="B79" s="132" t="s">
        <v>329</v>
      </c>
      <c r="C79" s="131" t="s">
        <v>328</v>
      </c>
      <c r="D79" s="128">
        <v>58832</v>
      </c>
      <c r="E79" s="128">
        <v>32357</v>
      </c>
      <c r="F79" s="128">
        <v>89835</v>
      </c>
      <c r="G79" s="128">
        <v>41542</v>
      </c>
      <c r="H79" s="128">
        <v>222566</v>
      </c>
    </row>
    <row r="80" spans="1:8" ht="11.25" customHeight="1" outlineLevel="6">
      <c r="A80" s="133" t="s">
        <v>327</v>
      </c>
      <c r="B80" s="132" t="s">
        <v>326</v>
      </c>
      <c r="C80" s="131" t="s">
        <v>325</v>
      </c>
      <c r="D80" s="128">
        <v>11290</v>
      </c>
      <c r="E80" s="128">
        <v>7318</v>
      </c>
      <c r="F80" s="128">
        <v>40942</v>
      </c>
      <c r="G80" s="128">
        <v>52549</v>
      </c>
      <c r="H80" s="128">
        <v>112099</v>
      </c>
    </row>
    <row r="81" spans="1:8" ht="11.25" customHeight="1" outlineLevel="6">
      <c r="A81" s="133" t="s">
        <v>324</v>
      </c>
      <c r="B81" s="132" t="s">
        <v>323</v>
      </c>
      <c r="C81" s="131" t="s">
        <v>322</v>
      </c>
      <c r="D81" s="128">
        <v>0</v>
      </c>
      <c r="E81" s="128">
        <v>0</v>
      </c>
      <c r="F81" s="128">
        <v>246</v>
      </c>
      <c r="G81" s="128">
        <v>309</v>
      </c>
      <c r="H81" s="128">
        <v>555</v>
      </c>
    </row>
    <row r="82" spans="1:8" ht="11.25" customHeight="1" outlineLevel="6">
      <c r="A82" s="133" t="s">
        <v>321</v>
      </c>
      <c r="B82" s="132" t="s">
        <v>320</v>
      </c>
      <c r="D82" s="128">
        <v>30808</v>
      </c>
      <c r="E82" s="128">
        <v>75214</v>
      </c>
      <c r="F82" s="128">
        <v>184022</v>
      </c>
      <c r="G82" s="128">
        <v>57185</v>
      </c>
      <c r="H82" s="128">
        <v>347229</v>
      </c>
    </row>
    <row r="83" spans="1:8" s="146" customFormat="1" ht="11.25" customHeight="1" outlineLevel="6">
      <c r="A83" s="142" t="s">
        <v>319</v>
      </c>
      <c r="B83" s="143" t="s">
        <v>318</v>
      </c>
      <c r="D83" s="147">
        <f>SUM(D76:D82)</f>
        <v>450059</v>
      </c>
      <c r="E83" s="147">
        <f>SUM(E76:E82)</f>
        <v>500584</v>
      </c>
      <c r="F83" s="147">
        <f>SUM(F76:F82)</f>
        <v>986857</v>
      </c>
      <c r="G83" s="147">
        <f>SUM(G76:G82)</f>
        <v>276538</v>
      </c>
      <c r="H83" s="147">
        <f>SUM(H76:H82)</f>
        <v>2214038</v>
      </c>
    </row>
    <row r="84" spans="1:8" ht="11.25" customHeight="1" outlineLevel="6">
      <c r="A84" s="133" t="s">
        <v>317</v>
      </c>
      <c r="B84" s="132" t="s">
        <v>316</v>
      </c>
      <c r="C84" s="131" t="s">
        <v>315</v>
      </c>
      <c r="D84" s="128">
        <v>4682</v>
      </c>
      <c r="E84" s="128">
        <v>5002</v>
      </c>
      <c r="F84" s="128">
        <v>24148</v>
      </c>
      <c r="G84" s="128">
        <v>6900</v>
      </c>
      <c r="H84" s="128">
        <v>40732</v>
      </c>
    </row>
    <row r="85" spans="1:8" ht="11.25" customHeight="1" outlineLevel="6">
      <c r="A85" s="133" t="s">
        <v>314</v>
      </c>
      <c r="B85" s="132" t="s">
        <v>313</v>
      </c>
      <c r="C85" s="131" t="s">
        <v>312</v>
      </c>
      <c r="D85" s="128">
        <v>1</v>
      </c>
      <c r="E85" s="128">
        <v>171</v>
      </c>
      <c r="F85" s="128">
        <v>9508</v>
      </c>
      <c r="G85" s="128">
        <v>7500</v>
      </c>
      <c r="H85" s="128">
        <v>17180</v>
      </c>
    </row>
    <row r="86" spans="1:8" ht="11.25" customHeight="1" outlineLevel="6">
      <c r="A86" s="133" t="s">
        <v>311</v>
      </c>
      <c r="B86" s="132" t="s">
        <v>310</v>
      </c>
      <c r="C86" s="131" t="s">
        <v>309</v>
      </c>
      <c r="D86" s="128">
        <v>99</v>
      </c>
      <c r="E86" s="128">
        <v>1370</v>
      </c>
      <c r="F86" s="128">
        <v>1963</v>
      </c>
      <c r="G86" s="128">
        <v>345</v>
      </c>
      <c r="H86" s="128">
        <v>3777</v>
      </c>
    </row>
    <row r="87" spans="1:8" ht="11.25" customHeight="1" outlineLevel="6">
      <c r="A87" s="133" t="s">
        <v>308</v>
      </c>
      <c r="B87" s="132" t="s">
        <v>307</v>
      </c>
      <c r="C87" s="131" t="s">
        <v>306</v>
      </c>
      <c r="D87" s="128">
        <v>994</v>
      </c>
      <c r="E87" s="128">
        <v>572</v>
      </c>
      <c r="F87" s="128">
        <v>8397</v>
      </c>
      <c r="G87" s="128">
        <v>5622</v>
      </c>
      <c r="H87" s="128">
        <v>15585</v>
      </c>
    </row>
    <row r="88" spans="1:8" ht="11.25" customHeight="1" outlineLevel="6">
      <c r="A88" s="133" t="s">
        <v>305</v>
      </c>
      <c r="B88" s="132" t="s">
        <v>304</v>
      </c>
      <c r="C88" s="131" t="s">
        <v>303</v>
      </c>
      <c r="D88" s="128">
        <v>367</v>
      </c>
      <c r="E88" s="128">
        <v>170</v>
      </c>
      <c r="F88" s="128">
        <v>5882</v>
      </c>
      <c r="G88" s="128">
        <v>3650</v>
      </c>
      <c r="H88" s="128">
        <v>10069</v>
      </c>
    </row>
    <row r="89" spans="1:8" ht="11.25" customHeight="1" outlineLevel="6">
      <c r="A89" s="133" t="s">
        <v>302</v>
      </c>
      <c r="B89" s="132" t="s">
        <v>301</v>
      </c>
      <c r="C89" s="131" t="s">
        <v>300</v>
      </c>
      <c r="D89" s="128">
        <v>56</v>
      </c>
      <c r="E89" s="128">
        <v>459</v>
      </c>
      <c r="F89" s="128">
        <v>18757</v>
      </c>
      <c r="G89" s="128">
        <v>7680</v>
      </c>
      <c r="H89" s="128">
        <v>26952</v>
      </c>
    </row>
    <row r="90" spans="1:8" ht="11.25" customHeight="1" outlineLevel="6">
      <c r="A90" s="133" t="s">
        <v>299</v>
      </c>
      <c r="B90" s="132" t="s">
        <v>298</v>
      </c>
      <c r="C90" s="131" t="s">
        <v>297</v>
      </c>
      <c r="D90" s="128">
        <v>4</v>
      </c>
      <c r="E90" s="128">
        <v>141</v>
      </c>
      <c r="F90" s="128">
        <v>16432</v>
      </c>
      <c r="G90" s="128">
        <v>10547</v>
      </c>
      <c r="H90" s="128">
        <v>27124</v>
      </c>
    </row>
    <row r="91" spans="1:8" ht="11.25" customHeight="1" outlineLevel="6">
      <c r="A91" s="133" t="s">
        <v>296</v>
      </c>
      <c r="B91" s="132" t="s">
        <v>295</v>
      </c>
      <c r="D91" s="128">
        <v>7542</v>
      </c>
      <c r="E91" s="128">
        <v>18460</v>
      </c>
      <c r="F91" s="128">
        <v>204451</v>
      </c>
      <c r="G91" s="128">
        <v>118549</v>
      </c>
      <c r="H91" s="128">
        <v>349002</v>
      </c>
    </row>
    <row r="92" spans="1:8" s="125" customFormat="1" ht="11.25" customHeight="1" outlineLevel="6">
      <c r="A92" s="142" t="s">
        <v>294</v>
      </c>
      <c r="B92" s="143" t="s">
        <v>293</v>
      </c>
      <c r="D92" s="142">
        <f>SUM(D84:D91)</f>
        <v>13745</v>
      </c>
      <c r="E92" s="142">
        <f>SUM(E84:E91)</f>
        <v>26345</v>
      </c>
      <c r="F92" s="142">
        <f>SUM(F84:F91)</f>
        <v>289538</v>
      </c>
      <c r="G92" s="142">
        <f>SUM(G84:G91)</f>
        <v>160793</v>
      </c>
      <c r="H92" s="142">
        <f>SUM(H84:H91)</f>
        <v>490421</v>
      </c>
    </row>
    <row r="93" spans="1:8" ht="11.25" customHeight="1" outlineLevel="6">
      <c r="A93" s="133" t="s">
        <v>292</v>
      </c>
      <c r="B93" s="132" t="s">
        <v>291</v>
      </c>
      <c r="C93" s="131" t="s">
        <v>290</v>
      </c>
      <c r="D93" s="128">
        <v>15037</v>
      </c>
      <c r="E93" s="128">
        <v>19435</v>
      </c>
      <c r="F93" s="128">
        <v>70099</v>
      </c>
      <c r="G93" s="128">
        <v>31779</v>
      </c>
      <c r="H93" s="128">
        <v>136350</v>
      </c>
    </row>
    <row r="94" spans="1:8" ht="11.25" customHeight="1" outlineLevel="6">
      <c r="A94" s="133" t="s">
        <v>289</v>
      </c>
      <c r="B94" s="132" t="s">
        <v>288</v>
      </c>
      <c r="C94" s="131" t="s">
        <v>287</v>
      </c>
      <c r="D94" s="128">
        <v>50565</v>
      </c>
      <c r="E94" s="128">
        <v>45116</v>
      </c>
      <c r="F94" s="128">
        <v>148907</v>
      </c>
      <c r="G94" s="128">
        <v>65134</v>
      </c>
      <c r="H94" s="128">
        <v>309722</v>
      </c>
    </row>
    <row r="95" spans="1:8" ht="11.25" customHeight="1" outlineLevel="6">
      <c r="A95" s="133" t="s">
        <v>286</v>
      </c>
      <c r="B95" s="132" t="s">
        <v>285</v>
      </c>
      <c r="D95" s="128">
        <v>4389</v>
      </c>
      <c r="E95" s="128">
        <v>27619</v>
      </c>
      <c r="F95" s="128">
        <v>73708</v>
      </c>
      <c r="G95" s="128">
        <v>45757</v>
      </c>
      <c r="H95" s="128">
        <v>151473</v>
      </c>
    </row>
    <row r="96" spans="1:8" s="125" customFormat="1" ht="11.25" customHeight="1" outlineLevel="6">
      <c r="A96" s="142" t="s">
        <v>284</v>
      </c>
      <c r="B96" s="143" t="s">
        <v>283</v>
      </c>
      <c r="D96" s="142">
        <f>SUM(D93:D95)</f>
        <v>69991</v>
      </c>
      <c r="E96" s="142">
        <f>SUM(E93:E95)</f>
        <v>92170</v>
      </c>
      <c r="F96" s="142">
        <f>SUM(F93:F95)</f>
        <v>292714</v>
      </c>
      <c r="G96" s="142">
        <f>SUM(G93:G95)</f>
        <v>142670</v>
      </c>
      <c r="H96" s="142">
        <f>SUM(H93:H95)</f>
        <v>597545</v>
      </c>
    </row>
    <row r="97" spans="1:8" ht="11.25" customHeight="1" outlineLevel="6">
      <c r="A97" s="133" t="s">
        <v>282</v>
      </c>
      <c r="B97" s="132" t="s">
        <v>281</v>
      </c>
      <c r="C97" s="131" t="s">
        <v>280</v>
      </c>
      <c r="D97" s="128">
        <v>258</v>
      </c>
      <c r="E97" s="128">
        <v>1584</v>
      </c>
      <c r="F97" s="128">
        <v>44583</v>
      </c>
      <c r="G97" s="128">
        <v>35751</v>
      </c>
      <c r="H97" s="128">
        <v>82176</v>
      </c>
    </row>
    <row r="98" spans="1:8" ht="11.25" customHeight="1" outlineLevel="6">
      <c r="A98" s="133" t="s">
        <v>279</v>
      </c>
      <c r="B98" s="132" t="s">
        <v>278</v>
      </c>
      <c r="C98" s="131" t="s">
        <v>277</v>
      </c>
      <c r="D98" s="128">
        <v>0</v>
      </c>
      <c r="E98" s="128">
        <v>647</v>
      </c>
      <c r="F98" s="128">
        <v>62868</v>
      </c>
      <c r="G98" s="128">
        <v>80287</v>
      </c>
      <c r="H98" s="128">
        <v>143802</v>
      </c>
    </row>
    <row r="99" spans="1:8" ht="11.25" customHeight="1" outlineLevel="6">
      <c r="A99" s="133" t="s">
        <v>276</v>
      </c>
      <c r="B99" s="132" t="s">
        <v>275</v>
      </c>
      <c r="C99" s="131" t="s">
        <v>274</v>
      </c>
      <c r="D99" s="128">
        <v>213</v>
      </c>
      <c r="E99" s="128">
        <v>7434</v>
      </c>
      <c r="F99" s="128">
        <v>3663</v>
      </c>
      <c r="G99" s="128">
        <v>1236</v>
      </c>
      <c r="H99" s="128">
        <v>12546</v>
      </c>
    </row>
    <row r="100" spans="1:8" ht="11.25" customHeight="1" outlineLevel="6">
      <c r="A100" s="133" t="s">
        <v>273</v>
      </c>
      <c r="B100" s="132" t="s">
        <v>272</v>
      </c>
      <c r="C100" s="131" t="s">
        <v>271</v>
      </c>
      <c r="D100" s="128">
        <v>4</v>
      </c>
      <c r="E100" s="128">
        <v>213</v>
      </c>
      <c r="F100" s="128">
        <v>7024</v>
      </c>
      <c r="G100" s="128">
        <v>3514</v>
      </c>
      <c r="H100" s="128">
        <v>10755</v>
      </c>
    </row>
    <row r="101" spans="1:8" ht="11.25" customHeight="1" outlineLevel="6">
      <c r="A101" s="133" t="s">
        <v>270</v>
      </c>
      <c r="B101" s="132" t="s">
        <v>269</v>
      </c>
      <c r="C101" s="131" t="s">
        <v>268</v>
      </c>
      <c r="D101" s="128">
        <v>142</v>
      </c>
      <c r="E101" s="128">
        <v>8769</v>
      </c>
      <c r="F101" s="128">
        <v>388600</v>
      </c>
      <c r="G101" s="128">
        <v>172376</v>
      </c>
      <c r="H101" s="128">
        <v>569887</v>
      </c>
    </row>
    <row r="102" spans="1:8" ht="11.25" customHeight="1" outlineLevel="6">
      <c r="A102" s="133" t="s">
        <v>267</v>
      </c>
      <c r="B102" s="132" t="s">
        <v>266</v>
      </c>
      <c r="C102" s="131" t="s">
        <v>265</v>
      </c>
      <c r="D102" s="128">
        <v>18</v>
      </c>
      <c r="E102" s="128">
        <v>105</v>
      </c>
      <c r="F102" s="128">
        <v>15923</v>
      </c>
      <c r="G102" s="128">
        <v>27075</v>
      </c>
      <c r="H102" s="128">
        <v>43121</v>
      </c>
    </row>
    <row r="103" spans="1:8" ht="11.25" customHeight="1" outlineLevel="6">
      <c r="A103" s="133" t="s">
        <v>264</v>
      </c>
      <c r="B103" s="132" t="s">
        <v>263</v>
      </c>
      <c r="D103" s="128">
        <v>4087</v>
      </c>
      <c r="E103" s="128">
        <v>23387</v>
      </c>
      <c r="F103" s="128">
        <v>182329</v>
      </c>
      <c r="G103" s="128">
        <v>70940</v>
      </c>
      <c r="H103" s="128">
        <v>280743</v>
      </c>
    </row>
    <row r="104" spans="1:8" s="125" customFormat="1" ht="11.25" customHeight="1" outlineLevel="6">
      <c r="A104" s="142" t="s">
        <v>262</v>
      </c>
      <c r="B104" s="143" t="s">
        <v>261</v>
      </c>
      <c r="D104" s="142">
        <f>SUM(D97:D103)</f>
        <v>4722</v>
      </c>
      <c r="E104" s="142">
        <f>SUM(E97:E103)</f>
        <v>42139</v>
      </c>
      <c r="F104" s="142">
        <f>SUM(F97:F103)</f>
        <v>704990</v>
      </c>
      <c r="G104" s="142">
        <f>SUM(G97:G103)</f>
        <v>391179</v>
      </c>
      <c r="H104" s="142">
        <f>SUM(H97:H103)</f>
        <v>1143030</v>
      </c>
    </row>
    <row r="105" spans="1:8" ht="11.25" customHeight="1" outlineLevel="6">
      <c r="A105" s="133" t="s">
        <v>260</v>
      </c>
      <c r="B105" s="132" t="s">
        <v>259</v>
      </c>
      <c r="C105" s="131" t="s">
        <v>258</v>
      </c>
      <c r="D105" s="128">
        <v>104</v>
      </c>
      <c r="E105" s="128">
        <v>318</v>
      </c>
      <c r="F105" s="128">
        <v>2693</v>
      </c>
      <c r="G105" s="128">
        <v>1525</v>
      </c>
      <c r="H105" s="128">
        <v>4640</v>
      </c>
    </row>
    <row r="106" spans="1:8" ht="11.25" customHeight="1" outlineLevel="6">
      <c r="A106" s="133" t="s">
        <v>257</v>
      </c>
      <c r="B106" s="132" t="s">
        <v>256</v>
      </c>
      <c r="C106" s="131" t="s">
        <v>255</v>
      </c>
      <c r="D106" s="128">
        <v>2112</v>
      </c>
      <c r="E106" s="128">
        <v>1172</v>
      </c>
      <c r="F106" s="128">
        <v>7055</v>
      </c>
      <c r="G106" s="128">
        <v>4813</v>
      </c>
      <c r="H106" s="128">
        <v>15152</v>
      </c>
    </row>
    <row r="107" spans="1:8" ht="11.25" customHeight="1" outlineLevel="6">
      <c r="A107" s="133" t="s">
        <v>254</v>
      </c>
      <c r="B107" s="132" t="s">
        <v>253</v>
      </c>
      <c r="C107" s="131" t="s">
        <v>252</v>
      </c>
      <c r="D107" s="128">
        <v>21</v>
      </c>
      <c r="E107" s="128">
        <v>86</v>
      </c>
      <c r="F107" s="128">
        <v>4123</v>
      </c>
      <c r="G107" s="128">
        <v>9629</v>
      </c>
      <c r="H107" s="128">
        <v>13859</v>
      </c>
    </row>
    <row r="108" spans="1:8" ht="11.25" customHeight="1" outlineLevel="6">
      <c r="A108" s="133" t="s">
        <v>251</v>
      </c>
      <c r="B108" s="132" t="s">
        <v>250</v>
      </c>
      <c r="C108" s="131" t="s">
        <v>249</v>
      </c>
      <c r="D108" s="128">
        <v>16</v>
      </c>
      <c r="E108" s="128">
        <v>678</v>
      </c>
      <c r="F108" s="128">
        <v>26486</v>
      </c>
      <c r="G108" s="128">
        <v>9621</v>
      </c>
      <c r="H108" s="128">
        <v>36801</v>
      </c>
    </row>
    <row r="109" spans="1:8" ht="11.25" customHeight="1" outlineLevel="6">
      <c r="A109" s="133" t="s">
        <v>248</v>
      </c>
      <c r="B109" s="132" t="s">
        <v>247</v>
      </c>
      <c r="C109" s="131" t="s">
        <v>246</v>
      </c>
      <c r="D109" s="128">
        <v>8131</v>
      </c>
      <c r="E109" s="128">
        <v>14894</v>
      </c>
      <c r="F109" s="128">
        <v>126291</v>
      </c>
      <c r="G109" s="128">
        <v>72835</v>
      </c>
      <c r="H109" s="128">
        <v>222151</v>
      </c>
    </row>
    <row r="110" spans="1:8" ht="11.25" customHeight="1" outlineLevel="6">
      <c r="A110" s="133" t="s">
        <v>245</v>
      </c>
      <c r="B110" s="132" t="s">
        <v>244</v>
      </c>
      <c r="C110" s="131" t="s">
        <v>243</v>
      </c>
      <c r="D110" s="128">
        <v>5424</v>
      </c>
      <c r="E110" s="128">
        <v>5778</v>
      </c>
      <c r="F110" s="128">
        <v>48501</v>
      </c>
      <c r="G110" s="128">
        <v>30189</v>
      </c>
      <c r="H110" s="128">
        <v>89892</v>
      </c>
    </row>
    <row r="111" spans="1:8" ht="11.25" customHeight="1" outlineLevel="6">
      <c r="A111" s="133" t="s">
        <v>242</v>
      </c>
      <c r="B111" s="132" t="s">
        <v>241</v>
      </c>
      <c r="C111" s="131" t="s">
        <v>240</v>
      </c>
      <c r="D111" s="128">
        <v>0</v>
      </c>
      <c r="E111" s="128">
        <v>0</v>
      </c>
      <c r="F111" s="128">
        <v>25223</v>
      </c>
      <c r="G111" s="128">
        <v>53415</v>
      </c>
      <c r="H111" s="128">
        <v>78638</v>
      </c>
    </row>
    <row r="112" spans="1:8" ht="11.25" customHeight="1" outlineLevel="6">
      <c r="A112" s="133" t="s">
        <v>239</v>
      </c>
      <c r="B112" s="132" t="s">
        <v>238</v>
      </c>
      <c r="C112" s="131" t="s">
        <v>237</v>
      </c>
      <c r="D112" s="128">
        <v>7655</v>
      </c>
      <c r="E112" s="128">
        <v>4515</v>
      </c>
      <c r="F112" s="128">
        <v>26190</v>
      </c>
      <c r="G112" s="128">
        <v>10170</v>
      </c>
      <c r="H112" s="128">
        <v>48530</v>
      </c>
    </row>
    <row r="113" spans="1:8" ht="11.25" customHeight="1" outlineLevel="6">
      <c r="A113" s="133" t="s">
        <v>236</v>
      </c>
      <c r="B113" s="132" t="s">
        <v>235</v>
      </c>
      <c r="C113" s="131" t="s">
        <v>234</v>
      </c>
      <c r="D113" s="128">
        <v>0</v>
      </c>
      <c r="E113" s="128">
        <v>0</v>
      </c>
      <c r="F113" s="128">
        <v>1515</v>
      </c>
      <c r="G113" s="128">
        <v>337</v>
      </c>
      <c r="H113" s="128">
        <v>1852</v>
      </c>
    </row>
    <row r="114" spans="1:8" ht="11.25" customHeight="1" outlineLevel="6">
      <c r="A114" s="133" t="s">
        <v>233</v>
      </c>
      <c r="B114" s="132" t="s">
        <v>232</v>
      </c>
      <c r="D114" s="128">
        <v>1753</v>
      </c>
      <c r="E114" s="128">
        <v>8109</v>
      </c>
      <c r="F114" s="128">
        <v>60682</v>
      </c>
      <c r="G114" s="128">
        <v>15938</v>
      </c>
      <c r="H114" s="128">
        <v>86482</v>
      </c>
    </row>
    <row r="115" spans="1:8" s="125" customFormat="1" ht="11.25" customHeight="1" outlineLevel="6">
      <c r="A115" s="142" t="s">
        <v>231</v>
      </c>
      <c r="B115" s="143" t="s">
        <v>230</v>
      </c>
      <c r="D115" s="142">
        <f>SUM(D105:D114)</f>
        <v>25216</v>
      </c>
      <c r="E115" s="142">
        <f>SUM(E105:E114)</f>
        <v>35550</v>
      </c>
      <c r="F115" s="142">
        <f>SUM(F105:F114)</f>
        <v>328759</v>
      </c>
      <c r="G115" s="142">
        <f>SUM(G105:G114)</f>
        <v>208472</v>
      </c>
      <c r="H115" s="142">
        <f>SUM(H105:H114)</f>
        <v>597997</v>
      </c>
    </row>
    <row r="116" spans="1:8" ht="11.25" customHeight="1" outlineLevel="6">
      <c r="A116" s="133" t="s">
        <v>229</v>
      </c>
      <c r="B116" s="132" t="s">
        <v>228</v>
      </c>
      <c r="C116" s="131" t="s">
        <v>227</v>
      </c>
      <c r="D116" s="145">
        <v>0</v>
      </c>
      <c r="E116" s="128">
        <v>10</v>
      </c>
      <c r="F116" s="128">
        <v>266</v>
      </c>
      <c r="G116" s="128">
        <v>0</v>
      </c>
      <c r="H116" s="128">
        <v>276</v>
      </c>
    </row>
    <row r="117" spans="1:8" ht="11.25" customHeight="1" outlineLevel="6">
      <c r="A117" s="133" t="s">
        <v>226</v>
      </c>
      <c r="B117" s="132" t="s">
        <v>225</v>
      </c>
      <c r="C117" s="131" t="s">
        <v>224</v>
      </c>
      <c r="D117" s="145">
        <v>0</v>
      </c>
      <c r="E117" s="128">
        <v>10</v>
      </c>
      <c r="F117" s="128">
        <v>402</v>
      </c>
      <c r="G117" s="128">
        <v>0</v>
      </c>
      <c r="H117" s="128">
        <v>412</v>
      </c>
    </row>
    <row r="118" spans="1:8" ht="11.25" customHeight="1" outlineLevel="6">
      <c r="A118" s="133" t="s">
        <v>223</v>
      </c>
      <c r="B118" s="132" t="s">
        <v>222</v>
      </c>
      <c r="D118" s="145">
        <v>0</v>
      </c>
      <c r="E118" s="128">
        <v>80</v>
      </c>
      <c r="F118" s="128">
        <v>2564</v>
      </c>
      <c r="G118" s="128">
        <v>0</v>
      </c>
      <c r="H118" s="128">
        <v>2644</v>
      </c>
    </row>
    <row r="119" spans="1:8" s="125" customFormat="1" ht="11.25" customHeight="1" outlineLevel="6">
      <c r="A119" s="142" t="s">
        <v>221</v>
      </c>
      <c r="B119" s="143" t="s">
        <v>220</v>
      </c>
      <c r="D119" s="142">
        <f>SUM(D116:D118)</f>
        <v>0</v>
      </c>
      <c r="E119" s="142">
        <f>SUM(E116:E118)</f>
        <v>100</v>
      </c>
      <c r="F119" s="142">
        <f>SUM(F116:F118)</f>
        <v>3232</v>
      </c>
      <c r="G119" s="142">
        <f>SUM(G116:G118)</f>
        <v>0</v>
      </c>
      <c r="H119" s="142">
        <f>SUM(H116:H118)</f>
        <v>3332</v>
      </c>
    </row>
    <row r="120" spans="1:8" ht="11.25" customHeight="1" outlineLevel="6">
      <c r="A120" s="133" t="s">
        <v>219</v>
      </c>
      <c r="B120" s="132" t="s">
        <v>218</v>
      </c>
      <c r="C120" s="131" t="s">
        <v>217</v>
      </c>
      <c r="D120" s="128">
        <v>4892</v>
      </c>
      <c r="E120" s="128">
        <v>25</v>
      </c>
      <c r="F120" s="128">
        <v>0</v>
      </c>
      <c r="G120" s="128">
        <v>0</v>
      </c>
      <c r="H120" s="128">
        <v>4917</v>
      </c>
    </row>
    <row r="121" spans="1:8" s="125" customFormat="1" ht="11.25" customHeight="1" outlineLevel="6">
      <c r="A121" s="142" t="s">
        <v>216</v>
      </c>
      <c r="B121" s="143" t="s">
        <v>215</v>
      </c>
      <c r="C121" s="144"/>
      <c r="D121" s="142">
        <f>SUM(D120)</f>
        <v>4892</v>
      </c>
      <c r="E121" s="142">
        <f>SUM(E120)</f>
        <v>25</v>
      </c>
      <c r="F121" s="142">
        <f>SUM(F120)</f>
        <v>0</v>
      </c>
      <c r="G121" s="142">
        <f>SUM(G120)</f>
        <v>0</v>
      </c>
      <c r="H121" s="142">
        <f>SUM(H120)</f>
        <v>4917</v>
      </c>
    </row>
    <row r="122" spans="1:8" ht="11.25" customHeight="1" outlineLevel="6">
      <c r="A122" s="133" t="s">
        <v>214</v>
      </c>
      <c r="B122" s="132" t="s">
        <v>213</v>
      </c>
      <c r="C122" s="131" t="s">
        <v>212</v>
      </c>
      <c r="D122" s="128">
        <v>1667</v>
      </c>
      <c r="E122" s="128">
        <v>1275</v>
      </c>
      <c r="F122" s="128">
        <v>930</v>
      </c>
      <c r="G122" s="128">
        <v>213</v>
      </c>
      <c r="H122" s="128">
        <v>4085</v>
      </c>
    </row>
    <row r="123" spans="1:8" ht="11.25" customHeight="1" outlineLevel="6">
      <c r="A123" s="133" t="s">
        <v>211</v>
      </c>
      <c r="B123" s="132" t="s">
        <v>210</v>
      </c>
      <c r="C123" s="131" t="s">
        <v>209</v>
      </c>
      <c r="D123" s="128">
        <v>851</v>
      </c>
      <c r="E123" s="128">
        <v>513</v>
      </c>
      <c r="F123" s="128">
        <v>51</v>
      </c>
      <c r="G123" s="128">
        <v>3</v>
      </c>
      <c r="H123" s="128">
        <v>1418</v>
      </c>
    </row>
    <row r="124" spans="1:8" ht="11.25" customHeight="1" outlineLevel="6">
      <c r="A124" s="133" t="s">
        <v>208</v>
      </c>
      <c r="B124" s="132" t="s">
        <v>207</v>
      </c>
      <c r="D124" s="128">
        <v>7787</v>
      </c>
      <c r="E124" s="128">
        <v>6175</v>
      </c>
      <c r="F124" s="128">
        <v>4657</v>
      </c>
      <c r="G124" s="128">
        <v>836</v>
      </c>
      <c r="H124" s="128">
        <v>19455</v>
      </c>
    </row>
    <row r="125" spans="1:8" s="125" customFormat="1" ht="11.25" customHeight="1" outlineLevel="6">
      <c r="A125" s="142" t="s">
        <v>206</v>
      </c>
      <c r="B125" s="143" t="s">
        <v>205</v>
      </c>
      <c r="D125" s="142">
        <f>SUM(D122:D124)</f>
        <v>10305</v>
      </c>
      <c r="E125" s="142">
        <f>SUM(E122:E124)</f>
        <v>7963</v>
      </c>
      <c r="F125" s="142">
        <f>SUM(F122:F124)</f>
        <v>5638</v>
      </c>
      <c r="G125" s="142">
        <f>SUM(G122:G124)</f>
        <v>1052</v>
      </c>
      <c r="H125" s="142">
        <f>SUM(H122:H124)</f>
        <v>24958</v>
      </c>
    </row>
    <row r="126" spans="1:8" ht="11.25" customHeight="1" outlineLevel="6">
      <c r="A126" s="133" t="s">
        <v>204</v>
      </c>
      <c r="B126" s="132" t="s">
        <v>203</v>
      </c>
      <c r="C126" s="131" t="s">
        <v>202</v>
      </c>
      <c r="D126" s="128">
        <v>0</v>
      </c>
      <c r="E126" s="128">
        <v>0</v>
      </c>
      <c r="F126" s="128">
        <v>17</v>
      </c>
      <c r="G126" s="128">
        <v>470</v>
      </c>
      <c r="H126" s="128">
        <v>487</v>
      </c>
    </row>
    <row r="127" spans="1:8" ht="11.25" customHeight="1" outlineLevel="6">
      <c r="A127" s="133" t="s">
        <v>201</v>
      </c>
      <c r="B127" s="132" t="s">
        <v>200</v>
      </c>
      <c r="D127" s="128">
        <v>103803</v>
      </c>
      <c r="E127" s="128">
        <v>151904</v>
      </c>
      <c r="F127" s="128">
        <v>383316</v>
      </c>
      <c r="G127" s="128">
        <v>180208</v>
      </c>
      <c r="H127" s="128">
        <v>819231</v>
      </c>
    </row>
    <row r="128" spans="1:8" s="125" customFormat="1" ht="11.25" customHeight="1" outlineLevel="6">
      <c r="A128" s="142" t="s">
        <v>199</v>
      </c>
      <c r="B128" s="143" t="s">
        <v>198</v>
      </c>
      <c r="D128" s="142">
        <f>SUM(D126:D127)</f>
        <v>103803</v>
      </c>
      <c r="E128" s="142">
        <f>SUM(E126:E127)</f>
        <v>151904</v>
      </c>
      <c r="F128" s="142">
        <f>SUM(F126:F127)</f>
        <v>383333</v>
      </c>
      <c r="G128" s="142">
        <f>SUM(G126:G127)</f>
        <v>180678</v>
      </c>
      <c r="H128" s="142">
        <f>SUM(H126:H127)</f>
        <v>819718</v>
      </c>
    </row>
    <row r="129" spans="1:10" ht="11.25" customHeight="1" outlineLevel="6">
      <c r="A129" s="133" t="s">
        <v>197</v>
      </c>
      <c r="B129" s="132" t="s">
        <v>196</v>
      </c>
      <c r="C129" s="131" t="s">
        <v>195</v>
      </c>
      <c r="D129" s="128">
        <v>2020</v>
      </c>
      <c r="E129" s="128">
        <v>11482</v>
      </c>
      <c r="F129" s="128">
        <v>40030</v>
      </c>
      <c r="G129" s="128">
        <v>24193</v>
      </c>
      <c r="H129" s="128">
        <v>77725</v>
      </c>
    </row>
    <row r="130" spans="1:10" ht="11.25" customHeight="1" outlineLevel="6">
      <c r="A130" s="133" t="s">
        <v>194</v>
      </c>
      <c r="B130" s="132" t="s">
        <v>193</v>
      </c>
      <c r="C130" s="131" t="s">
        <v>192</v>
      </c>
      <c r="D130" s="128">
        <v>825</v>
      </c>
      <c r="E130" s="128">
        <v>11034</v>
      </c>
      <c r="F130" s="128">
        <v>37178</v>
      </c>
      <c r="G130" s="128">
        <v>5379</v>
      </c>
      <c r="H130" s="128">
        <v>54416</v>
      </c>
    </row>
    <row r="131" spans="1:10" ht="11.25" customHeight="1" outlineLevel="6">
      <c r="A131" s="133" t="s">
        <v>191</v>
      </c>
      <c r="B131" s="132" t="s">
        <v>190</v>
      </c>
      <c r="C131" s="131" t="s">
        <v>189</v>
      </c>
      <c r="D131" s="128">
        <v>1715</v>
      </c>
      <c r="E131" s="128">
        <v>1688</v>
      </c>
      <c r="F131" s="128">
        <v>10679</v>
      </c>
      <c r="G131" s="128">
        <v>3589</v>
      </c>
      <c r="H131" s="128">
        <v>17671</v>
      </c>
    </row>
    <row r="132" spans="1:10" ht="11.25" customHeight="1" outlineLevel="6">
      <c r="A132" s="133" t="s">
        <v>188</v>
      </c>
      <c r="B132" s="132" t="s">
        <v>187</v>
      </c>
      <c r="C132" s="131" t="s">
        <v>186</v>
      </c>
      <c r="D132" s="128">
        <v>42</v>
      </c>
      <c r="E132" s="128">
        <v>41</v>
      </c>
      <c r="F132" s="128">
        <v>101</v>
      </c>
      <c r="G132" s="128">
        <v>86</v>
      </c>
      <c r="H132" s="128">
        <v>270</v>
      </c>
    </row>
    <row r="133" spans="1:10" ht="11.25" customHeight="1" outlineLevel="6">
      <c r="A133" s="133" t="s">
        <v>185</v>
      </c>
      <c r="B133" s="132" t="s">
        <v>184</v>
      </c>
      <c r="D133" s="128">
        <v>17476</v>
      </c>
      <c r="E133" s="128">
        <v>48955</v>
      </c>
      <c r="F133" s="128">
        <v>175892</v>
      </c>
      <c r="G133" s="128">
        <v>62313</v>
      </c>
      <c r="H133" s="128">
        <v>304636</v>
      </c>
    </row>
    <row r="134" spans="1:10" s="125" customFormat="1" ht="13.5" customHeight="1" outlineLevel="6">
      <c r="A134" s="142" t="s">
        <v>183</v>
      </c>
      <c r="B134" s="143" t="s">
        <v>182</v>
      </c>
      <c r="D134" s="142">
        <f>SUM(D129:D133)</f>
        <v>22078</v>
      </c>
      <c r="E134" s="142">
        <f>SUM(E129:E133)</f>
        <v>73200</v>
      </c>
      <c r="F134" s="142">
        <f>SUM(F129:F133)</f>
        <v>263880</v>
      </c>
      <c r="G134" s="142">
        <f>SUM(G129:G133)</f>
        <v>95560</v>
      </c>
      <c r="H134" s="142">
        <f>SUM(H129:H133)</f>
        <v>454718</v>
      </c>
    </row>
    <row r="135" spans="1:10" ht="15.75" customHeight="1" outlineLevel="6">
      <c r="A135" s="133" t="s">
        <v>181</v>
      </c>
      <c r="B135" s="132" t="s">
        <v>180</v>
      </c>
      <c r="C135" s="131" t="s">
        <v>179</v>
      </c>
      <c r="D135" s="128">
        <v>120609</v>
      </c>
      <c r="E135" s="128">
        <v>64856</v>
      </c>
      <c r="F135" s="128">
        <v>198445</v>
      </c>
      <c r="G135" s="128">
        <v>58703</v>
      </c>
      <c r="H135" s="128">
        <v>442613</v>
      </c>
    </row>
    <row r="136" spans="1:10" ht="11.25" customHeight="1" outlineLevel="6">
      <c r="A136" s="133" t="s">
        <v>178</v>
      </c>
      <c r="B136" s="132" t="s">
        <v>177</v>
      </c>
      <c r="C136" s="131" t="s">
        <v>176</v>
      </c>
      <c r="D136" s="128">
        <v>0</v>
      </c>
      <c r="E136" s="128">
        <v>0</v>
      </c>
      <c r="F136" s="128">
        <v>8</v>
      </c>
      <c r="G136" s="128">
        <v>2</v>
      </c>
      <c r="H136" s="128">
        <v>10</v>
      </c>
    </row>
    <row r="137" spans="1:10" ht="11.25" customHeight="1" outlineLevel="6">
      <c r="A137" s="133" t="s">
        <v>175</v>
      </c>
      <c r="B137" s="132" t="s">
        <v>174</v>
      </c>
      <c r="C137" s="131" t="s">
        <v>173</v>
      </c>
      <c r="D137" s="128">
        <v>16097</v>
      </c>
      <c r="E137" s="128">
        <v>1773</v>
      </c>
      <c r="F137" s="128">
        <v>23188</v>
      </c>
      <c r="G137" s="128">
        <v>45356</v>
      </c>
      <c r="H137" s="128">
        <v>86414</v>
      </c>
    </row>
    <row r="138" spans="1:10" ht="11.25" customHeight="1" outlineLevel="6">
      <c r="A138" s="133" t="s">
        <v>172</v>
      </c>
      <c r="B138" s="132" t="s">
        <v>171</v>
      </c>
      <c r="C138" s="131" t="s">
        <v>170</v>
      </c>
      <c r="D138" s="128">
        <v>0</v>
      </c>
      <c r="E138" s="128">
        <v>37</v>
      </c>
      <c r="F138" s="128">
        <v>307</v>
      </c>
      <c r="G138" s="128">
        <v>0</v>
      </c>
      <c r="H138" s="128">
        <v>344</v>
      </c>
    </row>
    <row r="139" spans="1:10" ht="20.45" customHeight="1" outlineLevel="6">
      <c r="A139" s="133" t="s">
        <v>169</v>
      </c>
      <c r="B139" s="132" t="s">
        <v>168</v>
      </c>
      <c r="C139" s="131" t="s">
        <v>167</v>
      </c>
      <c r="D139" s="128">
        <v>544</v>
      </c>
      <c r="E139" s="128">
        <v>809</v>
      </c>
      <c r="F139" s="128">
        <v>19964</v>
      </c>
      <c r="G139" s="128">
        <v>3791</v>
      </c>
      <c r="H139" s="128">
        <v>25108</v>
      </c>
    </row>
    <row r="140" spans="1:10" ht="20.45" customHeight="1" outlineLevel="6">
      <c r="A140" s="133" t="s">
        <v>166</v>
      </c>
      <c r="B140" s="132" t="s">
        <v>165</v>
      </c>
      <c r="C140" s="131" t="s">
        <v>164</v>
      </c>
      <c r="D140" s="128">
        <v>1266</v>
      </c>
      <c r="E140" s="128">
        <v>456</v>
      </c>
      <c r="F140" s="128">
        <v>8569</v>
      </c>
      <c r="G140" s="128">
        <v>968</v>
      </c>
      <c r="H140" s="128">
        <v>11259</v>
      </c>
      <c r="J140" s="141"/>
    </row>
    <row r="141" spans="1:10" ht="11.25" customHeight="1" outlineLevel="6">
      <c r="A141" s="133" t="s">
        <v>163</v>
      </c>
      <c r="B141" s="132" t="s">
        <v>162</v>
      </c>
      <c r="C141" s="131" t="s">
        <v>161</v>
      </c>
      <c r="D141" s="128">
        <v>7485</v>
      </c>
      <c r="E141" s="128">
        <v>7956</v>
      </c>
      <c r="F141" s="128">
        <v>79973</v>
      </c>
      <c r="G141" s="128">
        <v>68282</v>
      </c>
      <c r="H141" s="128">
        <v>163696</v>
      </c>
    </row>
    <row r="142" spans="1:10" ht="20.45" customHeight="1" outlineLevel="6">
      <c r="A142" s="130" t="s">
        <v>160</v>
      </c>
      <c r="B142" s="129" t="s">
        <v>159</v>
      </c>
      <c r="D142" s="128">
        <v>7368</v>
      </c>
      <c r="E142" s="128">
        <v>1232</v>
      </c>
      <c r="F142" s="128">
        <v>8408</v>
      </c>
      <c r="G142" s="128">
        <v>2577</v>
      </c>
      <c r="H142" s="128">
        <v>19585</v>
      </c>
    </row>
    <row r="143" spans="1:10" s="125" customFormat="1" ht="11.25" customHeight="1" outlineLevel="4">
      <c r="A143" s="127" t="s">
        <v>158</v>
      </c>
      <c r="B143" s="126" t="s">
        <v>157</v>
      </c>
      <c r="C143" s="126"/>
      <c r="D143" s="126">
        <f>SUM(D135:D142)</f>
        <v>153369</v>
      </c>
      <c r="E143" s="126">
        <f>SUM(E135:E142)</f>
        <v>77119</v>
      </c>
      <c r="F143" s="126">
        <f>SUM(F135:F142)</f>
        <v>338862</v>
      </c>
      <c r="G143" s="126">
        <f>SUM(G135:G142)</f>
        <v>179679</v>
      </c>
      <c r="H143" s="126">
        <f>SUM(H135:H142)</f>
        <v>749029</v>
      </c>
    </row>
    <row r="144" spans="1:10" ht="20.25" customHeight="1" outlineLevel="6">
      <c r="A144" s="140"/>
      <c r="B144" s="139" t="s">
        <v>156</v>
      </c>
      <c r="C144" s="138" t="s">
        <v>155</v>
      </c>
      <c r="D144" s="137">
        <f>SUM(D143,D134,D128,D125,D121,D119,D115,D104,D96,D92,D83,D75,D62,D58,D51,D45,D37,D32,D28,D18)</f>
        <v>1129098</v>
      </c>
      <c r="E144" s="137">
        <f>SUM(E143,E134,E128,E125,E121,E119,E115,E104,E96,E92,E83,E75,E62,E58,E51,E45,E37,E32,E28,E18)</f>
        <v>1315526</v>
      </c>
      <c r="F144" s="137">
        <f>SUM(F143,F134,F128,F125,F121,F119,F115,F104,F96,F92,F83,F75,F62,F58,F51,F45,F37,F32,F28,F18)</f>
        <v>5613549</v>
      </c>
      <c r="G144" s="137">
        <f>SUM(G143,G134,G128,G125,G121,G119,G115,G104,G96,G92,G83,G75,G62,G58,G51,G45,G37,G32,G28,G18)</f>
        <v>3209196</v>
      </c>
      <c r="H144" s="137">
        <f>SUM(H143,H134,H128,H125,H121,H119,H115,H104,H96,H92,H83,H75,H62,H58,H51,H45,H37,H32,H28,H18)</f>
        <v>11267369</v>
      </c>
    </row>
    <row r="145" spans="1:8" ht="11.25" customHeight="1" outlineLevel="6">
      <c r="A145" s="136" t="s">
        <v>154</v>
      </c>
      <c r="B145" s="135" t="s">
        <v>153</v>
      </c>
      <c r="C145" s="134" t="s">
        <v>152</v>
      </c>
      <c r="D145" s="128">
        <v>281</v>
      </c>
      <c r="E145" s="128">
        <v>2497</v>
      </c>
      <c r="F145" s="128">
        <v>15882</v>
      </c>
      <c r="G145" s="128">
        <v>1976</v>
      </c>
      <c r="H145" s="128">
        <v>20636</v>
      </c>
    </row>
    <row r="146" spans="1:8" ht="11.25" customHeight="1" outlineLevel="6">
      <c r="A146" s="133" t="s">
        <v>151</v>
      </c>
      <c r="B146" s="132" t="s">
        <v>150</v>
      </c>
      <c r="C146" s="131" t="s">
        <v>149</v>
      </c>
      <c r="D146" s="128">
        <v>19502</v>
      </c>
      <c r="E146" s="128">
        <v>62136</v>
      </c>
      <c r="F146" s="128">
        <v>211679</v>
      </c>
      <c r="G146" s="128">
        <v>81488</v>
      </c>
      <c r="H146" s="128">
        <v>374805</v>
      </c>
    </row>
    <row r="147" spans="1:8" ht="11.25" customHeight="1" outlineLevel="6">
      <c r="A147" s="133" t="s">
        <v>148</v>
      </c>
      <c r="B147" s="132" t="s">
        <v>147</v>
      </c>
      <c r="C147" s="131" t="s">
        <v>146</v>
      </c>
      <c r="D147" s="128">
        <v>53</v>
      </c>
      <c r="E147" s="128">
        <v>459</v>
      </c>
      <c r="F147" s="128">
        <v>1758</v>
      </c>
      <c r="G147" s="128">
        <v>279</v>
      </c>
      <c r="H147" s="128">
        <v>2549</v>
      </c>
    </row>
    <row r="148" spans="1:8" ht="11.25" customHeight="1" outlineLevel="6">
      <c r="A148" s="133" t="s">
        <v>145</v>
      </c>
      <c r="B148" s="132" t="s">
        <v>144</v>
      </c>
      <c r="C148" s="131" t="s">
        <v>143</v>
      </c>
      <c r="D148" s="128">
        <v>0</v>
      </c>
      <c r="E148" s="128">
        <v>0</v>
      </c>
      <c r="F148" s="128">
        <v>4</v>
      </c>
      <c r="G148" s="128">
        <v>1</v>
      </c>
      <c r="H148" s="128">
        <v>5</v>
      </c>
    </row>
    <row r="149" spans="1:8" ht="11.25" customHeight="1" outlineLevel="6">
      <c r="A149" s="130" t="s">
        <v>142</v>
      </c>
      <c r="B149" s="129" t="s">
        <v>141</v>
      </c>
      <c r="D149" s="128">
        <v>2242</v>
      </c>
      <c r="E149" s="128">
        <v>8108</v>
      </c>
      <c r="F149" s="128">
        <v>34557</v>
      </c>
      <c r="G149" s="128">
        <v>11816</v>
      </c>
      <c r="H149" s="128">
        <v>56723</v>
      </c>
    </row>
    <row r="150" spans="1:8" s="125" customFormat="1">
      <c r="A150" s="127" t="s">
        <v>140</v>
      </c>
      <c r="B150" s="126" t="s">
        <v>139</v>
      </c>
      <c r="C150" s="126"/>
      <c r="D150" s="126">
        <f>SUM(D145:D149)</f>
        <v>22078</v>
      </c>
      <c r="E150" s="126">
        <f>SUM(E145:E149)</f>
        <v>73200</v>
      </c>
      <c r="F150" s="126">
        <f>SUM(F145:F149)</f>
        <v>263880</v>
      </c>
      <c r="G150" s="126">
        <f>SUM(G145:G149)</f>
        <v>95560</v>
      </c>
      <c r="H150" s="126">
        <f>SUM(H145:H149)</f>
        <v>454718</v>
      </c>
    </row>
  </sheetData>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Radni listovi</vt:lpstr>
      </vt:variant>
      <vt:variant>
        <vt:i4>5</vt:i4>
      </vt:variant>
    </vt:vector>
  </HeadingPairs>
  <TitlesOfParts>
    <vt:vector size="5" baseType="lpstr">
      <vt:lpstr>Tab 1</vt:lpstr>
      <vt:lpstr>Tab 2</vt:lpstr>
      <vt:lpstr>Tab 3</vt:lpstr>
      <vt:lpstr>Tab 4</vt:lpstr>
      <vt:lpstr>Tab 5</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 Hemen</dc:creator>
  <cp:lastModifiedBy>Mario Hemen</cp:lastModifiedBy>
  <dcterms:created xsi:type="dcterms:W3CDTF">2016-09-30T11:40:29Z</dcterms:created>
  <dcterms:modified xsi:type="dcterms:W3CDTF">2018-05-03T09:45:13Z</dcterms:modified>
</cp:coreProperties>
</file>