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002/GitHub/DUCC-Hamiltonian-Library/Quantum_experiments/Real_hardware/"/>
    </mc:Choice>
  </mc:AlternateContent>
  <xr:revisionPtr revIDLastSave="0" documentId="13_ncr:1_{7454E038-2EEC-6C43-B19A-D084FFC8E14C}" xr6:coauthVersionLast="47" xr6:coauthVersionMax="47" xr10:uidLastSave="{00000000-0000-0000-0000-000000000000}"/>
  <bookViews>
    <workbookView xWindow="14140" yWindow="10320" windowWidth="50040" windowHeight="28300" xr2:uid="{2A980F93-B8D7-4E49-902E-6A11262B8185}"/>
  </bookViews>
  <sheets>
    <sheet name="Individ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/>
  <c r="E21" i="5"/>
  <c r="D21" i="5"/>
  <c r="D19" i="5"/>
  <c r="C21" i="5"/>
  <c r="C19" i="5"/>
  <c r="F21" i="5"/>
  <c r="C11" i="5"/>
  <c r="D11" i="5"/>
  <c r="E11" i="5"/>
  <c r="B11" i="5"/>
  <c r="F11" i="5"/>
</calcChain>
</file>

<file path=xl/sharedStrings.xml><?xml version="1.0" encoding="utf-8"?>
<sst xmlns="http://schemas.openxmlformats.org/spreadsheetml/2006/main" count="38" uniqueCount="26">
  <si>
    <t>/</t>
  </si>
  <si>
    <t>Backend</t>
  </si>
  <si>
    <t>Noise Factor</t>
  </si>
  <si>
    <t>Experiment Name</t>
  </si>
  <si>
    <t>Est. from hardware</t>
  </si>
  <si>
    <t>Ideal value</t>
  </si>
  <si>
    <t>Error</t>
  </si>
  <si>
    <t>Extrapolated</t>
  </si>
  <si>
    <t>Quantinuum H1-1</t>
  </si>
  <si>
    <t>Total shots</t>
  </si>
  <si>
    <t>total 1927202, mitigation 410002</t>
  </si>
  <si>
    <t>Qubit-ADAPT-VQE, 4th Iter</t>
  </si>
  <si>
    <t>Qubit-ADAPT-VQE, 2nd Iter</t>
  </si>
  <si>
    <t>Benzene, ccpVTZ (All ZNE in this table uses half ZNE)</t>
  </si>
  <si>
    <t>Qubit-ADAPT-VQE, 3rd Iter</t>
  </si>
  <si>
    <t>Note: 1. For QESEM error mitigation, its input required a default precision for estimations, and it will try to satisfy those precisions in the actual runs. In the table below, I record the actual precision returned.</t>
  </si>
  <si>
    <t>Free-Base Porphyrin</t>
  </si>
  <si>
    <t>total 636200, mitigation 300000</t>
  </si>
  <si>
    <t>QESEM, Precision 0.01712415</t>
  </si>
  <si>
    <t>1 (Full 58 circuits)</t>
  </si>
  <si>
    <t>3 (First 14 circuits)</t>
  </si>
  <si>
    <t>5(First 14 circuits)</t>
  </si>
  <si>
    <t>Quantinuum H1-1 (38 circuits in each noise factor)</t>
  </si>
  <si>
    <t>ibm_kingston</t>
  </si>
  <si>
    <t>QESEM, Precision 0.02590519</t>
  </si>
  <si>
    <t>ibm_marrakesh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</si>
</sst>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FF0000"/>
      <name val="Aptos Narrow"/>
      <scheme val="minor"/>
    </font>
    <font>
      <b/>
      <sz val="14"/>
      <name val="Aptos Narrow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1" fillId="0" borderId="1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left" vertical="center"/>
    </xf>
    <xf numFmtId="164" fontId="3" fillId="0" borderId="18" xfId="0" applyNumberFormat="1" applyFont="1" applyBorder="1" applyAlignment="1">
      <alignment horizontal="left" vertical="center"/>
    </xf>
    <xf numFmtId="164" fontId="3" fillId="0" borderId="1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4" fontId="1" fillId="0" borderId="15" xfId="0" applyNumberFormat="1" applyFont="1" applyBorder="1" applyAlignment="1">
      <alignment horizontal="left" vertical="center"/>
    </xf>
    <xf numFmtId="164" fontId="1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left" vertical="center"/>
    </xf>
    <xf numFmtId="164" fontId="2" fillId="0" borderId="16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03A-379A-2C4F-BE37-50B857A08125}">
  <dimension ref="A1:F22"/>
  <sheetViews>
    <sheetView tabSelected="1" workbookViewId="0">
      <selection activeCell="H21" sqref="H21"/>
    </sheetView>
  </sheetViews>
  <sheetFormatPr baseColWidth="10" defaultRowHeight="19" x14ac:dyDescent="0.2"/>
  <cols>
    <col min="1" max="1" width="18.83203125" style="2" customWidth="1"/>
    <col min="2" max="2" width="14.33203125" style="2" customWidth="1"/>
    <col min="3" max="3" width="18.6640625" style="2" customWidth="1"/>
    <col min="4" max="4" width="19" style="2" customWidth="1"/>
    <col min="5" max="5" width="18.33203125" style="2" customWidth="1"/>
    <col min="6" max="6" width="35.83203125" style="2" customWidth="1"/>
    <col min="7" max="7" width="36.6640625" style="2" customWidth="1"/>
    <col min="8" max="8" width="45.5" style="2" customWidth="1"/>
    <col min="9" max="9" width="16.33203125" style="2" customWidth="1"/>
    <col min="10" max="10" width="36.1640625" style="2" customWidth="1"/>
    <col min="11" max="12" width="37.33203125" style="2" customWidth="1"/>
    <col min="13" max="13" width="13.83203125" style="2" customWidth="1"/>
    <col min="14" max="15" width="14.5" style="2" customWidth="1"/>
    <col min="16" max="16" width="13.6640625" style="2" customWidth="1"/>
    <col min="17" max="17" width="13.33203125" style="2" bestFit="1" customWidth="1"/>
    <col min="18" max="16384" width="10.83203125" style="2"/>
  </cols>
  <sheetData>
    <row r="1" spans="1:6" x14ac:dyDescent="0.2">
      <c r="A1" s="1" t="s">
        <v>15</v>
      </c>
    </row>
    <row r="3" spans="1:6" x14ac:dyDescent="0.2">
      <c r="A3" s="9"/>
    </row>
    <row r="4" spans="1:6" ht="20" thickBot="1" x14ac:dyDescent="0.25">
      <c r="A4" s="3" t="s">
        <v>13</v>
      </c>
    </row>
    <row r="5" spans="1:6" ht="20" thickTop="1" x14ac:dyDescent="0.2">
      <c r="A5" s="10" t="s">
        <v>3</v>
      </c>
      <c r="B5" s="31" t="s">
        <v>11</v>
      </c>
      <c r="C5" s="32"/>
      <c r="D5" s="32"/>
      <c r="E5" s="33"/>
      <c r="F5" s="11" t="s">
        <v>12</v>
      </c>
    </row>
    <row r="6" spans="1:6" x14ac:dyDescent="0.2">
      <c r="A6" s="12" t="s">
        <v>1</v>
      </c>
      <c r="B6" s="40" t="s">
        <v>22</v>
      </c>
      <c r="C6" s="39"/>
      <c r="D6" s="39"/>
      <c r="E6" s="41"/>
      <c r="F6" s="13" t="s">
        <v>25</v>
      </c>
    </row>
    <row r="7" spans="1:6" x14ac:dyDescent="0.2">
      <c r="A7" s="4" t="s">
        <v>2</v>
      </c>
      <c r="B7" s="27" t="s">
        <v>7</v>
      </c>
      <c r="C7" s="25">
        <v>1</v>
      </c>
      <c r="D7" s="25">
        <v>3</v>
      </c>
      <c r="E7" s="26">
        <v>5</v>
      </c>
      <c r="F7" s="28" t="s">
        <v>24</v>
      </c>
    </row>
    <row r="8" spans="1:6" x14ac:dyDescent="0.2">
      <c r="A8" s="6" t="s">
        <v>4</v>
      </c>
      <c r="B8" s="15">
        <v>-231.78871854728001</v>
      </c>
      <c r="C8" s="2">
        <v>-231.76064319007401</v>
      </c>
      <c r="D8" s="2">
        <v>-231.716173498975</v>
      </c>
      <c r="E8" s="14">
        <v>-231.6576865799</v>
      </c>
      <c r="F8" s="16">
        <v>-231.78102465441199</v>
      </c>
    </row>
    <row r="9" spans="1:6" x14ac:dyDescent="0.2">
      <c r="A9" s="6" t="s">
        <v>9</v>
      </c>
      <c r="B9" s="30" t="s">
        <v>0</v>
      </c>
      <c r="C9" s="34">
        <f>1024*(38*3)</f>
        <v>116736</v>
      </c>
      <c r="D9" s="34"/>
      <c r="E9" s="35"/>
      <c r="F9" s="16" t="s">
        <v>10</v>
      </c>
    </row>
    <row r="10" spans="1:6" x14ac:dyDescent="0.2">
      <c r="A10" s="6" t="s">
        <v>5</v>
      </c>
      <c r="B10" s="38">
        <v>-231.78285106461001</v>
      </c>
      <c r="C10" s="36"/>
      <c r="D10" s="36"/>
      <c r="E10" s="37"/>
      <c r="F10" s="16">
        <v>-231.778313201858</v>
      </c>
    </row>
    <row r="11" spans="1:6" ht="20" thickBot="1" x14ac:dyDescent="0.25">
      <c r="A11" s="7" t="s">
        <v>6</v>
      </c>
      <c r="B11" s="19">
        <f>ABS($B$10-B8)</f>
        <v>5.8674826699984806E-3</v>
      </c>
      <c r="C11" s="8">
        <f t="shared" ref="C11:E11" si="0">ABS($B$10-C8)</f>
        <v>2.2207874536007921E-2</v>
      </c>
      <c r="D11" s="8">
        <f t="shared" si="0"/>
        <v>6.6677565635018254E-2</v>
      </c>
      <c r="E11" s="18">
        <f t="shared" si="0"/>
        <v>0.1251644847100124</v>
      </c>
      <c r="F11" s="20">
        <f>ABS(F10-F8)</f>
        <v>2.7114525539957413E-3</v>
      </c>
    </row>
    <row r="12" spans="1:6" ht="20" thickTop="1" x14ac:dyDescent="0.2"/>
    <row r="14" spans="1:6" ht="20" thickBot="1" x14ac:dyDescent="0.25">
      <c r="A14" s="1" t="s">
        <v>16</v>
      </c>
    </row>
    <row r="15" spans="1:6" ht="20" thickTop="1" x14ac:dyDescent="0.2">
      <c r="A15" s="10" t="s">
        <v>3</v>
      </c>
      <c r="B15" s="32" t="s">
        <v>14</v>
      </c>
      <c r="C15" s="32"/>
      <c r="D15" s="32"/>
      <c r="E15" s="32"/>
      <c r="F15" s="33"/>
    </row>
    <row r="16" spans="1:6" x14ac:dyDescent="0.2">
      <c r="A16" s="12" t="s">
        <v>1</v>
      </c>
      <c r="B16" s="39" t="s">
        <v>8</v>
      </c>
      <c r="C16" s="39"/>
      <c r="D16" s="39"/>
      <c r="E16" s="39"/>
      <c r="F16" s="21" t="s">
        <v>23</v>
      </c>
    </row>
    <row r="17" spans="1:6" x14ac:dyDescent="0.2">
      <c r="A17" s="4" t="s">
        <v>2</v>
      </c>
      <c r="B17" s="5" t="s">
        <v>7</v>
      </c>
      <c r="C17" s="5" t="s">
        <v>19</v>
      </c>
      <c r="D17" s="5" t="s">
        <v>20</v>
      </c>
      <c r="E17" s="5" t="s">
        <v>21</v>
      </c>
      <c r="F17" s="22" t="s">
        <v>18</v>
      </c>
    </row>
    <row r="18" spans="1:6" x14ac:dyDescent="0.2">
      <c r="A18" s="6" t="s">
        <v>4</v>
      </c>
      <c r="B18" s="2" t="s">
        <v>0</v>
      </c>
      <c r="C18" s="2">
        <v>-986.74280956625898</v>
      </c>
      <c r="D18" s="2">
        <v>-986.72482777320101</v>
      </c>
      <c r="E18" s="2">
        <v>-986.71105204343496</v>
      </c>
      <c r="F18" s="23">
        <v>-986.73691695249499</v>
      </c>
    </row>
    <row r="19" spans="1:6" x14ac:dyDescent="0.2">
      <c r="A19" s="6" t="s">
        <v>9</v>
      </c>
      <c r="B19" s="2" t="s">
        <v>0</v>
      </c>
      <c r="C19" s="29">
        <f>1024*58</f>
        <v>59392</v>
      </c>
      <c r="D19" s="34">
        <f>1024*14</f>
        <v>14336</v>
      </c>
      <c r="E19" s="35"/>
      <c r="F19" s="23" t="s">
        <v>17</v>
      </c>
    </row>
    <row r="20" spans="1:6" x14ac:dyDescent="0.2">
      <c r="A20" s="6" t="s">
        <v>5</v>
      </c>
      <c r="B20" s="17" t="s">
        <v>0</v>
      </c>
      <c r="C20" s="17">
        <v>-986.76083883350805</v>
      </c>
      <c r="D20" s="36">
        <v>-986.75343903713497</v>
      </c>
      <c r="E20" s="37"/>
      <c r="F20" s="23">
        <v>-986.76083883350805</v>
      </c>
    </row>
    <row r="21" spans="1:6" ht="20" thickBot="1" x14ac:dyDescent="0.25">
      <c r="A21" s="7" t="s">
        <v>6</v>
      </c>
      <c r="B21" s="8" t="s">
        <v>0</v>
      </c>
      <c r="C21" s="8">
        <f>ABS(C20-C18)</f>
        <v>1.8029267249062286E-2</v>
      </c>
      <c r="D21" s="8">
        <f>ABS($D$20-D18)</f>
        <v>2.8611263933953524E-2</v>
      </c>
      <c r="E21" s="8">
        <f>ABS($D$20-E18)</f>
        <v>4.2386993700006315E-2</v>
      </c>
      <c r="F21" s="24">
        <f>ABS(F20-F18)</f>
        <v>2.3921881013052371E-2</v>
      </c>
    </row>
    <row r="22" spans="1:6" ht="20" thickTop="1" x14ac:dyDescent="0.2"/>
  </sheetData>
  <mergeCells count="8">
    <mergeCell ref="D19:E19"/>
    <mergeCell ref="D20:E20"/>
    <mergeCell ref="B10:E10"/>
    <mergeCell ref="C9:E9"/>
    <mergeCell ref="B16:E16"/>
    <mergeCell ref="B15:F15"/>
    <mergeCell ref="B6:E6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muqing.zheng@pnnl.gov</dc:creator>
  <cp:lastModifiedBy>muqing.zheng@pnnl.gov</cp:lastModifiedBy>
  <dcterms:created xsi:type="dcterms:W3CDTF">2025-05-02T17:57:25Z</dcterms:created>
  <dcterms:modified xsi:type="dcterms:W3CDTF">2025-07-02T21:55:05Z</dcterms:modified>
</cp:coreProperties>
</file>