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2" i="1"/>
  <c r="E11" i="1"/>
  <c r="F11" i="1"/>
  <c r="G11" i="1"/>
  <c r="H11" i="1"/>
  <c r="I11" i="1"/>
  <c r="J11" i="1"/>
  <c r="K11" i="1"/>
  <c r="L11" i="1"/>
  <c r="M11" i="1"/>
  <c r="N11" i="1"/>
  <c r="O11" i="1"/>
  <c r="B11" i="1"/>
  <c r="C11" i="1"/>
  <c r="D11" i="1"/>
  <c r="A11" i="1"/>
  <c r="Q37" i="1"/>
  <c r="R37" i="1"/>
  <c r="P37" i="1"/>
  <c r="Q36" i="1"/>
  <c r="R36" i="1"/>
  <c r="P36" i="1"/>
  <c r="J2" i="1"/>
  <c r="H3" i="1"/>
  <c r="J3" i="1"/>
  <c r="D2" i="1"/>
  <c r="D3" i="1"/>
  <c r="C3" i="1"/>
  <c r="B3" i="1"/>
  <c r="A3" i="1"/>
  <c r="O3" i="1"/>
  <c r="N3" i="1"/>
  <c r="M3" i="1"/>
  <c r="L3" i="1"/>
  <c r="G3" i="1"/>
</calcChain>
</file>

<file path=xl/sharedStrings.xml><?xml version="1.0" encoding="utf-8"?>
<sst xmlns="http://schemas.openxmlformats.org/spreadsheetml/2006/main" count="13" uniqueCount="6">
  <si>
    <t>Accuracy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</si>
  <si>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</si>
  <si>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</si>
  <si>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</si>
  <si>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MaxSim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</si>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</sst>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Precision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工作表1!$O$27</c:f>
              <c:strCache>
                <c:ptCount val="1"/>
                <c:pt idx="0">
                  <c:v>MaxSim</c:v>
                </c:pt>
              </c:strCache>
            </c:strRef>
          </c:tx>
          <c:cat>
            <c:numRef>
              <c:f>工作表1!$P$26:$R$26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</c:numCache>
            </c:numRef>
          </c:cat>
          <c:val>
            <c:numRef>
              <c:f>工作表1!$P$27:$R$27</c:f>
              <c:numCache>
                <c:formatCode>General</c:formatCode>
                <c:ptCount val="3"/>
                <c:pt idx="0">
                  <c:v>63.4</c:v>
                </c:pt>
                <c:pt idx="1">
                  <c:v>71.8</c:v>
                </c:pt>
                <c:pt idx="2">
                  <c:v>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工作表1!$O$28</c:f>
              <c:strCache>
                <c:ptCount val="1"/>
                <c:pt idx="0">
                  <c:v>Random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(工作表1!$B$11,工作表1!$H$11,工作表1!$M$11)</c:f>
                <c:numCache>
                  <c:formatCode>General</c:formatCode>
                  <c:ptCount val="3"/>
                  <c:pt idx="0">
                    <c:v>1.100000000000001</c:v>
                  </c:pt>
                  <c:pt idx="1">
                    <c:v>1.733333333333334</c:v>
                  </c:pt>
                  <c:pt idx="2">
                    <c:v>0.466666666666669</c:v>
                  </c:pt>
                </c:numCache>
              </c:numRef>
            </c:plus>
            <c:minus>
              <c:numRef>
                <c:f>(工作表1!$B$12,工作表1!$H$12,工作表1!$M$12)</c:f>
                <c:numCache>
                  <c:formatCode>General</c:formatCode>
                  <c:ptCount val="3"/>
                  <c:pt idx="0">
                    <c:v>0.899999999999999</c:v>
                  </c:pt>
                  <c:pt idx="1">
                    <c:v>1.966666666666654</c:v>
                  </c:pt>
                  <c:pt idx="2">
                    <c:v>0.833333333333329</c:v>
                  </c:pt>
                </c:numCache>
              </c:numRef>
            </c:minus>
          </c:errBars>
          <c:cat>
            <c:numRef>
              <c:f>工作表1!$P$26:$R$26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</c:numCache>
            </c:numRef>
          </c:cat>
          <c:val>
            <c:numRef>
              <c:f>工作表1!$P$28:$R$28</c:f>
              <c:numCache>
                <c:formatCode>General</c:formatCode>
                <c:ptCount val="3"/>
                <c:pt idx="0">
                  <c:v>57.5</c:v>
                </c:pt>
                <c:pt idx="1">
                  <c:v>68.4</c:v>
                </c:pt>
                <c:pt idx="2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48664"/>
        <c:axId val="-2122289816"/>
      </c:lineChart>
      <c:catAx>
        <c:axId val="-212134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289816"/>
        <c:crosses val="autoZero"/>
        <c:auto val="1"/>
        <c:lblAlgn val="ctr"/>
        <c:lblOffset val="100"/>
        <c:noMultiLvlLbl val="0"/>
      </c:catAx>
      <c:valAx>
        <c:axId val="-2122289816"/>
        <c:scaling>
          <c:orientation val="minMax"/>
          <c:min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34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Recall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工作表1!$O$31</c:f>
              <c:strCache>
                <c:ptCount val="1"/>
                <c:pt idx="0">
                  <c:v>MaxSim</c:v>
                </c:pt>
              </c:strCache>
            </c:strRef>
          </c:tx>
          <c:cat>
            <c:numRef>
              <c:f>工作表1!$P$30:$R$30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</c:numCache>
            </c:numRef>
          </c:cat>
          <c:val>
            <c:numRef>
              <c:f>工作表1!$P$31:$R$31</c:f>
              <c:numCache>
                <c:formatCode>General</c:formatCode>
                <c:ptCount val="3"/>
                <c:pt idx="0">
                  <c:v>58.8</c:v>
                </c:pt>
                <c:pt idx="1">
                  <c:v>66.2</c:v>
                </c:pt>
                <c:pt idx="2">
                  <c:v>73.6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工作表1!$O$32</c:f>
              <c:strCache>
                <c:ptCount val="1"/>
                <c:pt idx="0">
                  <c:v>Random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(工作表1!$C$11,工作表1!$I$11,工作表1!$N$11)</c:f>
                <c:numCache>
                  <c:formatCode>General</c:formatCode>
                  <c:ptCount val="3"/>
                  <c:pt idx="0">
                    <c:v>2.733333333333334</c:v>
                  </c:pt>
                  <c:pt idx="1">
                    <c:v>3.899999999999991</c:v>
                  </c:pt>
                  <c:pt idx="2">
                    <c:v>1.700000000000003</c:v>
                  </c:pt>
                </c:numCache>
              </c:numRef>
            </c:plus>
            <c:minus>
              <c:numRef>
                <c:f>(工作表1!$C$12,工作表1!$I$12,工作表1!$N$12)</c:f>
                <c:numCache>
                  <c:formatCode>General</c:formatCode>
                  <c:ptCount val="3"/>
                  <c:pt idx="0">
                    <c:v>2.266666666666666</c:v>
                  </c:pt>
                  <c:pt idx="1">
                    <c:v>2.0</c:v>
                  </c:pt>
                  <c:pt idx="2">
                    <c:v>1.200000000000003</c:v>
                  </c:pt>
                </c:numCache>
              </c:numRef>
            </c:minus>
          </c:errBars>
          <c:cat>
            <c:numRef>
              <c:f>工作表1!$P$30:$R$30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</c:numCache>
            </c:numRef>
          </c:cat>
          <c:val>
            <c:numRef>
              <c:f>工作表1!$P$32:$R$32</c:f>
              <c:numCache>
                <c:formatCode>General</c:formatCode>
                <c:ptCount val="3"/>
                <c:pt idx="0">
                  <c:v>46.6</c:v>
                </c:pt>
                <c:pt idx="1">
                  <c:v>62.7</c:v>
                </c:pt>
                <c:pt idx="2">
                  <c:v>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26536"/>
        <c:axId val="-2113383720"/>
      </c:lineChart>
      <c:catAx>
        <c:axId val="-211372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383720"/>
        <c:crosses val="autoZero"/>
        <c:auto val="1"/>
        <c:lblAlgn val="ctr"/>
        <c:lblOffset val="100"/>
        <c:noMultiLvlLbl val="0"/>
      </c:catAx>
      <c:valAx>
        <c:axId val="-2113383720"/>
        <c:scaling>
          <c:orientation val="minMax"/>
          <c:min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2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</a:t>
            </a:r>
            <a:r>
              <a:rPr lang="en-US" altLang="zh-CN"/>
              <a:t>1-score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工作表1!$O$36</c:f>
              <c:strCache>
                <c:ptCount val="1"/>
                <c:pt idx="0">
                  <c:v>MaxSim</c:v>
                </c:pt>
              </c:strCache>
            </c:strRef>
          </c:tx>
          <c:cat>
            <c:numRef>
              <c:f>工作表1!$P$35:$R$35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</c:numCache>
            </c:numRef>
          </c:cat>
          <c:val>
            <c:numRef>
              <c:f>工作表1!$P$36:$R$36</c:f>
              <c:numCache>
                <c:formatCode>General</c:formatCode>
                <c:ptCount val="3"/>
                <c:pt idx="0">
                  <c:v>61.01342062193126</c:v>
                </c:pt>
                <c:pt idx="1">
                  <c:v>68.8863768115942</c:v>
                </c:pt>
                <c:pt idx="2">
                  <c:v>75.26162018592297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工作表1!$O$37</c:f>
              <c:strCache>
                <c:ptCount val="1"/>
                <c:pt idx="0">
                  <c:v>Random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(工作表1!$D$11,工作表1!$J$11,工作表1!$O$11)</c:f>
                <c:numCache>
                  <c:formatCode>General</c:formatCode>
                  <c:ptCount val="3"/>
                  <c:pt idx="0">
                    <c:v>1.599999999999987</c:v>
                  </c:pt>
                  <c:pt idx="1">
                    <c:v>1.289165818921674</c:v>
                  </c:pt>
                  <c:pt idx="2">
                    <c:v>0.999999999999986</c:v>
                  </c:pt>
                </c:numCache>
              </c:numRef>
            </c:plus>
            <c:minus>
              <c:numRef>
                <c:f>(工作表1!$D$12,工作表1!$J$12,工作表1!$O$12)</c:f>
                <c:numCache>
                  <c:formatCode>General</c:formatCode>
                  <c:ptCount val="3"/>
                  <c:pt idx="0">
                    <c:v>1.000000000000007</c:v>
                  </c:pt>
                  <c:pt idx="1">
                    <c:v>0.310834181078334</c:v>
                  </c:pt>
                  <c:pt idx="2">
                    <c:v>0.600000000000008</c:v>
                  </c:pt>
                </c:numCache>
              </c:numRef>
            </c:minus>
          </c:errBars>
          <c:cat>
            <c:numRef>
              <c:f>工作表1!$P$35:$R$35</c:f>
              <c:numCache>
                <c:formatCode>General</c:formatCode>
                <c:ptCount val="3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</c:numCache>
            </c:numRef>
          </c:cat>
          <c:val>
            <c:numRef>
              <c:f>工作表1!$P$37:$R$37</c:f>
              <c:numCache>
                <c:formatCode>General</c:formatCode>
                <c:ptCount val="3"/>
                <c:pt idx="0">
                  <c:v>51.47934678194044</c:v>
                </c:pt>
                <c:pt idx="1">
                  <c:v>65.42608695652173</c:v>
                </c:pt>
                <c:pt idx="2">
                  <c:v>70.67844522968198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78888"/>
        <c:axId val="-2119834296"/>
      </c:lineChart>
      <c:catAx>
        <c:axId val="-211867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834296"/>
        <c:crosses val="autoZero"/>
        <c:auto val="1"/>
        <c:lblAlgn val="ctr"/>
        <c:lblOffset val="100"/>
        <c:noMultiLvlLbl val="0"/>
      </c:catAx>
      <c:valAx>
        <c:axId val="-2119834296"/>
        <c:scaling>
          <c:orientation val="minMax"/>
          <c:min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67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14</xdr:row>
      <xdr:rowOff>6350</xdr:rowOff>
    </xdr:from>
    <xdr:to>
      <xdr:col>7</xdr:col>
      <xdr:colOff>279400</xdr:colOff>
      <xdr:row>28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14</xdr:row>
      <xdr:rowOff>6350</xdr:rowOff>
    </xdr:from>
    <xdr:to>
      <xdr:col>13</xdr:col>
      <xdr:colOff>165100</xdr:colOff>
      <xdr:row>28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368300</xdr:colOff>
      <xdr:row>14</xdr:row>
      <xdr:rowOff>12700</xdr:rowOff>
    </xdr:from>
    <xdr:to>
      <xdr:col>18</xdr:col>
      <xdr:colOff>812800</xdr:colOff>
      <xdr:row>28</xdr:row>
      <xdr:rowOff>63500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showRuler="0" workbookViewId="0">
      <selection activeCell="T32" sqref="T32"/>
    </sheetView>
  </sheetViews>
  <sheetFormatPr baseColWidth="10" defaultRowHeight="15" x14ac:dyDescent="0"/>
  <sheetData>
    <row r="1" spans="1:15">
      <c r="G1" t="s">
        <v>0</v>
      </c>
      <c r="H1" t="s">
        <v>1</v>
      </c>
      <c r="I1" t="s">
        <v>2</v>
      </c>
      <c r="J1" t="s">
        <v>3</v>
      </c>
    </row>
    <row r="2" spans="1:15">
      <c r="A2">
        <v>78</v>
      </c>
      <c r="B2">
        <v>63.4</v>
      </c>
      <c r="C2">
        <v>58.8</v>
      </c>
      <c r="D2">
        <f>2*B2*C2/(B2+C2)</f>
        <v>61.01342062193126</v>
      </c>
      <c r="G2">
        <v>82.2</v>
      </c>
      <c r="H2">
        <v>71.8</v>
      </c>
      <c r="I2">
        <v>66.2</v>
      </c>
      <c r="J2">
        <f>2*H2*I2/(H2+I2)</f>
        <v>68.886376811594204</v>
      </c>
      <c r="L2">
        <v>84.8</v>
      </c>
      <c r="M2">
        <v>77</v>
      </c>
      <c r="N2">
        <v>73.599999999999994</v>
      </c>
      <c r="O2">
        <v>75.2</v>
      </c>
    </row>
    <row r="3" spans="1:15">
      <c r="A3">
        <f>AVERAGE(A7:A9)</f>
        <v>76.833333333333329</v>
      </c>
      <c r="B3">
        <f>AVERAGE(B7:B9)</f>
        <v>59.5</v>
      </c>
      <c r="C3">
        <f>AVERAGE(C7:C9)</f>
        <v>46.566666666666663</v>
      </c>
      <c r="D3">
        <f>AVERAGE(D7:D9)</f>
        <v>52.20000000000001</v>
      </c>
      <c r="G3">
        <f>AVERAGE(G7:G9)</f>
        <v>79.033333333333346</v>
      </c>
      <c r="H3">
        <f>AVERAGE(H7:H9)</f>
        <v>68.36666666666666</v>
      </c>
      <c r="I3">
        <v>62.7</v>
      </c>
      <c r="J3">
        <f>2*H3*I3/(H3+I3)</f>
        <v>65.410834181078329</v>
      </c>
      <c r="L3">
        <f>AVERAGE(L7:L9)</f>
        <v>81.033333333333346</v>
      </c>
      <c r="M3">
        <f>AVERAGE(M7:M9)</f>
        <v>69.733333333333334</v>
      </c>
      <c r="N3">
        <f>AVERAGE(N7:N9)</f>
        <v>68.5</v>
      </c>
      <c r="O3">
        <f>AVERAGE(O7:O9)</f>
        <v>69.100000000000009</v>
      </c>
    </row>
    <row r="7" spans="1:15">
      <c r="A7">
        <v>76.599999999999994</v>
      </c>
      <c r="B7">
        <v>58.6</v>
      </c>
      <c r="C7">
        <v>46.1</v>
      </c>
      <c r="D7">
        <v>51.6</v>
      </c>
      <c r="G7">
        <v>78.900000000000006</v>
      </c>
      <c r="H7">
        <v>66.400000000000006</v>
      </c>
      <c r="I7">
        <v>63.8</v>
      </c>
      <c r="J7">
        <v>65.099999999999994</v>
      </c>
      <c r="L7">
        <v>81.599999999999994</v>
      </c>
      <c r="M7">
        <v>70.2</v>
      </c>
      <c r="N7">
        <v>70.2</v>
      </c>
      <c r="O7">
        <v>70.099999999999994</v>
      </c>
    </row>
    <row r="8" spans="1:15">
      <c r="A8">
        <v>76.900000000000006</v>
      </c>
      <c r="B8">
        <v>60.6</v>
      </c>
      <c r="C8">
        <v>44.3</v>
      </c>
      <c r="D8">
        <v>51.2</v>
      </c>
      <c r="G8">
        <v>80</v>
      </c>
      <c r="H8">
        <v>68.599999999999994</v>
      </c>
      <c r="I8">
        <v>66.599999999999994</v>
      </c>
      <c r="J8">
        <v>66.7</v>
      </c>
      <c r="L8">
        <v>81.2</v>
      </c>
      <c r="M8">
        <v>70.099999999999994</v>
      </c>
      <c r="N8">
        <v>67.3</v>
      </c>
      <c r="O8">
        <v>68.7</v>
      </c>
    </row>
    <row r="9" spans="1:15">
      <c r="A9">
        <v>77</v>
      </c>
      <c r="B9">
        <v>59.3</v>
      </c>
      <c r="C9">
        <v>49.3</v>
      </c>
      <c r="D9">
        <v>53.8</v>
      </c>
      <c r="G9">
        <v>78.2</v>
      </c>
      <c r="H9">
        <v>70.099999999999994</v>
      </c>
      <c r="I9">
        <v>60.7</v>
      </c>
      <c r="J9">
        <v>65.099999999999994</v>
      </c>
      <c r="L9">
        <v>80.3</v>
      </c>
      <c r="M9">
        <v>68.900000000000006</v>
      </c>
      <c r="N9">
        <v>68</v>
      </c>
      <c r="O9">
        <v>68.5</v>
      </c>
    </row>
    <row r="11" spans="1:15">
      <c r="A11">
        <f>MAX(A7:A9)-A3</f>
        <v>0.1666666666666714</v>
      </c>
      <c r="B11">
        <f t="shared" ref="B11:O11" si="0">MAX(B7:B9)-B3</f>
        <v>1.1000000000000014</v>
      </c>
      <c r="C11">
        <f t="shared" si="0"/>
        <v>2.7333333333333343</v>
      </c>
      <c r="D11">
        <f t="shared" si="0"/>
        <v>1.5999999999999872</v>
      </c>
      <c r="E11">
        <f t="shared" si="0"/>
        <v>0</v>
      </c>
      <c r="F11">
        <f t="shared" si="0"/>
        <v>0</v>
      </c>
      <c r="G11">
        <f t="shared" si="0"/>
        <v>0.96666666666665435</v>
      </c>
      <c r="H11">
        <f t="shared" si="0"/>
        <v>1.7333333333333343</v>
      </c>
      <c r="I11">
        <f t="shared" si="0"/>
        <v>3.8999999999999915</v>
      </c>
      <c r="J11">
        <f t="shared" si="0"/>
        <v>1.2891658189216741</v>
      </c>
      <c r="K11">
        <f t="shared" si="0"/>
        <v>0</v>
      </c>
      <c r="L11">
        <f t="shared" si="0"/>
        <v>0.56666666666664867</v>
      </c>
      <c r="M11">
        <f t="shared" si="0"/>
        <v>0.46666666666666856</v>
      </c>
      <c r="N11">
        <f t="shared" si="0"/>
        <v>1.7000000000000028</v>
      </c>
      <c r="O11">
        <f t="shared" si="0"/>
        <v>0.99999999999998579</v>
      </c>
    </row>
    <row r="12" spans="1:15">
      <c r="A12">
        <f>ABS(MIN(A7:A9)-A3)</f>
        <v>0.23333333333333428</v>
      </c>
      <c r="B12">
        <f t="shared" ref="B12:O12" si="1">ABS(MIN(B7:B9)-B3)</f>
        <v>0.89999999999999858</v>
      </c>
      <c r="C12">
        <f t="shared" si="1"/>
        <v>2.2666666666666657</v>
      </c>
      <c r="D12">
        <f t="shared" si="1"/>
        <v>1.0000000000000071</v>
      </c>
      <c r="E12">
        <f t="shared" si="1"/>
        <v>0</v>
      </c>
      <c r="F12">
        <f t="shared" si="1"/>
        <v>0</v>
      </c>
      <c r="G12">
        <f t="shared" si="1"/>
        <v>0.83333333333334281</v>
      </c>
      <c r="H12">
        <f t="shared" si="1"/>
        <v>1.9666666666666544</v>
      </c>
      <c r="I12">
        <f t="shared" si="1"/>
        <v>2</v>
      </c>
      <c r="J12">
        <f t="shared" si="1"/>
        <v>0.31083418107833438</v>
      </c>
      <c r="K12">
        <f t="shared" si="1"/>
        <v>0</v>
      </c>
      <c r="L12">
        <f t="shared" si="1"/>
        <v>0.73333333333334849</v>
      </c>
      <c r="M12">
        <f t="shared" si="1"/>
        <v>0.8333333333333286</v>
      </c>
      <c r="N12">
        <f t="shared" si="1"/>
        <v>1.2000000000000028</v>
      </c>
      <c r="O12">
        <f t="shared" si="1"/>
        <v>0.60000000000000853</v>
      </c>
    </row>
    <row r="25" spans="15:18">
      <c r="O25" t="s">
        <v>1</v>
      </c>
    </row>
    <row r="26" spans="15:18">
      <c r="P26">
        <v>500</v>
      </c>
      <c r="Q26">
        <v>1000</v>
      </c>
      <c r="R26">
        <v>2000</v>
      </c>
    </row>
    <row r="27" spans="15:18">
      <c r="O27" t="s">
        <v>4</v>
      </c>
      <c r="P27">
        <v>63.4</v>
      </c>
      <c r="Q27">
        <v>71.8</v>
      </c>
      <c r="R27">
        <v>77</v>
      </c>
    </row>
    <row r="28" spans="15:18">
      <c r="O28" t="s">
        <v>5</v>
      </c>
      <c r="P28">
        <v>57.5</v>
      </c>
      <c r="Q28">
        <v>68.400000000000006</v>
      </c>
      <c r="R28">
        <v>73</v>
      </c>
    </row>
    <row r="29" spans="15:18">
      <c r="O29" t="s">
        <v>2</v>
      </c>
    </row>
    <row r="30" spans="15:18">
      <c r="P30">
        <v>500</v>
      </c>
      <c r="Q30">
        <v>1000</v>
      </c>
      <c r="R30">
        <v>2000</v>
      </c>
    </row>
    <row r="31" spans="15:18">
      <c r="O31" t="s">
        <v>4</v>
      </c>
      <c r="P31">
        <v>58.8</v>
      </c>
      <c r="Q31">
        <v>66.2</v>
      </c>
      <c r="R31">
        <v>73.599999999999994</v>
      </c>
    </row>
    <row r="32" spans="15:18">
      <c r="O32" t="s">
        <v>5</v>
      </c>
      <c r="P32">
        <v>46.6</v>
      </c>
      <c r="Q32">
        <v>62.7</v>
      </c>
      <c r="R32">
        <v>68.5</v>
      </c>
    </row>
    <row r="34" spans="15:18">
      <c r="O34" t="s">
        <v>3</v>
      </c>
    </row>
    <row r="35" spans="15:18">
      <c r="P35">
        <v>500</v>
      </c>
      <c r="Q35">
        <v>1000</v>
      </c>
      <c r="R35">
        <v>2000</v>
      </c>
    </row>
    <row r="36" spans="15:18">
      <c r="O36" t="s">
        <v>4</v>
      </c>
      <c r="P36">
        <f>2*P27*P31/(P27+P31)</f>
        <v>61.01342062193126</v>
      </c>
      <c r="Q36">
        <f t="shared" ref="Q36:R36" si="2">2*Q27*Q31/(Q27+Q31)</f>
        <v>68.886376811594204</v>
      </c>
      <c r="R36">
        <f t="shared" si="2"/>
        <v>75.261620185922979</v>
      </c>
    </row>
    <row r="37" spans="15:18">
      <c r="O37" t="s">
        <v>5</v>
      </c>
      <c r="P37">
        <f>2*P28*P32/(P28+P32)</f>
        <v>51.479346781940443</v>
      </c>
      <c r="Q37">
        <f t="shared" ref="Q37:R37" si="3">2*Q28*Q32/(Q28+Q32)</f>
        <v>65.426086956521729</v>
      </c>
      <c r="R37">
        <f t="shared" si="3"/>
        <v>70.678445229681984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Ningping</dc:creator>
  <cp:lastModifiedBy>Wang Ningping</cp:lastModifiedBy>
  <dcterms:created xsi:type="dcterms:W3CDTF">2014-05-20T00:55:06Z</dcterms:created>
  <dcterms:modified xsi:type="dcterms:W3CDTF">2014-05-20T01:38:58Z</dcterms:modified>
</cp:coreProperties>
</file>