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"/>
    </mc:Choice>
  </mc:AlternateContent>
  <bookViews>
    <workbookView xWindow="20" yWindow="29020" windowWidth="33520" windowHeight="20540" tabRatio="500" activeTab="1"/>
  </bookViews>
  <sheets>
    <sheet name="Sheet1" sheetId="1" r:id="rId1"/>
    <sheet name="BW limitation analysis" sheetId="2" r:id="rId2"/>
  </sheets>
  <definedNames>
    <definedName name="_xlnm.Print_Area" localSheetId="0">Sheet1!$A$115:$T$151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C10" i="2"/>
  <c r="D7" i="2"/>
  <c r="C30" i="2"/>
  <c r="D30" i="2"/>
  <c r="B30" i="2"/>
  <c r="B13" i="2"/>
  <c r="F7" i="2"/>
  <c r="C29" i="2"/>
  <c r="B29" i="2"/>
  <c r="D8" i="2"/>
  <c r="F8" i="2"/>
  <c r="I41" i="1"/>
  <c r="H41" i="1"/>
  <c r="B12" i="2"/>
  <c r="E7" i="2"/>
  <c r="B10" i="2"/>
  <c r="B11" i="2"/>
  <c r="C7" i="2"/>
  <c r="E8" i="2"/>
  <c r="C8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P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" i="1"/>
</calcChain>
</file>

<file path=xl/sharedStrings.xml><?xml version="1.0" encoding="utf-8"?>
<sst xmlns="http://schemas.openxmlformats.org/spreadsheetml/2006/main" count="50" uniqueCount="41">
  <si>
    <t>Cores</t>
  </si>
  <si>
    <t>Data location</t>
  </si>
  <si>
    <t>speedup</t>
  </si>
  <si>
    <t>H4 NFS</t>
  </si>
  <si>
    <t>H4 Local Disk</t>
  </si>
  <si>
    <t>H3 NFS</t>
  </si>
  <si>
    <t>H3 Local Disk</t>
  </si>
  <si>
    <t>H3 PCI SSD</t>
  </si>
  <si>
    <t>H3 Optane</t>
  </si>
  <si>
    <t>H4 PCI SSD</t>
  </si>
  <si>
    <t>H4 RAM (Server)</t>
  </si>
  <si>
    <t>H4 Optane</t>
  </si>
  <si>
    <t>H3 RAM (Server)</t>
  </si>
  <si>
    <t>H3 Local RAID</t>
  </si>
  <si>
    <t>H4 Local RAID</t>
  </si>
  <si>
    <t>Uniprot_trembl.fasta</t>
  </si>
  <si>
    <t xml:space="preserve"> </t>
  </si>
  <si>
    <t>File size in bytes</t>
  </si>
  <si>
    <t>PCI HD BW</t>
  </si>
  <si>
    <t>Local RAID BW</t>
  </si>
  <si>
    <t xml:space="preserve">RAID BW limit </t>
  </si>
  <si>
    <t>PCI BW Limit</t>
  </si>
  <si>
    <t>NFS BW</t>
  </si>
  <si>
    <t>NFS BW limit</t>
  </si>
  <si>
    <t>dsqdata</t>
  </si>
  <si>
    <t>uniprot_trembl</t>
  </si>
  <si>
    <t>uniprot_trembl.dsqi</t>
  </si>
  <si>
    <t>uniprot_trembl.dsqm</t>
  </si>
  <si>
    <t>uniprot_trembl.dsqs</t>
  </si>
  <si>
    <t>dsqdata version</t>
  </si>
  <si>
    <t>Nick's laptop BW</t>
  </si>
  <si>
    <t>laptob BW limit</t>
  </si>
  <si>
    <t>Null-compute execution time</t>
  </si>
  <si>
    <t>Nick's laptop</t>
  </si>
  <si>
    <t>1 worker</t>
  </si>
  <si>
    <t>4 workers</t>
  </si>
  <si>
    <t>(guess, based on 1gb ethernet.  Could be twice this because we have 2 ethernet connections/machine)</t>
  </si>
  <si>
    <t>30 workers</t>
  </si>
  <si>
    <t>% of BW limit</t>
  </si>
  <si>
    <t>Nick's Laptop</t>
  </si>
  <si>
    <t>eddyfs02 PCI 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</si>
</sst>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4057091312273"/>
          <c:y val="0.0379015208715349"/>
          <c:w val="0.890285080713359"/>
          <c:h val="0.84451825585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H3 NFS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Sheet1!$B$3:$B$38</c:f>
              <c:numCache>
                <c:formatCode>General</c:formatCode>
                <c:ptCount val="36"/>
                <c:pt idx="0">
                  <c:v>286.2</c:v>
                </c:pt>
                <c:pt idx="1">
                  <c:v>168.7</c:v>
                </c:pt>
                <c:pt idx="2">
                  <c:v>145.2</c:v>
                </c:pt>
                <c:pt idx="3">
                  <c:v>149.2</c:v>
                </c:pt>
                <c:pt idx="4">
                  <c:v>142.2</c:v>
                </c:pt>
                <c:pt idx="5">
                  <c:v>153.2</c:v>
                </c:pt>
                <c:pt idx="6">
                  <c:v>153.5</c:v>
                </c:pt>
                <c:pt idx="7">
                  <c:v>156.3</c:v>
                </c:pt>
                <c:pt idx="8">
                  <c:v>163.8</c:v>
                </c:pt>
                <c:pt idx="9">
                  <c:v>163.5</c:v>
                </c:pt>
                <c:pt idx="10">
                  <c:v>168.1</c:v>
                </c:pt>
                <c:pt idx="11">
                  <c:v>172.6</c:v>
                </c:pt>
                <c:pt idx="12">
                  <c:v>176.9</c:v>
                </c:pt>
                <c:pt idx="13">
                  <c:v>178.3</c:v>
                </c:pt>
                <c:pt idx="14">
                  <c:v>181.8</c:v>
                </c:pt>
                <c:pt idx="15">
                  <c:v>180.4</c:v>
                </c:pt>
                <c:pt idx="16">
                  <c:v>186.7</c:v>
                </c:pt>
                <c:pt idx="17">
                  <c:v>186.1</c:v>
                </c:pt>
                <c:pt idx="18">
                  <c:v>185.9</c:v>
                </c:pt>
                <c:pt idx="19">
                  <c:v>186.8</c:v>
                </c:pt>
                <c:pt idx="20">
                  <c:v>187.5</c:v>
                </c:pt>
                <c:pt idx="21">
                  <c:v>191.4</c:v>
                </c:pt>
                <c:pt idx="22">
                  <c:v>190.4</c:v>
                </c:pt>
                <c:pt idx="23">
                  <c:v>191.4</c:v>
                </c:pt>
                <c:pt idx="24">
                  <c:v>194.1</c:v>
                </c:pt>
                <c:pt idx="25">
                  <c:v>200.5</c:v>
                </c:pt>
                <c:pt idx="26">
                  <c:v>192.6</c:v>
                </c:pt>
                <c:pt idx="27">
                  <c:v>195.4</c:v>
                </c:pt>
                <c:pt idx="28">
                  <c:v>198.0</c:v>
                </c:pt>
                <c:pt idx="29">
                  <c:v>196.2</c:v>
                </c:pt>
                <c:pt idx="30">
                  <c:v>201.6</c:v>
                </c:pt>
                <c:pt idx="31">
                  <c:v>201.4</c:v>
                </c:pt>
                <c:pt idx="32">
                  <c:v>200.2</c:v>
                </c:pt>
                <c:pt idx="33">
                  <c:v>201.1</c:v>
                </c:pt>
                <c:pt idx="34">
                  <c:v>197.7</c:v>
                </c:pt>
                <c:pt idx="35">
                  <c:v>191.2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Sheet1!$F$2</c:f>
              <c:strCache>
                <c:ptCount val="1"/>
                <c:pt idx="0">
                  <c:v>H4 NFS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Sheet1!$F$3:$F$38</c:f>
              <c:numCache>
                <c:formatCode>General</c:formatCode>
                <c:ptCount val="36"/>
                <c:pt idx="0">
                  <c:v>213.3</c:v>
                </c:pt>
                <c:pt idx="1">
                  <c:v>130.7</c:v>
                </c:pt>
                <c:pt idx="2">
                  <c:v>89.6</c:v>
                </c:pt>
                <c:pt idx="3">
                  <c:v>67.8</c:v>
                </c:pt>
                <c:pt idx="4">
                  <c:v>57.1</c:v>
                </c:pt>
                <c:pt idx="5">
                  <c:v>52.0</c:v>
                </c:pt>
                <c:pt idx="6">
                  <c:v>44.3</c:v>
                </c:pt>
                <c:pt idx="7">
                  <c:v>40.9</c:v>
                </c:pt>
                <c:pt idx="8">
                  <c:v>39.5</c:v>
                </c:pt>
                <c:pt idx="9">
                  <c:v>37.9</c:v>
                </c:pt>
                <c:pt idx="10">
                  <c:v>35.3</c:v>
                </c:pt>
                <c:pt idx="11">
                  <c:v>33.7</c:v>
                </c:pt>
                <c:pt idx="12">
                  <c:v>34.1</c:v>
                </c:pt>
                <c:pt idx="13">
                  <c:v>31.9</c:v>
                </c:pt>
                <c:pt idx="14">
                  <c:v>31.1</c:v>
                </c:pt>
                <c:pt idx="15">
                  <c:v>32.3</c:v>
                </c:pt>
                <c:pt idx="16">
                  <c:v>32.6</c:v>
                </c:pt>
                <c:pt idx="17">
                  <c:v>30.2</c:v>
                </c:pt>
                <c:pt idx="18">
                  <c:v>31.0</c:v>
                </c:pt>
                <c:pt idx="19">
                  <c:v>31.0</c:v>
                </c:pt>
                <c:pt idx="20">
                  <c:v>30.4</c:v>
                </c:pt>
                <c:pt idx="21">
                  <c:v>31.4</c:v>
                </c:pt>
                <c:pt idx="22">
                  <c:v>30.3</c:v>
                </c:pt>
                <c:pt idx="23">
                  <c:v>32.9</c:v>
                </c:pt>
                <c:pt idx="24">
                  <c:v>31.5</c:v>
                </c:pt>
                <c:pt idx="25">
                  <c:v>31.9</c:v>
                </c:pt>
                <c:pt idx="26">
                  <c:v>32.6</c:v>
                </c:pt>
                <c:pt idx="27">
                  <c:v>32.6</c:v>
                </c:pt>
                <c:pt idx="28">
                  <c:v>31.9</c:v>
                </c:pt>
                <c:pt idx="29">
                  <c:v>31.9</c:v>
                </c:pt>
                <c:pt idx="30">
                  <c:v>32.5</c:v>
                </c:pt>
                <c:pt idx="31">
                  <c:v>32.3</c:v>
                </c:pt>
                <c:pt idx="32">
                  <c:v>33.6</c:v>
                </c:pt>
                <c:pt idx="33">
                  <c:v>32.9</c:v>
                </c:pt>
                <c:pt idx="34">
                  <c:v>32.2</c:v>
                </c:pt>
                <c:pt idx="35">
                  <c:v>32.3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Sheet1!$C$2</c:f>
              <c:strCache>
                <c:ptCount val="1"/>
                <c:pt idx="0">
                  <c:v>H3 Local RAID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Sheet1!$C$3:$C$38</c:f>
              <c:numCache>
                <c:formatCode>General</c:formatCode>
                <c:ptCount val="36"/>
                <c:pt idx="0">
                  <c:v>262.5</c:v>
                </c:pt>
                <c:pt idx="1">
                  <c:v>171.1</c:v>
                </c:pt>
                <c:pt idx="2">
                  <c:v>174.9</c:v>
                </c:pt>
                <c:pt idx="3">
                  <c:v>176.3</c:v>
                </c:pt>
                <c:pt idx="4">
                  <c:v>172.4</c:v>
                </c:pt>
                <c:pt idx="5">
                  <c:v>160.8</c:v>
                </c:pt>
                <c:pt idx="6">
                  <c:v>167.7</c:v>
                </c:pt>
                <c:pt idx="7">
                  <c:v>169.9</c:v>
                </c:pt>
                <c:pt idx="8">
                  <c:v>171.0</c:v>
                </c:pt>
                <c:pt idx="9">
                  <c:v>174.6</c:v>
                </c:pt>
                <c:pt idx="10">
                  <c:v>182.6</c:v>
                </c:pt>
                <c:pt idx="11">
                  <c:v>171.9</c:v>
                </c:pt>
                <c:pt idx="12">
                  <c:v>169.6</c:v>
                </c:pt>
                <c:pt idx="13">
                  <c:v>168.0</c:v>
                </c:pt>
                <c:pt idx="14">
                  <c:v>161.2</c:v>
                </c:pt>
                <c:pt idx="15">
                  <c:v>170.1</c:v>
                </c:pt>
                <c:pt idx="16">
                  <c:v>168.5</c:v>
                </c:pt>
                <c:pt idx="17">
                  <c:v>164.1</c:v>
                </c:pt>
                <c:pt idx="18">
                  <c:v>167.6</c:v>
                </c:pt>
                <c:pt idx="19">
                  <c:v>167.5</c:v>
                </c:pt>
                <c:pt idx="20">
                  <c:v>170.4</c:v>
                </c:pt>
                <c:pt idx="21">
                  <c:v>168.0</c:v>
                </c:pt>
                <c:pt idx="22">
                  <c:v>172.0</c:v>
                </c:pt>
                <c:pt idx="23">
                  <c:v>173.5</c:v>
                </c:pt>
                <c:pt idx="24">
                  <c:v>177.9</c:v>
                </c:pt>
                <c:pt idx="25">
                  <c:v>166.6</c:v>
                </c:pt>
                <c:pt idx="26">
                  <c:v>168.7</c:v>
                </c:pt>
                <c:pt idx="27">
                  <c:v>170.7</c:v>
                </c:pt>
                <c:pt idx="28">
                  <c:v>171.4</c:v>
                </c:pt>
                <c:pt idx="29">
                  <c:v>170.8</c:v>
                </c:pt>
                <c:pt idx="30">
                  <c:v>168.0</c:v>
                </c:pt>
                <c:pt idx="31">
                  <c:v>174.1</c:v>
                </c:pt>
                <c:pt idx="32">
                  <c:v>175.9</c:v>
                </c:pt>
                <c:pt idx="33">
                  <c:v>178.8</c:v>
                </c:pt>
                <c:pt idx="34">
                  <c:v>184.9</c:v>
                </c:pt>
                <c:pt idx="35">
                  <c:v>177.3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Sheet1!$H$2</c:f>
              <c:strCache>
                <c:ptCount val="1"/>
                <c:pt idx="0">
                  <c:v>H4 Local RAID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Sheet1!$H$3:$H$38</c:f>
              <c:numCache>
                <c:formatCode>General</c:formatCode>
                <c:ptCount val="36"/>
                <c:pt idx="0">
                  <c:v>260.6</c:v>
                </c:pt>
                <c:pt idx="1">
                  <c:v>225.0</c:v>
                </c:pt>
                <c:pt idx="2">
                  <c:v>250.6</c:v>
                </c:pt>
                <c:pt idx="3">
                  <c:v>243.4</c:v>
                </c:pt>
                <c:pt idx="4">
                  <c:v>243.3</c:v>
                </c:pt>
                <c:pt idx="5">
                  <c:v>258.0</c:v>
                </c:pt>
                <c:pt idx="6">
                  <c:v>241.7</c:v>
                </c:pt>
                <c:pt idx="7">
                  <c:v>243.06</c:v>
                </c:pt>
                <c:pt idx="8">
                  <c:v>225.1</c:v>
                </c:pt>
                <c:pt idx="9">
                  <c:v>254.7</c:v>
                </c:pt>
                <c:pt idx="10">
                  <c:v>251.3</c:v>
                </c:pt>
                <c:pt idx="11">
                  <c:v>227.8</c:v>
                </c:pt>
                <c:pt idx="12">
                  <c:v>246.7</c:v>
                </c:pt>
                <c:pt idx="13">
                  <c:v>245.0</c:v>
                </c:pt>
                <c:pt idx="14">
                  <c:v>244.8</c:v>
                </c:pt>
                <c:pt idx="15">
                  <c:v>259.9</c:v>
                </c:pt>
                <c:pt idx="16">
                  <c:v>261.9</c:v>
                </c:pt>
                <c:pt idx="17">
                  <c:v>226.5</c:v>
                </c:pt>
                <c:pt idx="18">
                  <c:v>266.9</c:v>
                </c:pt>
                <c:pt idx="19">
                  <c:v>247.2</c:v>
                </c:pt>
                <c:pt idx="20">
                  <c:v>249.4</c:v>
                </c:pt>
                <c:pt idx="21">
                  <c:v>225.2</c:v>
                </c:pt>
                <c:pt idx="22">
                  <c:v>243.7</c:v>
                </c:pt>
                <c:pt idx="23">
                  <c:v>257.1</c:v>
                </c:pt>
                <c:pt idx="24">
                  <c:v>253.9</c:v>
                </c:pt>
                <c:pt idx="25">
                  <c:v>230.1</c:v>
                </c:pt>
                <c:pt idx="26">
                  <c:v>257.8</c:v>
                </c:pt>
                <c:pt idx="27">
                  <c:v>229.2</c:v>
                </c:pt>
                <c:pt idx="28">
                  <c:v>261.8</c:v>
                </c:pt>
                <c:pt idx="29">
                  <c:v>259.0</c:v>
                </c:pt>
                <c:pt idx="30">
                  <c:v>246.4</c:v>
                </c:pt>
                <c:pt idx="31">
                  <c:v>259.7</c:v>
                </c:pt>
                <c:pt idx="32">
                  <c:v>254.8</c:v>
                </c:pt>
                <c:pt idx="33">
                  <c:v>245.4</c:v>
                </c:pt>
                <c:pt idx="34">
                  <c:v>223.1</c:v>
                </c:pt>
                <c:pt idx="35">
                  <c:v>256.0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Sheet1!$D$2</c:f>
              <c:strCache>
                <c:ptCount val="1"/>
                <c:pt idx="0">
                  <c:v>H3 PCI SSD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Sheet1!$D$3:$D$38</c:f>
              <c:numCache>
                <c:formatCode>General</c:formatCode>
                <c:ptCount val="36"/>
                <c:pt idx="0">
                  <c:v>255.4</c:v>
                </c:pt>
                <c:pt idx="1">
                  <c:v>139.5</c:v>
                </c:pt>
                <c:pt idx="2">
                  <c:v>123.5</c:v>
                </c:pt>
                <c:pt idx="3">
                  <c:v>121.6</c:v>
                </c:pt>
                <c:pt idx="4">
                  <c:v>133.1</c:v>
                </c:pt>
                <c:pt idx="5">
                  <c:v>129.2</c:v>
                </c:pt>
                <c:pt idx="6">
                  <c:v>136.0</c:v>
                </c:pt>
                <c:pt idx="7">
                  <c:v>127.9</c:v>
                </c:pt>
                <c:pt idx="8">
                  <c:v>131.9</c:v>
                </c:pt>
                <c:pt idx="9">
                  <c:v>135.7</c:v>
                </c:pt>
                <c:pt idx="10">
                  <c:v>142.2</c:v>
                </c:pt>
                <c:pt idx="11">
                  <c:v>139.7</c:v>
                </c:pt>
                <c:pt idx="12">
                  <c:v>140.7</c:v>
                </c:pt>
                <c:pt idx="13">
                  <c:v>140.2</c:v>
                </c:pt>
                <c:pt idx="14">
                  <c:v>141.6</c:v>
                </c:pt>
                <c:pt idx="15">
                  <c:v>146.2</c:v>
                </c:pt>
                <c:pt idx="16">
                  <c:v>144.9</c:v>
                </c:pt>
                <c:pt idx="17">
                  <c:v>148.7</c:v>
                </c:pt>
                <c:pt idx="18">
                  <c:v>149.5</c:v>
                </c:pt>
                <c:pt idx="19">
                  <c:v>150.5</c:v>
                </c:pt>
                <c:pt idx="20">
                  <c:v>154.0</c:v>
                </c:pt>
                <c:pt idx="21">
                  <c:v>151.2</c:v>
                </c:pt>
                <c:pt idx="22">
                  <c:v>150.6</c:v>
                </c:pt>
                <c:pt idx="23">
                  <c:v>155.8</c:v>
                </c:pt>
                <c:pt idx="24">
                  <c:v>157.0</c:v>
                </c:pt>
                <c:pt idx="25">
                  <c:v>159.8</c:v>
                </c:pt>
                <c:pt idx="26">
                  <c:v>161.3</c:v>
                </c:pt>
                <c:pt idx="27">
                  <c:v>159.9</c:v>
                </c:pt>
                <c:pt idx="28">
                  <c:v>158.7</c:v>
                </c:pt>
                <c:pt idx="29">
                  <c:v>167.7</c:v>
                </c:pt>
                <c:pt idx="30">
                  <c:v>164.9</c:v>
                </c:pt>
                <c:pt idx="31">
                  <c:v>164.7</c:v>
                </c:pt>
                <c:pt idx="32">
                  <c:v>169.0</c:v>
                </c:pt>
                <c:pt idx="33">
                  <c:v>166.4</c:v>
                </c:pt>
                <c:pt idx="34">
                  <c:v>169.4</c:v>
                </c:pt>
                <c:pt idx="35">
                  <c:v>171.8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Sheet1!$I$2</c:f>
              <c:strCache>
                <c:ptCount val="1"/>
                <c:pt idx="0">
                  <c:v>H4 PCI SSD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Sheet1!$I$3:$I$38</c:f>
              <c:numCache>
                <c:formatCode>General</c:formatCode>
                <c:ptCount val="36"/>
                <c:pt idx="0">
                  <c:v>208.2</c:v>
                </c:pt>
                <c:pt idx="1">
                  <c:v>107.5</c:v>
                </c:pt>
                <c:pt idx="2">
                  <c:v>72.3</c:v>
                </c:pt>
                <c:pt idx="3">
                  <c:v>57.7</c:v>
                </c:pt>
                <c:pt idx="4">
                  <c:v>46.3</c:v>
                </c:pt>
                <c:pt idx="5">
                  <c:v>41.6</c:v>
                </c:pt>
                <c:pt idx="6">
                  <c:v>36.6</c:v>
                </c:pt>
                <c:pt idx="7">
                  <c:v>31.8</c:v>
                </c:pt>
                <c:pt idx="8">
                  <c:v>28.7</c:v>
                </c:pt>
                <c:pt idx="9">
                  <c:v>26.3</c:v>
                </c:pt>
                <c:pt idx="10">
                  <c:v>24.5</c:v>
                </c:pt>
                <c:pt idx="11">
                  <c:v>22.6</c:v>
                </c:pt>
                <c:pt idx="12">
                  <c:v>21.1</c:v>
                </c:pt>
                <c:pt idx="13">
                  <c:v>20.1</c:v>
                </c:pt>
                <c:pt idx="14">
                  <c:v>18.9</c:v>
                </c:pt>
                <c:pt idx="15">
                  <c:v>17.9</c:v>
                </c:pt>
                <c:pt idx="16">
                  <c:v>16.9</c:v>
                </c:pt>
                <c:pt idx="17">
                  <c:v>16.2</c:v>
                </c:pt>
                <c:pt idx="18">
                  <c:v>16.0</c:v>
                </c:pt>
                <c:pt idx="19">
                  <c:v>15.7</c:v>
                </c:pt>
                <c:pt idx="20">
                  <c:v>15.2</c:v>
                </c:pt>
                <c:pt idx="21">
                  <c:v>14.8</c:v>
                </c:pt>
                <c:pt idx="22">
                  <c:v>14.7</c:v>
                </c:pt>
                <c:pt idx="23">
                  <c:v>14.8</c:v>
                </c:pt>
                <c:pt idx="24">
                  <c:v>14.9</c:v>
                </c:pt>
                <c:pt idx="25">
                  <c:v>14.9</c:v>
                </c:pt>
                <c:pt idx="26">
                  <c:v>14.7</c:v>
                </c:pt>
                <c:pt idx="27">
                  <c:v>14.9</c:v>
                </c:pt>
                <c:pt idx="28">
                  <c:v>15.1</c:v>
                </c:pt>
                <c:pt idx="29">
                  <c:v>14.7</c:v>
                </c:pt>
                <c:pt idx="30">
                  <c:v>16.1</c:v>
                </c:pt>
                <c:pt idx="31">
                  <c:v>15.9</c:v>
                </c:pt>
                <c:pt idx="32">
                  <c:v>15.1</c:v>
                </c:pt>
                <c:pt idx="33">
                  <c:v>14.5</c:v>
                </c:pt>
                <c:pt idx="34">
                  <c:v>15.1</c:v>
                </c:pt>
                <c:pt idx="35">
                  <c:v>15.3</c:v>
                </c:pt>
              </c:numCache>
            </c:numRef>
          </c:yVal>
          <c:smooth val="0"/>
        </c:ser>
        <c:ser>
          <c:idx val="3"/>
          <c:order val="6"/>
          <c:tx>
            <c:strRef>
              <c:f>Sheet1!$E$2</c:f>
              <c:strCache>
                <c:ptCount val="1"/>
                <c:pt idx="0">
                  <c:v>H3 Optane</c:v>
                </c:pt>
              </c:strCache>
            </c:strRef>
          </c:tx>
          <c:spPr>
            <a:ln w="3810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Sheet1!$E$3:$E$38</c:f>
              <c:numCache>
                <c:formatCode>General</c:formatCode>
                <c:ptCount val="36"/>
                <c:pt idx="0">
                  <c:v>243.0</c:v>
                </c:pt>
                <c:pt idx="1">
                  <c:v>141.1</c:v>
                </c:pt>
                <c:pt idx="2">
                  <c:v>137.7</c:v>
                </c:pt>
                <c:pt idx="3">
                  <c:v>124.7</c:v>
                </c:pt>
                <c:pt idx="4">
                  <c:v>125.3</c:v>
                </c:pt>
                <c:pt idx="5">
                  <c:v>113.7</c:v>
                </c:pt>
                <c:pt idx="6">
                  <c:v>118.4</c:v>
                </c:pt>
                <c:pt idx="7">
                  <c:v>125.4</c:v>
                </c:pt>
                <c:pt idx="8">
                  <c:v>122.6</c:v>
                </c:pt>
                <c:pt idx="9">
                  <c:v>133.0</c:v>
                </c:pt>
                <c:pt idx="10">
                  <c:v>135.3</c:v>
                </c:pt>
                <c:pt idx="11">
                  <c:v>132.8</c:v>
                </c:pt>
                <c:pt idx="12">
                  <c:v>135.6</c:v>
                </c:pt>
                <c:pt idx="13">
                  <c:v>143.9</c:v>
                </c:pt>
                <c:pt idx="14">
                  <c:v>143.5</c:v>
                </c:pt>
                <c:pt idx="15">
                  <c:v>148.1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H4 Optane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Sheet1!$J$3:$J$38</c:f>
              <c:numCache>
                <c:formatCode>General</c:formatCode>
                <c:ptCount val="36"/>
                <c:pt idx="0">
                  <c:v>186.8</c:v>
                </c:pt>
                <c:pt idx="1">
                  <c:v>97.0</c:v>
                </c:pt>
                <c:pt idx="2">
                  <c:v>62.7</c:v>
                </c:pt>
                <c:pt idx="3">
                  <c:v>46.9</c:v>
                </c:pt>
                <c:pt idx="4">
                  <c:v>40.3</c:v>
                </c:pt>
                <c:pt idx="5">
                  <c:v>31.5</c:v>
                </c:pt>
                <c:pt idx="6">
                  <c:v>27.1</c:v>
                </c:pt>
                <c:pt idx="7">
                  <c:v>23.7</c:v>
                </c:pt>
                <c:pt idx="8">
                  <c:v>21.2</c:v>
                </c:pt>
                <c:pt idx="9">
                  <c:v>19.1</c:v>
                </c:pt>
                <c:pt idx="10">
                  <c:v>17.6</c:v>
                </c:pt>
                <c:pt idx="11">
                  <c:v>16.1</c:v>
                </c:pt>
                <c:pt idx="12">
                  <c:v>15.4</c:v>
                </c:pt>
                <c:pt idx="13">
                  <c:v>15.8</c:v>
                </c:pt>
                <c:pt idx="14">
                  <c:v>18.1</c:v>
                </c:pt>
                <c:pt idx="15">
                  <c:v>17.0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Sheet1!$G$2</c:f>
              <c:strCache>
                <c:ptCount val="1"/>
                <c:pt idx="0">
                  <c:v>H3 RAM (Server)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Sheet1!$G$3:$G$38</c:f>
              <c:numCache>
                <c:formatCode>General</c:formatCode>
                <c:ptCount val="36"/>
                <c:pt idx="0">
                  <c:v>271.611872</c:v>
                </c:pt>
                <c:pt idx="1">
                  <c:v>134.42824</c:v>
                </c:pt>
                <c:pt idx="2">
                  <c:v>89.97035200000001</c:v>
                </c:pt>
                <c:pt idx="3">
                  <c:v>67.838016</c:v>
                </c:pt>
                <c:pt idx="4">
                  <c:v>55.740092</c:v>
                </c:pt>
                <c:pt idx="5">
                  <c:v>47.55622</c:v>
                </c:pt>
                <c:pt idx="6">
                  <c:v>41.185712</c:v>
                </c:pt>
                <c:pt idx="7">
                  <c:v>36.639244</c:v>
                </c:pt>
                <c:pt idx="8">
                  <c:v>33.062818</c:v>
                </c:pt>
                <c:pt idx="9">
                  <c:v>30.0357</c:v>
                </c:pt>
                <c:pt idx="10">
                  <c:v>27.830348</c:v>
                </c:pt>
                <c:pt idx="11">
                  <c:v>25.768562</c:v>
                </c:pt>
                <c:pt idx="12">
                  <c:v>24.247956</c:v>
                </c:pt>
                <c:pt idx="13">
                  <c:v>22.79042</c:v>
                </c:pt>
                <c:pt idx="14">
                  <c:v>21.774344</c:v>
                </c:pt>
                <c:pt idx="15">
                  <c:v>20.591166</c:v>
                </c:pt>
                <c:pt idx="16">
                  <c:v>19.587184</c:v>
                </c:pt>
                <c:pt idx="17">
                  <c:v>18.711456</c:v>
                </c:pt>
                <c:pt idx="18">
                  <c:v>17.722258</c:v>
                </c:pt>
                <c:pt idx="19">
                  <c:v>16.895294</c:v>
                </c:pt>
                <c:pt idx="20">
                  <c:v>16.102983</c:v>
                </c:pt>
                <c:pt idx="21">
                  <c:v>15.305553</c:v>
                </c:pt>
                <c:pt idx="22">
                  <c:v>14.661127</c:v>
                </c:pt>
                <c:pt idx="23">
                  <c:v>14.115854</c:v>
                </c:pt>
                <c:pt idx="24">
                  <c:v>13.55624</c:v>
                </c:pt>
                <c:pt idx="25">
                  <c:v>13.061396</c:v>
                </c:pt>
                <c:pt idx="26">
                  <c:v>12.544198</c:v>
                </c:pt>
                <c:pt idx="27">
                  <c:v>12.103233</c:v>
                </c:pt>
                <c:pt idx="28">
                  <c:v>11.809993</c:v>
                </c:pt>
                <c:pt idx="29">
                  <c:v>11.512845</c:v>
                </c:pt>
                <c:pt idx="30">
                  <c:v>11.363382</c:v>
                </c:pt>
                <c:pt idx="31">
                  <c:v>10.745666</c:v>
                </c:pt>
                <c:pt idx="32">
                  <c:v>10.547848</c:v>
                </c:pt>
                <c:pt idx="33">
                  <c:v>10.428781</c:v>
                </c:pt>
                <c:pt idx="34">
                  <c:v>10.318318</c:v>
                </c:pt>
                <c:pt idx="35">
                  <c:v>10.344822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Sheet1!$K$2</c:f>
              <c:strCache>
                <c:ptCount val="1"/>
                <c:pt idx="0">
                  <c:v>H4 RAM (Server)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Sheet1!$K$3:$K$38</c:f>
              <c:numCache>
                <c:formatCode>General</c:formatCode>
                <c:ptCount val="36"/>
                <c:pt idx="0">
                  <c:v>154.51312</c:v>
                </c:pt>
                <c:pt idx="1">
                  <c:v>78.758816</c:v>
                </c:pt>
                <c:pt idx="2">
                  <c:v>52.275828</c:v>
                </c:pt>
                <c:pt idx="3">
                  <c:v>41.479456</c:v>
                </c:pt>
                <c:pt idx="4">
                  <c:v>41.479456</c:v>
                </c:pt>
                <c:pt idx="5">
                  <c:v>28.908372</c:v>
                </c:pt>
                <c:pt idx="6">
                  <c:v>25.019484</c:v>
                </c:pt>
                <c:pt idx="7">
                  <c:v>22.141496</c:v>
                </c:pt>
                <c:pt idx="8">
                  <c:v>20.187664</c:v>
                </c:pt>
                <c:pt idx="9">
                  <c:v>18.436028</c:v>
                </c:pt>
                <c:pt idx="10">
                  <c:v>17.060568</c:v>
                </c:pt>
                <c:pt idx="11">
                  <c:v>15.960033</c:v>
                </c:pt>
                <c:pt idx="12">
                  <c:v>14.87979</c:v>
                </c:pt>
                <c:pt idx="13">
                  <c:v>14.037853</c:v>
                </c:pt>
                <c:pt idx="14">
                  <c:v>13.291319</c:v>
                </c:pt>
                <c:pt idx="15">
                  <c:v>12.436655</c:v>
                </c:pt>
                <c:pt idx="16">
                  <c:v>11.74359</c:v>
                </c:pt>
                <c:pt idx="17">
                  <c:v>11.118833</c:v>
                </c:pt>
                <c:pt idx="18">
                  <c:v>10.483986</c:v>
                </c:pt>
                <c:pt idx="19">
                  <c:v>10.052959</c:v>
                </c:pt>
                <c:pt idx="20">
                  <c:v>9.534996</c:v>
                </c:pt>
                <c:pt idx="21">
                  <c:v>9.134554</c:v>
                </c:pt>
                <c:pt idx="22">
                  <c:v>8.686748</c:v>
                </c:pt>
                <c:pt idx="23">
                  <c:v>8.342777</c:v>
                </c:pt>
                <c:pt idx="24">
                  <c:v>8.016557</c:v>
                </c:pt>
                <c:pt idx="25">
                  <c:v>7.688014</c:v>
                </c:pt>
                <c:pt idx="26">
                  <c:v>7.688014</c:v>
                </c:pt>
                <c:pt idx="27">
                  <c:v>7.143585</c:v>
                </c:pt>
                <c:pt idx="28">
                  <c:v>6.887754</c:v>
                </c:pt>
                <c:pt idx="29">
                  <c:v>6.687287</c:v>
                </c:pt>
                <c:pt idx="30">
                  <c:v>6.513436</c:v>
                </c:pt>
                <c:pt idx="31">
                  <c:v>6.3147</c:v>
                </c:pt>
                <c:pt idx="32">
                  <c:v>6.218311</c:v>
                </c:pt>
                <c:pt idx="33">
                  <c:v>6.084123</c:v>
                </c:pt>
                <c:pt idx="34">
                  <c:v>5.914393</c:v>
                </c:pt>
                <c:pt idx="35">
                  <c:v>5.776376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11904"/>
        <c:axId val="1318316608"/>
      </c:scatterChart>
      <c:valAx>
        <c:axId val="1318311904"/>
        <c:scaling>
          <c:orientation val="minMax"/>
          <c:max val="36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497469823063838"/>
              <c:y val="0.946953570458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16608"/>
        <c:crosses val="autoZero"/>
        <c:crossBetween val="midCat"/>
        <c:majorUnit val="6.0"/>
      </c:valAx>
      <c:valAx>
        <c:axId val="1318316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687548247645"/>
          <c:y val="0.0059946338043361"/>
          <c:w val="0.357956015523933"/>
          <c:h val="0.235593112932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84007667299344"/>
          <c:y val="0.0648148148148148"/>
          <c:w val="0.905925431755398"/>
          <c:h val="0.818650297529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H3 NFS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Sheet1!$M$3:$M$38</c:f>
              <c:numCache>
                <c:formatCode>General</c:formatCode>
                <c:ptCount val="36"/>
                <c:pt idx="0">
                  <c:v>1.0</c:v>
                </c:pt>
                <c:pt idx="1">
                  <c:v>1.696502667457024</c:v>
                </c:pt>
                <c:pt idx="2">
                  <c:v>1.971074380165289</c:v>
                </c:pt>
                <c:pt idx="3">
                  <c:v>1.918230563002681</c:v>
                </c:pt>
                <c:pt idx="4">
                  <c:v>2.012658227848101</c:v>
                </c:pt>
                <c:pt idx="5">
                  <c:v>1.868146214099217</c:v>
                </c:pt>
                <c:pt idx="6">
                  <c:v>1.864495114006515</c:v>
                </c:pt>
                <c:pt idx="7">
                  <c:v>1.83109404990403</c:v>
                </c:pt>
                <c:pt idx="8">
                  <c:v>1.747252747252747</c:v>
                </c:pt>
                <c:pt idx="9">
                  <c:v>1.75045871559633</c:v>
                </c:pt>
                <c:pt idx="10">
                  <c:v>1.702558001189768</c:v>
                </c:pt>
                <c:pt idx="11">
                  <c:v>1.658169177288528</c:v>
                </c:pt>
                <c:pt idx="12">
                  <c:v>1.617863199547767</c:v>
                </c:pt>
                <c:pt idx="13">
                  <c:v>1.605159842961301</c:v>
                </c:pt>
                <c:pt idx="14">
                  <c:v>1.574257425742574</c:v>
                </c:pt>
                <c:pt idx="15">
                  <c:v>1.586474501108647</c:v>
                </c:pt>
                <c:pt idx="16">
                  <c:v>1.532940546331012</c:v>
                </c:pt>
                <c:pt idx="17">
                  <c:v>1.53788285867813</c:v>
                </c:pt>
                <c:pt idx="18">
                  <c:v>1.539537385691232</c:v>
                </c:pt>
                <c:pt idx="19">
                  <c:v>1.532119914346895</c:v>
                </c:pt>
                <c:pt idx="20">
                  <c:v>1.5264</c:v>
                </c:pt>
                <c:pt idx="21">
                  <c:v>1.495297805642633</c:v>
                </c:pt>
                <c:pt idx="22">
                  <c:v>1.503151260504202</c:v>
                </c:pt>
                <c:pt idx="23">
                  <c:v>1.495297805642633</c:v>
                </c:pt>
                <c:pt idx="24">
                  <c:v>1.474497681607419</c:v>
                </c:pt>
                <c:pt idx="25">
                  <c:v>1.427431421446384</c:v>
                </c:pt>
                <c:pt idx="26">
                  <c:v>1.485981308411215</c:v>
                </c:pt>
                <c:pt idx="27">
                  <c:v>1.464687819856704</c:v>
                </c:pt>
                <c:pt idx="28">
                  <c:v>1.445454545454545</c:v>
                </c:pt>
                <c:pt idx="29">
                  <c:v>1.458715596330275</c:v>
                </c:pt>
                <c:pt idx="30">
                  <c:v>1.419642857142857</c:v>
                </c:pt>
                <c:pt idx="31">
                  <c:v>1.421052631578947</c:v>
                </c:pt>
                <c:pt idx="32">
                  <c:v>1.42957042957043</c:v>
                </c:pt>
                <c:pt idx="33">
                  <c:v>1.423172550969667</c:v>
                </c:pt>
                <c:pt idx="34">
                  <c:v>1.447647951441578</c:v>
                </c:pt>
                <c:pt idx="35">
                  <c:v>1.496861924686192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H4 NFS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Sheet1!$R$3:$R$38</c:f>
              <c:numCache>
                <c:formatCode>General</c:formatCode>
                <c:ptCount val="36"/>
                <c:pt idx="0">
                  <c:v>1.0</c:v>
                </c:pt>
                <c:pt idx="1">
                  <c:v>1.631981637337414</c:v>
                </c:pt>
                <c:pt idx="2">
                  <c:v>2.380580357142857</c:v>
                </c:pt>
                <c:pt idx="3">
                  <c:v>3.146017699115045</c:v>
                </c:pt>
                <c:pt idx="4">
                  <c:v>3.735551663747811</c:v>
                </c:pt>
                <c:pt idx="5">
                  <c:v>4.101923076923077</c:v>
                </c:pt>
                <c:pt idx="6">
                  <c:v>4.81489841986456</c:v>
                </c:pt>
                <c:pt idx="7">
                  <c:v>5.21515892420538</c:v>
                </c:pt>
                <c:pt idx="8">
                  <c:v>5.4</c:v>
                </c:pt>
                <c:pt idx="9">
                  <c:v>5.627968337730871</c:v>
                </c:pt>
                <c:pt idx="10">
                  <c:v>6.042492917847026</c:v>
                </c:pt>
                <c:pt idx="11">
                  <c:v>6.329376854599406</c:v>
                </c:pt>
                <c:pt idx="12">
                  <c:v>6.255131964809384</c:v>
                </c:pt>
                <c:pt idx="13">
                  <c:v>6.686520376175549</c:v>
                </c:pt>
                <c:pt idx="14">
                  <c:v>6.858520900321543</c:v>
                </c:pt>
                <c:pt idx="15">
                  <c:v>6.603715170278638</c:v>
                </c:pt>
                <c:pt idx="16">
                  <c:v>6.542944785276074</c:v>
                </c:pt>
                <c:pt idx="17">
                  <c:v>7.062913907284769</c:v>
                </c:pt>
                <c:pt idx="18">
                  <c:v>6.880645161290322</c:v>
                </c:pt>
                <c:pt idx="19">
                  <c:v>6.880645161290322</c:v>
                </c:pt>
                <c:pt idx="20">
                  <c:v>7.016447368421053</c:v>
                </c:pt>
                <c:pt idx="21">
                  <c:v>6.792993630573249</c:v>
                </c:pt>
                <c:pt idx="22">
                  <c:v>7.03960396039604</c:v>
                </c:pt>
                <c:pt idx="23">
                  <c:v>6.483282674772037</c:v>
                </c:pt>
                <c:pt idx="24">
                  <c:v>6.771428571428571</c:v>
                </c:pt>
                <c:pt idx="25">
                  <c:v>6.686520376175549</c:v>
                </c:pt>
                <c:pt idx="26">
                  <c:v>6.542944785276074</c:v>
                </c:pt>
                <c:pt idx="27">
                  <c:v>6.542944785276074</c:v>
                </c:pt>
                <c:pt idx="28">
                  <c:v>6.686520376175549</c:v>
                </c:pt>
                <c:pt idx="29">
                  <c:v>6.686520376175549</c:v>
                </c:pt>
                <c:pt idx="30">
                  <c:v>6.563076923076923</c:v>
                </c:pt>
                <c:pt idx="31">
                  <c:v>6.603715170278638</c:v>
                </c:pt>
                <c:pt idx="32">
                  <c:v>6.348214285714285</c:v>
                </c:pt>
                <c:pt idx="33">
                  <c:v>6.483282674772037</c:v>
                </c:pt>
                <c:pt idx="34">
                  <c:v>6.624223602484472</c:v>
                </c:pt>
                <c:pt idx="35">
                  <c:v>6.603715170278638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H3 Local RAID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Sheet1!$N$3:$N$38</c:f>
              <c:numCache>
                <c:formatCode>General</c:formatCode>
                <c:ptCount val="36"/>
                <c:pt idx="0">
                  <c:v>1.0</c:v>
                </c:pt>
                <c:pt idx="1">
                  <c:v>1.534190531852718</c:v>
                </c:pt>
                <c:pt idx="2">
                  <c:v>1.500857632933104</c:v>
                </c:pt>
                <c:pt idx="3">
                  <c:v>1.488939307997731</c:v>
                </c:pt>
                <c:pt idx="4">
                  <c:v>1.522621809744779</c:v>
                </c:pt>
                <c:pt idx="5">
                  <c:v>1.632462686567164</c:v>
                </c:pt>
                <c:pt idx="6">
                  <c:v>1.565295169946333</c:v>
                </c:pt>
                <c:pt idx="7">
                  <c:v>1.545026486168334</c:v>
                </c:pt>
                <c:pt idx="8">
                  <c:v>1.535087719298246</c:v>
                </c:pt>
                <c:pt idx="9">
                  <c:v>1.503436426116838</c:v>
                </c:pt>
                <c:pt idx="10">
                  <c:v>1.437568455640745</c:v>
                </c:pt>
                <c:pt idx="11">
                  <c:v>1.527050610820244</c:v>
                </c:pt>
                <c:pt idx="12">
                  <c:v>1.547759433962264</c:v>
                </c:pt>
                <c:pt idx="13">
                  <c:v>1.5625</c:v>
                </c:pt>
                <c:pt idx="14">
                  <c:v>1.628411910669975</c:v>
                </c:pt>
                <c:pt idx="15">
                  <c:v>1.54320987654321</c:v>
                </c:pt>
                <c:pt idx="16">
                  <c:v>1.557863501483679</c:v>
                </c:pt>
                <c:pt idx="17">
                  <c:v>1.59963436928702</c:v>
                </c:pt>
                <c:pt idx="18">
                  <c:v>1.566229116945107</c:v>
                </c:pt>
                <c:pt idx="19">
                  <c:v>1.567164179104478</c:v>
                </c:pt>
                <c:pt idx="20">
                  <c:v>1.540492957746479</c:v>
                </c:pt>
                <c:pt idx="21">
                  <c:v>1.5625</c:v>
                </c:pt>
                <c:pt idx="22">
                  <c:v>1.526162790697674</c:v>
                </c:pt>
                <c:pt idx="23">
                  <c:v>1.512968299711815</c:v>
                </c:pt>
                <c:pt idx="24">
                  <c:v>1.475548060708263</c:v>
                </c:pt>
                <c:pt idx="25">
                  <c:v>1.57563025210084</c:v>
                </c:pt>
                <c:pt idx="26">
                  <c:v>1.556016597510373</c:v>
                </c:pt>
                <c:pt idx="27">
                  <c:v>1.537785588752197</c:v>
                </c:pt>
                <c:pt idx="28">
                  <c:v>1.531505250875146</c:v>
                </c:pt>
                <c:pt idx="29">
                  <c:v>1.536885245901639</c:v>
                </c:pt>
                <c:pt idx="30">
                  <c:v>1.5625</c:v>
                </c:pt>
                <c:pt idx="31">
                  <c:v>1.507754164273406</c:v>
                </c:pt>
                <c:pt idx="32">
                  <c:v>1.49232518476407</c:v>
                </c:pt>
                <c:pt idx="33">
                  <c:v>1.468120805369127</c:v>
                </c:pt>
                <c:pt idx="34">
                  <c:v>1.419686316928069</c:v>
                </c:pt>
                <c:pt idx="35">
                  <c:v>1.480541455160744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H4 Local RAID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Sheet1!$S$3:$S$38</c:f>
              <c:numCache>
                <c:formatCode>General</c:formatCode>
                <c:ptCount val="36"/>
                <c:pt idx="0">
                  <c:v>1.0</c:v>
                </c:pt>
                <c:pt idx="1">
                  <c:v>1.158222222222222</c:v>
                </c:pt>
                <c:pt idx="2">
                  <c:v>1.039904229848364</c:v>
                </c:pt>
                <c:pt idx="3">
                  <c:v>1.070665571076417</c:v>
                </c:pt>
                <c:pt idx="4">
                  <c:v>1.071105630908344</c:v>
                </c:pt>
                <c:pt idx="5">
                  <c:v>1.010077519379845</c:v>
                </c:pt>
                <c:pt idx="6">
                  <c:v>1.078196110881258</c:v>
                </c:pt>
                <c:pt idx="7">
                  <c:v>1.072163251871966</c:v>
                </c:pt>
                <c:pt idx="8">
                  <c:v>1.157707685473123</c:v>
                </c:pt>
                <c:pt idx="9">
                  <c:v>1.023164507263447</c:v>
                </c:pt>
                <c:pt idx="10">
                  <c:v>1.037007560684441</c:v>
                </c:pt>
                <c:pt idx="11">
                  <c:v>1.143985952589991</c:v>
                </c:pt>
                <c:pt idx="12">
                  <c:v>1.056343737332793</c:v>
                </c:pt>
                <c:pt idx="13">
                  <c:v>1.063673469387755</c:v>
                </c:pt>
                <c:pt idx="14">
                  <c:v>1.064542483660131</c:v>
                </c:pt>
                <c:pt idx="15">
                  <c:v>1.00269334359369</c:v>
                </c:pt>
                <c:pt idx="16">
                  <c:v>0.995036273386789</c:v>
                </c:pt>
                <c:pt idx="17">
                  <c:v>1.150551876379691</c:v>
                </c:pt>
                <c:pt idx="18">
                  <c:v>0.976395653802923</c:v>
                </c:pt>
                <c:pt idx="19">
                  <c:v>1.0542071197411</c:v>
                </c:pt>
                <c:pt idx="20">
                  <c:v>1.044907778668805</c:v>
                </c:pt>
                <c:pt idx="21">
                  <c:v>1.157193605683837</c:v>
                </c:pt>
                <c:pt idx="22">
                  <c:v>1.069347558473533</c:v>
                </c:pt>
                <c:pt idx="23">
                  <c:v>1.013613380007779</c:v>
                </c:pt>
                <c:pt idx="24">
                  <c:v>1.026388341866877</c:v>
                </c:pt>
                <c:pt idx="25">
                  <c:v>1.132551064754455</c:v>
                </c:pt>
                <c:pt idx="26">
                  <c:v>1.010861132660978</c:v>
                </c:pt>
                <c:pt idx="27">
                  <c:v>1.136998254799302</c:v>
                </c:pt>
                <c:pt idx="28">
                  <c:v>0.995416348357525</c:v>
                </c:pt>
                <c:pt idx="29">
                  <c:v>1.006177606177606</c:v>
                </c:pt>
                <c:pt idx="30">
                  <c:v>1.05762987012987</c:v>
                </c:pt>
                <c:pt idx="31">
                  <c:v>1.00346553715826</c:v>
                </c:pt>
                <c:pt idx="32">
                  <c:v>1.02276295133438</c:v>
                </c:pt>
                <c:pt idx="33">
                  <c:v>1.061939690301549</c:v>
                </c:pt>
                <c:pt idx="34">
                  <c:v>1.168086060062752</c:v>
                </c:pt>
                <c:pt idx="35">
                  <c:v>1.01796875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Sheet1!$D$2</c:f>
              <c:strCache>
                <c:ptCount val="1"/>
                <c:pt idx="0">
                  <c:v>H3 PCI SSD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Sheet1!$O$3:$O$38</c:f>
              <c:numCache>
                <c:formatCode>General</c:formatCode>
                <c:ptCount val="36"/>
                <c:pt idx="0">
                  <c:v>1.0</c:v>
                </c:pt>
                <c:pt idx="1">
                  <c:v>1.830824372759857</c:v>
                </c:pt>
                <c:pt idx="2">
                  <c:v>2.068016194331984</c:v>
                </c:pt>
                <c:pt idx="3">
                  <c:v>2.100328947368421</c:v>
                </c:pt>
                <c:pt idx="4">
                  <c:v>1.91885800150263</c:v>
                </c:pt>
                <c:pt idx="5">
                  <c:v>1.976780185758514</c:v>
                </c:pt>
                <c:pt idx="6">
                  <c:v>1.877941176470588</c:v>
                </c:pt>
                <c:pt idx="7">
                  <c:v>1.99687255668491</c:v>
                </c:pt>
                <c:pt idx="8">
                  <c:v>1.936315390447308</c:v>
                </c:pt>
                <c:pt idx="9">
                  <c:v>1.882092851879145</c:v>
                </c:pt>
                <c:pt idx="10">
                  <c:v>1.79606188466948</c:v>
                </c:pt>
                <c:pt idx="11">
                  <c:v>1.828203292770222</c:v>
                </c:pt>
                <c:pt idx="12">
                  <c:v>1.815209665955935</c:v>
                </c:pt>
                <c:pt idx="13">
                  <c:v>1.821683309557775</c:v>
                </c:pt>
                <c:pt idx="14">
                  <c:v>1.803672316384181</c:v>
                </c:pt>
                <c:pt idx="15">
                  <c:v>1.746922024623803</c:v>
                </c:pt>
                <c:pt idx="16">
                  <c:v>1.762594893029675</c:v>
                </c:pt>
                <c:pt idx="17">
                  <c:v>1.717552118359112</c:v>
                </c:pt>
                <c:pt idx="18">
                  <c:v>1.708361204013378</c:v>
                </c:pt>
                <c:pt idx="19">
                  <c:v>1.697009966777409</c:v>
                </c:pt>
                <c:pt idx="20">
                  <c:v>1.658441558441558</c:v>
                </c:pt>
                <c:pt idx="21">
                  <c:v>1.68915343915344</c:v>
                </c:pt>
                <c:pt idx="22">
                  <c:v>1.695883134130146</c:v>
                </c:pt>
                <c:pt idx="23">
                  <c:v>1.639281129653402</c:v>
                </c:pt>
                <c:pt idx="24">
                  <c:v>1.626751592356688</c:v>
                </c:pt>
                <c:pt idx="25">
                  <c:v>1.598247809762203</c:v>
                </c:pt>
                <c:pt idx="26">
                  <c:v>1.583384996900186</c:v>
                </c:pt>
                <c:pt idx="27">
                  <c:v>1.597248280175109</c:v>
                </c:pt>
                <c:pt idx="28">
                  <c:v>1.60932577189666</c:v>
                </c:pt>
                <c:pt idx="29">
                  <c:v>1.522957662492546</c:v>
                </c:pt>
                <c:pt idx="30">
                  <c:v>1.548817465130382</c:v>
                </c:pt>
                <c:pt idx="31">
                  <c:v>1.550698239222829</c:v>
                </c:pt>
                <c:pt idx="32">
                  <c:v>1.511242603550296</c:v>
                </c:pt>
                <c:pt idx="33">
                  <c:v>1.53485576923077</c:v>
                </c:pt>
                <c:pt idx="34">
                  <c:v>1.50767414403778</c:v>
                </c:pt>
                <c:pt idx="35">
                  <c:v>1.486612339930151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Sheet1!$T$2</c:f>
              <c:strCache>
                <c:ptCount val="1"/>
                <c:pt idx="0">
                  <c:v>H4 PCI SSD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Sheet1!$T$3:$T$38</c:f>
              <c:numCache>
                <c:formatCode>General</c:formatCode>
                <c:ptCount val="36"/>
                <c:pt idx="0">
                  <c:v>1.0</c:v>
                </c:pt>
                <c:pt idx="1">
                  <c:v>1.936744186046512</c:v>
                </c:pt>
                <c:pt idx="2">
                  <c:v>2.879668049792531</c:v>
                </c:pt>
                <c:pt idx="3">
                  <c:v>3.608318890814558</c:v>
                </c:pt>
                <c:pt idx="4">
                  <c:v>4.496760259179265</c:v>
                </c:pt>
                <c:pt idx="5">
                  <c:v>5.004807692307692</c:v>
                </c:pt>
                <c:pt idx="6">
                  <c:v>5.688524590163934</c:v>
                </c:pt>
                <c:pt idx="7">
                  <c:v>6.547169811320754</c:v>
                </c:pt>
                <c:pt idx="8">
                  <c:v>7.254355400696864</c:v>
                </c:pt>
                <c:pt idx="9">
                  <c:v>7.916349809885931</c:v>
                </c:pt>
                <c:pt idx="10">
                  <c:v>8.497959183673469</c:v>
                </c:pt>
                <c:pt idx="11">
                  <c:v>9.212389380530972</c:v>
                </c:pt>
                <c:pt idx="12">
                  <c:v>9.86729857819905</c:v>
                </c:pt>
                <c:pt idx="13">
                  <c:v>10.35820895522388</c:v>
                </c:pt>
                <c:pt idx="14">
                  <c:v>11.01587301587302</c:v>
                </c:pt>
                <c:pt idx="15">
                  <c:v>11.63128491620112</c:v>
                </c:pt>
                <c:pt idx="16">
                  <c:v>12.31952662721894</c:v>
                </c:pt>
                <c:pt idx="17">
                  <c:v>12.85185185185185</c:v>
                </c:pt>
                <c:pt idx="18">
                  <c:v>13.0125</c:v>
                </c:pt>
                <c:pt idx="19">
                  <c:v>13.26114649681529</c:v>
                </c:pt>
                <c:pt idx="20">
                  <c:v>13.69736842105263</c:v>
                </c:pt>
                <c:pt idx="21">
                  <c:v>14.06756756756757</c:v>
                </c:pt>
                <c:pt idx="22">
                  <c:v>14.16326530612245</c:v>
                </c:pt>
                <c:pt idx="23">
                  <c:v>14.06756756756757</c:v>
                </c:pt>
                <c:pt idx="24">
                  <c:v>13.97315436241611</c:v>
                </c:pt>
                <c:pt idx="25">
                  <c:v>13.97315436241611</c:v>
                </c:pt>
                <c:pt idx="26">
                  <c:v>14.16326530612245</c:v>
                </c:pt>
                <c:pt idx="27">
                  <c:v>13.97315436241611</c:v>
                </c:pt>
                <c:pt idx="28">
                  <c:v>13.78807947019867</c:v>
                </c:pt>
                <c:pt idx="29">
                  <c:v>14.16326530612245</c:v>
                </c:pt>
                <c:pt idx="30">
                  <c:v>12.93167701863354</c:v>
                </c:pt>
                <c:pt idx="31">
                  <c:v>13.09433962264151</c:v>
                </c:pt>
                <c:pt idx="32">
                  <c:v>13.78807947019867</c:v>
                </c:pt>
                <c:pt idx="33">
                  <c:v>14.35862068965517</c:v>
                </c:pt>
                <c:pt idx="34">
                  <c:v>13.78807947019867</c:v>
                </c:pt>
                <c:pt idx="35">
                  <c:v>13.6078431372549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Sheet1!$P$2</c:f>
              <c:strCache>
                <c:ptCount val="1"/>
                <c:pt idx="0">
                  <c:v>H3 Optane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Sheet1!$P$3:$P$18</c:f>
              <c:numCache>
                <c:formatCode>General</c:formatCode>
                <c:ptCount val="16"/>
                <c:pt idx="0">
                  <c:v>1.0</c:v>
                </c:pt>
                <c:pt idx="1">
                  <c:v>1.722182849043232</c:v>
                </c:pt>
                <c:pt idx="2">
                  <c:v>1.764705882352941</c:v>
                </c:pt>
                <c:pt idx="3">
                  <c:v>1.948676824378508</c:v>
                </c:pt>
                <c:pt idx="4">
                  <c:v>1.939345570630487</c:v>
                </c:pt>
                <c:pt idx="5">
                  <c:v>2.137203166226913</c:v>
                </c:pt>
                <c:pt idx="6">
                  <c:v>2.052364864864865</c:v>
                </c:pt>
                <c:pt idx="7">
                  <c:v>1.937799043062201</c:v>
                </c:pt>
                <c:pt idx="8">
                  <c:v>1.982055464926591</c:v>
                </c:pt>
                <c:pt idx="9">
                  <c:v>1.827067669172932</c:v>
                </c:pt>
                <c:pt idx="10">
                  <c:v>1.796008869179601</c:v>
                </c:pt>
                <c:pt idx="11">
                  <c:v>1.829819277108434</c:v>
                </c:pt>
                <c:pt idx="12">
                  <c:v>1.792035398230088</c:v>
                </c:pt>
                <c:pt idx="13">
                  <c:v>1.688672689367616</c:v>
                </c:pt>
                <c:pt idx="14">
                  <c:v>1.693379790940767</c:v>
                </c:pt>
                <c:pt idx="15">
                  <c:v>1.640783254557731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Sheet1!$V$2</c:f>
              <c:strCache>
                <c:ptCount val="1"/>
                <c:pt idx="0">
                  <c:v>H4 Optane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Sheet1!$V$3:$V$18</c:f>
              <c:numCache>
                <c:formatCode>General</c:formatCode>
                <c:ptCount val="16"/>
                <c:pt idx="0">
                  <c:v>1.0</c:v>
                </c:pt>
                <c:pt idx="1">
                  <c:v>1.925773195876289</c:v>
                </c:pt>
                <c:pt idx="2">
                  <c:v>2.9792663476874</c:v>
                </c:pt>
                <c:pt idx="3">
                  <c:v>3.982942430703625</c:v>
                </c:pt>
                <c:pt idx="4">
                  <c:v>4.635235732009926</c:v>
                </c:pt>
                <c:pt idx="5">
                  <c:v>5.93015873015873</c:v>
                </c:pt>
                <c:pt idx="6">
                  <c:v>6.892988929889299</c:v>
                </c:pt>
                <c:pt idx="7">
                  <c:v>7.881856540084389</c:v>
                </c:pt>
                <c:pt idx="8">
                  <c:v>8.811320754716982</c:v>
                </c:pt>
                <c:pt idx="9">
                  <c:v>9.780104712041885</c:v>
                </c:pt>
                <c:pt idx="10">
                  <c:v>10.61363636363636</c:v>
                </c:pt>
                <c:pt idx="11">
                  <c:v>11.60248447204969</c:v>
                </c:pt>
                <c:pt idx="12">
                  <c:v>12.12987012987013</c:v>
                </c:pt>
                <c:pt idx="13">
                  <c:v>11.82278481012658</c:v>
                </c:pt>
                <c:pt idx="14">
                  <c:v>10.32044198895028</c:v>
                </c:pt>
                <c:pt idx="15">
                  <c:v>10.98823529411765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Sheet1!$G$2</c:f>
              <c:strCache>
                <c:ptCount val="1"/>
                <c:pt idx="0">
                  <c:v>H3 RAM (Server)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Sheet1!$Q$3:$Q$38</c:f>
              <c:numCache>
                <c:formatCode>General</c:formatCode>
                <c:ptCount val="36"/>
                <c:pt idx="0">
                  <c:v>1.0</c:v>
                </c:pt>
                <c:pt idx="1">
                  <c:v>2.020497121735731</c:v>
                </c:pt>
                <c:pt idx="2">
                  <c:v>3.018904183013533</c:v>
                </c:pt>
                <c:pt idx="3">
                  <c:v>4.003829828985565</c:v>
                </c:pt>
                <c:pt idx="4">
                  <c:v>4.872827838174361</c:v>
                </c:pt>
                <c:pt idx="5">
                  <c:v>5.71138479887594</c:v>
                </c:pt>
                <c:pt idx="6">
                  <c:v>6.594808218927962</c:v>
                </c:pt>
                <c:pt idx="7">
                  <c:v>7.413140729650426</c:v>
                </c:pt>
                <c:pt idx="8">
                  <c:v>8.215024865696567</c:v>
                </c:pt>
                <c:pt idx="9">
                  <c:v>9.042967934824225</c:v>
                </c:pt>
                <c:pt idx="10">
                  <c:v>9.75955715681313</c:v>
                </c:pt>
                <c:pt idx="11">
                  <c:v>10.5404357449205</c:v>
                </c:pt>
                <c:pt idx="12">
                  <c:v>11.20143372084641</c:v>
                </c:pt>
                <c:pt idx="13">
                  <c:v>11.91780897412158</c:v>
                </c:pt>
                <c:pt idx="14">
                  <c:v>12.47394052376503</c:v>
                </c:pt>
                <c:pt idx="15">
                  <c:v>13.19069896284649</c:v>
                </c:pt>
                <c:pt idx="16">
                  <c:v>13.86681577096534</c:v>
                </c:pt>
                <c:pt idx="17">
                  <c:v>14.51580635948373</c:v>
                </c:pt>
                <c:pt idx="18">
                  <c:v>15.3260308026212</c:v>
                </c:pt>
                <c:pt idx="19">
                  <c:v>16.07618500157499</c:v>
                </c:pt>
                <c:pt idx="20">
                  <c:v>16.86717746643588</c:v>
                </c:pt>
                <c:pt idx="21">
                  <c:v>17.74596919170447</c:v>
                </c:pt>
                <c:pt idx="22">
                  <c:v>18.52598862283916</c:v>
                </c:pt>
                <c:pt idx="23">
                  <c:v>19.24161811251377</c:v>
                </c:pt>
                <c:pt idx="24">
                  <c:v>20.03592972682691</c:v>
                </c:pt>
                <c:pt idx="25">
                  <c:v>20.79501088551331</c:v>
                </c:pt>
                <c:pt idx="26">
                  <c:v>21.65239037202697</c:v>
                </c:pt>
                <c:pt idx="27">
                  <c:v>22.44126606502577</c:v>
                </c:pt>
                <c:pt idx="28">
                  <c:v>22.998478661249</c:v>
                </c:pt>
                <c:pt idx="29">
                  <c:v>23.59207233312009</c:v>
                </c:pt>
                <c:pt idx="30">
                  <c:v>23.9023797668687</c:v>
                </c:pt>
                <c:pt idx="31">
                  <c:v>25.27641115962473</c:v>
                </c:pt>
                <c:pt idx="32">
                  <c:v>25.75045374184383</c:v>
                </c:pt>
                <c:pt idx="33">
                  <c:v>26.04445064097137</c:v>
                </c:pt>
                <c:pt idx="34">
                  <c:v>26.3232701298797</c:v>
                </c:pt>
                <c:pt idx="35">
                  <c:v>26.25582847148071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Sheet1!$U$2</c:f>
              <c:strCache>
                <c:ptCount val="1"/>
                <c:pt idx="0">
                  <c:v>H4 RAM (Server)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Sheet1!$U$3:$U$38</c:f>
              <c:numCache>
                <c:formatCode>General</c:formatCode>
                <c:ptCount val="36"/>
                <c:pt idx="0">
                  <c:v>1.0</c:v>
                </c:pt>
                <c:pt idx="1">
                  <c:v>1.961851737334396</c:v>
                </c:pt>
                <c:pt idx="2">
                  <c:v>2.955727836582521</c:v>
                </c:pt>
                <c:pt idx="3">
                  <c:v>3.725051746098116</c:v>
                </c:pt>
                <c:pt idx="4">
                  <c:v>3.725051746098116</c:v>
                </c:pt>
                <c:pt idx="5">
                  <c:v>5.344926376345232</c:v>
                </c:pt>
                <c:pt idx="6">
                  <c:v>6.175711697331567</c:v>
                </c:pt>
                <c:pt idx="7">
                  <c:v>6.978440842479658</c:v>
                </c:pt>
                <c:pt idx="8">
                  <c:v>7.653838502562752</c:v>
                </c:pt>
                <c:pt idx="9">
                  <c:v>8.38104172981295</c:v>
                </c:pt>
                <c:pt idx="10">
                  <c:v>9.056739494253648</c:v>
                </c:pt>
                <c:pt idx="11">
                  <c:v>9.681253165328668</c:v>
                </c:pt>
                <c:pt idx="12">
                  <c:v>10.38409278625572</c:v>
                </c:pt>
                <c:pt idx="13">
                  <c:v>11.00689115351186</c:v>
                </c:pt>
                <c:pt idx="14">
                  <c:v>11.62511561117448</c:v>
                </c:pt>
                <c:pt idx="15">
                  <c:v>12.42400951059589</c:v>
                </c:pt>
                <c:pt idx="16">
                  <c:v>13.1572304550823</c:v>
                </c:pt>
                <c:pt idx="17">
                  <c:v>13.89652313331804</c:v>
                </c:pt>
                <c:pt idx="18">
                  <c:v>14.73801281306556</c:v>
                </c:pt>
                <c:pt idx="19">
                  <c:v>15.36991446995855</c:v>
                </c:pt>
                <c:pt idx="20">
                  <c:v>16.20484371466962</c:v>
                </c:pt>
                <c:pt idx="21">
                  <c:v>16.91523417563682</c:v>
                </c:pt>
                <c:pt idx="22">
                  <c:v>17.78722256015715</c:v>
                </c:pt>
                <c:pt idx="23">
                  <c:v>18.52058613097293</c:v>
                </c:pt>
                <c:pt idx="24">
                  <c:v>19.27424953131375</c:v>
                </c:pt>
                <c:pt idx="25">
                  <c:v>20.09792385913969</c:v>
                </c:pt>
                <c:pt idx="26">
                  <c:v>20.09792385913969</c:v>
                </c:pt>
                <c:pt idx="27">
                  <c:v>21.62963274042375</c:v>
                </c:pt>
                <c:pt idx="28">
                  <c:v>22.43301953002386</c:v>
                </c:pt>
                <c:pt idx="29">
                  <c:v>23.10550152849728</c:v>
                </c:pt>
                <c:pt idx="30">
                  <c:v>23.72221359049202</c:v>
                </c:pt>
                <c:pt idx="31">
                  <c:v>24.46879820102301</c:v>
                </c:pt>
                <c:pt idx="32">
                  <c:v>24.84808495425848</c:v>
                </c:pt>
                <c:pt idx="33">
                  <c:v>25.39612036114326</c:v>
                </c:pt>
                <c:pt idx="34">
                  <c:v>26.1249328544789</c:v>
                </c:pt>
                <c:pt idx="35">
                  <c:v>26.74914513875135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49040"/>
        <c:axId val="1115653072"/>
      </c:scatterChart>
      <c:valAx>
        <c:axId val="1115649040"/>
        <c:scaling>
          <c:orientation val="minMax"/>
          <c:max val="36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3072"/>
        <c:crosses val="autoZero"/>
        <c:crossBetween val="midCat"/>
        <c:majorUnit val="6.0"/>
      </c:valAx>
      <c:valAx>
        <c:axId val="1115653072"/>
        <c:scaling>
          <c:orientation val="minMax"/>
          <c:max val="27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Over</a:t>
                </a:r>
                <a:r>
                  <a:rPr lang="en-US" baseline="0"/>
                  <a:t> One 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9040"/>
        <c:crosses val="autoZero"/>
        <c:crossBetween val="midCat"/>
        <c:majorUnit val="3.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704057279236277"/>
          <c:y val="0.0603519264290437"/>
          <c:w val="0.320764757346508"/>
          <c:h val="0.328540610505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84007667299344"/>
          <c:y val="0.0648148148148148"/>
          <c:w val="0.905925431755398"/>
          <c:h val="0.818650297529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H3 NFS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Sheet1!$M$3:$M$38</c:f>
              <c:numCache>
                <c:formatCode>General</c:formatCode>
                <c:ptCount val="36"/>
                <c:pt idx="0">
                  <c:v>1.0</c:v>
                </c:pt>
                <c:pt idx="1">
                  <c:v>1.696502667457024</c:v>
                </c:pt>
                <c:pt idx="2">
                  <c:v>1.971074380165289</c:v>
                </c:pt>
                <c:pt idx="3">
                  <c:v>1.918230563002681</c:v>
                </c:pt>
                <c:pt idx="4">
                  <c:v>2.012658227848101</c:v>
                </c:pt>
                <c:pt idx="5">
                  <c:v>1.868146214099217</c:v>
                </c:pt>
                <c:pt idx="6">
                  <c:v>1.864495114006515</c:v>
                </c:pt>
                <c:pt idx="7">
                  <c:v>1.83109404990403</c:v>
                </c:pt>
                <c:pt idx="8">
                  <c:v>1.747252747252747</c:v>
                </c:pt>
                <c:pt idx="9">
                  <c:v>1.75045871559633</c:v>
                </c:pt>
                <c:pt idx="10">
                  <c:v>1.702558001189768</c:v>
                </c:pt>
                <c:pt idx="11">
                  <c:v>1.658169177288528</c:v>
                </c:pt>
                <c:pt idx="12">
                  <c:v>1.617863199547767</c:v>
                </c:pt>
                <c:pt idx="13">
                  <c:v>1.605159842961301</c:v>
                </c:pt>
                <c:pt idx="14">
                  <c:v>1.574257425742574</c:v>
                </c:pt>
                <c:pt idx="15">
                  <c:v>1.586474501108647</c:v>
                </c:pt>
                <c:pt idx="16">
                  <c:v>1.532940546331012</c:v>
                </c:pt>
                <c:pt idx="17">
                  <c:v>1.53788285867813</c:v>
                </c:pt>
                <c:pt idx="18">
                  <c:v>1.539537385691232</c:v>
                </c:pt>
                <c:pt idx="19">
                  <c:v>1.532119914346895</c:v>
                </c:pt>
                <c:pt idx="20">
                  <c:v>1.5264</c:v>
                </c:pt>
                <c:pt idx="21">
                  <c:v>1.495297805642633</c:v>
                </c:pt>
                <c:pt idx="22">
                  <c:v>1.503151260504202</c:v>
                </c:pt>
                <c:pt idx="23">
                  <c:v>1.495297805642633</c:v>
                </c:pt>
                <c:pt idx="24">
                  <c:v>1.474497681607419</c:v>
                </c:pt>
                <c:pt idx="25">
                  <c:v>1.427431421446384</c:v>
                </c:pt>
                <c:pt idx="26">
                  <c:v>1.485981308411215</c:v>
                </c:pt>
                <c:pt idx="27">
                  <c:v>1.464687819856704</c:v>
                </c:pt>
                <c:pt idx="28">
                  <c:v>1.445454545454545</c:v>
                </c:pt>
                <c:pt idx="29">
                  <c:v>1.458715596330275</c:v>
                </c:pt>
                <c:pt idx="30">
                  <c:v>1.419642857142857</c:v>
                </c:pt>
                <c:pt idx="31">
                  <c:v>1.421052631578947</c:v>
                </c:pt>
                <c:pt idx="32">
                  <c:v>1.42957042957043</c:v>
                </c:pt>
                <c:pt idx="33">
                  <c:v>1.423172550969667</c:v>
                </c:pt>
                <c:pt idx="34">
                  <c:v>1.447647951441578</c:v>
                </c:pt>
                <c:pt idx="35">
                  <c:v>1.496861924686192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H4 NFS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Sheet1!$R$3:$R$38</c:f>
              <c:numCache>
                <c:formatCode>General</c:formatCode>
                <c:ptCount val="36"/>
                <c:pt idx="0">
                  <c:v>1.0</c:v>
                </c:pt>
                <c:pt idx="1">
                  <c:v>1.631981637337414</c:v>
                </c:pt>
                <c:pt idx="2">
                  <c:v>2.380580357142857</c:v>
                </c:pt>
                <c:pt idx="3">
                  <c:v>3.146017699115045</c:v>
                </c:pt>
                <c:pt idx="4">
                  <c:v>3.735551663747811</c:v>
                </c:pt>
                <c:pt idx="5">
                  <c:v>4.101923076923077</c:v>
                </c:pt>
                <c:pt idx="6">
                  <c:v>4.81489841986456</c:v>
                </c:pt>
                <c:pt idx="7">
                  <c:v>5.21515892420538</c:v>
                </c:pt>
                <c:pt idx="8">
                  <c:v>5.4</c:v>
                </c:pt>
                <c:pt idx="9">
                  <c:v>5.627968337730871</c:v>
                </c:pt>
                <c:pt idx="10">
                  <c:v>6.042492917847026</c:v>
                </c:pt>
                <c:pt idx="11">
                  <c:v>6.329376854599406</c:v>
                </c:pt>
                <c:pt idx="12">
                  <c:v>6.255131964809384</c:v>
                </c:pt>
                <c:pt idx="13">
                  <c:v>6.686520376175549</c:v>
                </c:pt>
                <c:pt idx="14">
                  <c:v>6.858520900321543</c:v>
                </c:pt>
                <c:pt idx="15">
                  <c:v>6.603715170278638</c:v>
                </c:pt>
                <c:pt idx="16">
                  <c:v>6.542944785276074</c:v>
                </c:pt>
                <c:pt idx="17">
                  <c:v>7.062913907284769</c:v>
                </c:pt>
                <c:pt idx="18">
                  <c:v>6.880645161290322</c:v>
                </c:pt>
                <c:pt idx="19">
                  <c:v>6.880645161290322</c:v>
                </c:pt>
                <c:pt idx="20">
                  <c:v>7.016447368421053</c:v>
                </c:pt>
                <c:pt idx="21">
                  <c:v>6.792993630573249</c:v>
                </c:pt>
                <c:pt idx="22">
                  <c:v>7.03960396039604</c:v>
                </c:pt>
                <c:pt idx="23">
                  <c:v>6.483282674772037</c:v>
                </c:pt>
                <c:pt idx="24">
                  <c:v>6.771428571428571</c:v>
                </c:pt>
                <c:pt idx="25">
                  <c:v>6.686520376175549</c:v>
                </c:pt>
                <c:pt idx="26">
                  <c:v>6.542944785276074</c:v>
                </c:pt>
                <c:pt idx="27">
                  <c:v>6.542944785276074</c:v>
                </c:pt>
                <c:pt idx="28">
                  <c:v>6.686520376175549</c:v>
                </c:pt>
                <c:pt idx="29">
                  <c:v>6.686520376175549</c:v>
                </c:pt>
                <c:pt idx="30">
                  <c:v>6.563076923076923</c:v>
                </c:pt>
                <c:pt idx="31">
                  <c:v>6.603715170278638</c:v>
                </c:pt>
                <c:pt idx="32">
                  <c:v>6.348214285714285</c:v>
                </c:pt>
                <c:pt idx="33">
                  <c:v>6.483282674772037</c:v>
                </c:pt>
                <c:pt idx="34">
                  <c:v>6.624223602484472</c:v>
                </c:pt>
                <c:pt idx="35">
                  <c:v>6.603715170278638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H3 Local RAID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Sheet1!$N$3:$N$38</c:f>
              <c:numCache>
                <c:formatCode>General</c:formatCode>
                <c:ptCount val="36"/>
                <c:pt idx="0">
                  <c:v>1.0</c:v>
                </c:pt>
                <c:pt idx="1">
                  <c:v>1.534190531852718</c:v>
                </c:pt>
                <c:pt idx="2">
                  <c:v>1.500857632933104</c:v>
                </c:pt>
                <c:pt idx="3">
                  <c:v>1.488939307997731</c:v>
                </c:pt>
                <c:pt idx="4">
                  <c:v>1.522621809744779</c:v>
                </c:pt>
                <c:pt idx="5">
                  <c:v>1.632462686567164</c:v>
                </c:pt>
                <c:pt idx="6">
                  <c:v>1.565295169946333</c:v>
                </c:pt>
                <c:pt idx="7">
                  <c:v>1.545026486168334</c:v>
                </c:pt>
                <c:pt idx="8">
                  <c:v>1.535087719298246</c:v>
                </c:pt>
                <c:pt idx="9">
                  <c:v>1.503436426116838</c:v>
                </c:pt>
                <c:pt idx="10">
                  <c:v>1.437568455640745</c:v>
                </c:pt>
                <c:pt idx="11">
                  <c:v>1.527050610820244</c:v>
                </c:pt>
                <c:pt idx="12">
                  <c:v>1.547759433962264</c:v>
                </c:pt>
                <c:pt idx="13">
                  <c:v>1.5625</c:v>
                </c:pt>
                <c:pt idx="14">
                  <c:v>1.628411910669975</c:v>
                </c:pt>
                <c:pt idx="15">
                  <c:v>1.54320987654321</c:v>
                </c:pt>
                <c:pt idx="16">
                  <c:v>1.557863501483679</c:v>
                </c:pt>
                <c:pt idx="17">
                  <c:v>1.59963436928702</c:v>
                </c:pt>
                <c:pt idx="18">
                  <c:v>1.566229116945107</c:v>
                </c:pt>
                <c:pt idx="19">
                  <c:v>1.567164179104478</c:v>
                </c:pt>
                <c:pt idx="20">
                  <c:v>1.540492957746479</c:v>
                </c:pt>
                <c:pt idx="21">
                  <c:v>1.5625</c:v>
                </c:pt>
                <c:pt idx="22">
                  <c:v>1.526162790697674</c:v>
                </c:pt>
                <c:pt idx="23">
                  <c:v>1.512968299711815</c:v>
                </c:pt>
                <c:pt idx="24">
                  <c:v>1.475548060708263</c:v>
                </c:pt>
                <c:pt idx="25">
                  <c:v>1.57563025210084</c:v>
                </c:pt>
                <c:pt idx="26">
                  <c:v>1.556016597510373</c:v>
                </c:pt>
                <c:pt idx="27">
                  <c:v>1.537785588752197</c:v>
                </c:pt>
                <c:pt idx="28">
                  <c:v>1.531505250875146</c:v>
                </c:pt>
                <c:pt idx="29">
                  <c:v>1.536885245901639</c:v>
                </c:pt>
                <c:pt idx="30">
                  <c:v>1.5625</c:v>
                </c:pt>
                <c:pt idx="31">
                  <c:v>1.507754164273406</c:v>
                </c:pt>
                <c:pt idx="32">
                  <c:v>1.49232518476407</c:v>
                </c:pt>
                <c:pt idx="33">
                  <c:v>1.468120805369127</c:v>
                </c:pt>
                <c:pt idx="34">
                  <c:v>1.419686316928069</c:v>
                </c:pt>
                <c:pt idx="35">
                  <c:v>1.480541455160744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H4 Local RAID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Sheet1!$S$3:$S$38</c:f>
              <c:numCache>
                <c:formatCode>General</c:formatCode>
                <c:ptCount val="36"/>
                <c:pt idx="0">
                  <c:v>1.0</c:v>
                </c:pt>
                <c:pt idx="1">
                  <c:v>1.158222222222222</c:v>
                </c:pt>
                <c:pt idx="2">
                  <c:v>1.039904229848364</c:v>
                </c:pt>
                <c:pt idx="3">
                  <c:v>1.070665571076417</c:v>
                </c:pt>
                <c:pt idx="4">
                  <c:v>1.071105630908344</c:v>
                </c:pt>
                <c:pt idx="5">
                  <c:v>1.010077519379845</c:v>
                </c:pt>
                <c:pt idx="6">
                  <c:v>1.078196110881258</c:v>
                </c:pt>
                <c:pt idx="7">
                  <c:v>1.072163251871966</c:v>
                </c:pt>
                <c:pt idx="8">
                  <c:v>1.157707685473123</c:v>
                </c:pt>
                <c:pt idx="9">
                  <c:v>1.023164507263447</c:v>
                </c:pt>
                <c:pt idx="10">
                  <c:v>1.037007560684441</c:v>
                </c:pt>
                <c:pt idx="11">
                  <c:v>1.143985952589991</c:v>
                </c:pt>
                <c:pt idx="12">
                  <c:v>1.056343737332793</c:v>
                </c:pt>
                <c:pt idx="13">
                  <c:v>1.063673469387755</c:v>
                </c:pt>
                <c:pt idx="14">
                  <c:v>1.064542483660131</c:v>
                </c:pt>
                <c:pt idx="15">
                  <c:v>1.00269334359369</c:v>
                </c:pt>
                <c:pt idx="16">
                  <c:v>0.995036273386789</c:v>
                </c:pt>
                <c:pt idx="17">
                  <c:v>1.150551876379691</c:v>
                </c:pt>
                <c:pt idx="18">
                  <c:v>0.976395653802923</c:v>
                </c:pt>
                <c:pt idx="19">
                  <c:v>1.0542071197411</c:v>
                </c:pt>
                <c:pt idx="20">
                  <c:v>1.044907778668805</c:v>
                </c:pt>
                <c:pt idx="21">
                  <c:v>1.157193605683837</c:v>
                </c:pt>
                <c:pt idx="22">
                  <c:v>1.069347558473533</c:v>
                </c:pt>
                <c:pt idx="23">
                  <c:v>1.013613380007779</c:v>
                </c:pt>
                <c:pt idx="24">
                  <c:v>1.026388341866877</c:v>
                </c:pt>
                <c:pt idx="25">
                  <c:v>1.132551064754455</c:v>
                </c:pt>
                <c:pt idx="26">
                  <c:v>1.010861132660978</c:v>
                </c:pt>
                <c:pt idx="27">
                  <c:v>1.136998254799302</c:v>
                </c:pt>
                <c:pt idx="28">
                  <c:v>0.995416348357525</c:v>
                </c:pt>
                <c:pt idx="29">
                  <c:v>1.006177606177606</c:v>
                </c:pt>
                <c:pt idx="30">
                  <c:v>1.05762987012987</c:v>
                </c:pt>
                <c:pt idx="31">
                  <c:v>1.00346553715826</c:v>
                </c:pt>
                <c:pt idx="32">
                  <c:v>1.02276295133438</c:v>
                </c:pt>
                <c:pt idx="33">
                  <c:v>1.061939690301549</c:v>
                </c:pt>
                <c:pt idx="34">
                  <c:v>1.168086060062752</c:v>
                </c:pt>
                <c:pt idx="35">
                  <c:v>1.01796875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Sheet1!$D$2</c:f>
              <c:strCache>
                <c:ptCount val="1"/>
                <c:pt idx="0">
                  <c:v>H3 PCI SSD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Sheet1!$O$3:$O$38</c:f>
              <c:numCache>
                <c:formatCode>General</c:formatCode>
                <c:ptCount val="36"/>
                <c:pt idx="0">
                  <c:v>1.0</c:v>
                </c:pt>
                <c:pt idx="1">
                  <c:v>1.830824372759857</c:v>
                </c:pt>
                <c:pt idx="2">
                  <c:v>2.068016194331984</c:v>
                </c:pt>
                <c:pt idx="3">
                  <c:v>2.100328947368421</c:v>
                </c:pt>
                <c:pt idx="4">
                  <c:v>1.91885800150263</c:v>
                </c:pt>
                <c:pt idx="5">
                  <c:v>1.976780185758514</c:v>
                </c:pt>
                <c:pt idx="6">
                  <c:v>1.877941176470588</c:v>
                </c:pt>
                <c:pt idx="7">
                  <c:v>1.99687255668491</c:v>
                </c:pt>
                <c:pt idx="8">
                  <c:v>1.936315390447308</c:v>
                </c:pt>
                <c:pt idx="9">
                  <c:v>1.882092851879145</c:v>
                </c:pt>
                <c:pt idx="10">
                  <c:v>1.79606188466948</c:v>
                </c:pt>
                <c:pt idx="11">
                  <c:v>1.828203292770222</c:v>
                </c:pt>
                <c:pt idx="12">
                  <c:v>1.815209665955935</c:v>
                </c:pt>
                <c:pt idx="13">
                  <c:v>1.821683309557775</c:v>
                </c:pt>
                <c:pt idx="14">
                  <c:v>1.803672316384181</c:v>
                </c:pt>
                <c:pt idx="15">
                  <c:v>1.746922024623803</c:v>
                </c:pt>
                <c:pt idx="16">
                  <c:v>1.762594893029675</c:v>
                </c:pt>
                <c:pt idx="17">
                  <c:v>1.717552118359112</c:v>
                </c:pt>
                <c:pt idx="18">
                  <c:v>1.708361204013378</c:v>
                </c:pt>
                <c:pt idx="19">
                  <c:v>1.697009966777409</c:v>
                </c:pt>
                <c:pt idx="20">
                  <c:v>1.658441558441558</c:v>
                </c:pt>
                <c:pt idx="21">
                  <c:v>1.68915343915344</c:v>
                </c:pt>
                <c:pt idx="22">
                  <c:v>1.695883134130146</c:v>
                </c:pt>
                <c:pt idx="23">
                  <c:v>1.639281129653402</c:v>
                </c:pt>
                <c:pt idx="24">
                  <c:v>1.626751592356688</c:v>
                </c:pt>
                <c:pt idx="25">
                  <c:v>1.598247809762203</c:v>
                </c:pt>
                <c:pt idx="26">
                  <c:v>1.583384996900186</c:v>
                </c:pt>
                <c:pt idx="27">
                  <c:v>1.597248280175109</c:v>
                </c:pt>
                <c:pt idx="28">
                  <c:v>1.60932577189666</c:v>
                </c:pt>
                <c:pt idx="29">
                  <c:v>1.522957662492546</c:v>
                </c:pt>
                <c:pt idx="30">
                  <c:v>1.548817465130382</c:v>
                </c:pt>
                <c:pt idx="31">
                  <c:v>1.550698239222829</c:v>
                </c:pt>
                <c:pt idx="32">
                  <c:v>1.511242603550296</c:v>
                </c:pt>
                <c:pt idx="33">
                  <c:v>1.53485576923077</c:v>
                </c:pt>
                <c:pt idx="34">
                  <c:v>1.50767414403778</c:v>
                </c:pt>
                <c:pt idx="35">
                  <c:v>1.486612339930151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Sheet1!$T$2</c:f>
              <c:strCache>
                <c:ptCount val="1"/>
                <c:pt idx="0">
                  <c:v>H4 PCI SSD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Sheet1!$T$3:$T$38</c:f>
              <c:numCache>
                <c:formatCode>General</c:formatCode>
                <c:ptCount val="36"/>
                <c:pt idx="0">
                  <c:v>1.0</c:v>
                </c:pt>
                <c:pt idx="1">
                  <c:v>1.936744186046512</c:v>
                </c:pt>
                <c:pt idx="2">
                  <c:v>2.879668049792531</c:v>
                </c:pt>
                <c:pt idx="3">
                  <c:v>3.608318890814558</c:v>
                </c:pt>
                <c:pt idx="4">
                  <c:v>4.496760259179265</c:v>
                </c:pt>
                <c:pt idx="5">
                  <c:v>5.004807692307692</c:v>
                </c:pt>
                <c:pt idx="6">
                  <c:v>5.688524590163934</c:v>
                </c:pt>
                <c:pt idx="7">
                  <c:v>6.547169811320754</c:v>
                </c:pt>
                <c:pt idx="8">
                  <c:v>7.254355400696864</c:v>
                </c:pt>
                <c:pt idx="9">
                  <c:v>7.916349809885931</c:v>
                </c:pt>
                <c:pt idx="10">
                  <c:v>8.497959183673469</c:v>
                </c:pt>
                <c:pt idx="11">
                  <c:v>9.212389380530972</c:v>
                </c:pt>
                <c:pt idx="12">
                  <c:v>9.86729857819905</c:v>
                </c:pt>
                <c:pt idx="13">
                  <c:v>10.35820895522388</c:v>
                </c:pt>
                <c:pt idx="14">
                  <c:v>11.01587301587302</c:v>
                </c:pt>
                <c:pt idx="15">
                  <c:v>11.63128491620112</c:v>
                </c:pt>
                <c:pt idx="16">
                  <c:v>12.31952662721894</c:v>
                </c:pt>
                <c:pt idx="17">
                  <c:v>12.85185185185185</c:v>
                </c:pt>
                <c:pt idx="18">
                  <c:v>13.0125</c:v>
                </c:pt>
                <c:pt idx="19">
                  <c:v>13.26114649681529</c:v>
                </c:pt>
                <c:pt idx="20">
                  <c:v>13.69736842105263</c:v>
                </c:pt>
                <c:pt idx="21">
                  <c:v>14.06756756756757</c:v>
                </c:pt>
                <c:pt idx="22">
                  <c:v>14.16326530612245</c:v>
                </c:pt>
                <c:pt idx="23">
                  <c:v>14.06756756756757</c:v>
                </c:pt>
                <c:pt idx="24">
                  <c:v>13.97315436241611</c:v>
                </c:pt>
                <c:pt idx="25">
                  <c:v>13.97315436241611</c:v>
                </c:pt>
                <c:pt idx="26">
                  <c:v>14.16326530612245</c:v>
                </c:pt>
                <c:pt idx="27">
                  <c:v>13.97315436241611</c:v>
                </c:pt>
                <c:pt idx="28">
                  <c:v>13.78807947019867</c:v>
                </c:pt>
                <c:pt idx="29">
                  <c:v>14.16326530612245</c:v>
                </c:pt>
                <c:pt idx="30">
                  <c:v>12.93167701863354</c:v>
                </c:pt>
                <c:pt idx="31">
                  <c:v>13.09433962264151</c:v>
                </c:pt>
                <c:pt idx="32">
                  <c:v>13.78807947019867</c:v>
                </c:pt>
                <c:pt idx="33">
                  <c:v>14.35862068965517</c:v>
                </c:pt>
                <c:pt idx="34">
                  <c:v>13.78807947019867</c:v>
                </c:pt>
                <c:pt idx="35">
                  <c:v>13.6078431372549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Sheet1!$P$2</c:f>
              <c:strCache>
                <c:ptCount val="1"/>
                <c:pt idx="0">
                  <c:v>H3 Optane</c:v>
                </c:pt>
              </c:strCache>
            </c:strRef>
          </c:tx>
          <c:spPr>
            <a:ln w="3810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Sheet1!$P$3:$P$18</c:f>
              <c:numCache>
                <c:formatCode>General</c:formatCode>
                <c:ptCount val="16"/>
                <c:pt idx="0">
                  <c:v>1.0</c:v>
                </c:pt>
                <c:pt idx="1">
                  <c:v>1.722182849043232</c:v>
                </c:pt>
                <c:pt idx="2">
                  <c:v>1.764705882352941</c:v>
                </c:pt>
                <c:pt idx="3">
                  <c:v>1.948676824378508</c:v>
                </c:pt>
                <c:pt idx="4">
                  <c:v>1.939345570630487</c:v>
                </c:pt>
                <c:pt idx="5">
                  <c:v>2.137203166226913</c:v>
                </c:pt>
                <c:pt idx="6">
                  <c:v>2.052364864864865</c:v>
                </c:pt>
                <c:pt idx="7">
                  <c:v>1.937799043062201</c:v>
                </c:pt>
                <c:pt idx="8">
                  <c:v>1.982055464926591</c:v>
                </c:pt>
                <c:pt idx="9">
                  <c:v>1.827067669172932</c:v>
                </c:pt>
                <c:pt idx="10">
                  <c:v>1.796008869179601</c:v>
                </c:pt>
                <c:pt idx="11">
                  <c:v>1.829819277108434</c:v>
                </c:pt>
                <c:pt idx="12">
                  <c:v>1.792035398230088</c:v>
                </c:pt>
                <c:pt idx="13">
                  <c:v>1.688672689367616</c:v>
                </c:pt>
                <c:pt idx="14">
                  <c:v>1.693379790940767</c:v>
                </c:pt>
                <c:pt idx="15">
                  <c:v>1.640783254557731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Sheet1!$V$2</c:f>
              <c:strCache>
                <c:ptCount val="1"/>
                <c:pt idx="0">
                  <c:v>H4 Optane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Sheet1!$V$3:$V$18</c:f>
              <c:numCache>
                <c:formatCode>General</c:formatCode>
                <c:ptCount val="16"/>
                <c:pt idx="0">
                  <c:v>1.0</c:v>
                </c:pt>
                <c:pt idx="1">
                  <c:v>1.925773195876289</c:v>
                </c:pt>
                <c:pt idx="2">
                  <c:v>2.9792663476874</c:v>
                </c:pt>
                <c:pt idx="3">
                  <c:v>3.982942430703625</c:v>
                </c:pt>
                <c:pt idx="4">
                  <c:v>4.635235732009926</c:v>
                </c:pt>
                <c:pt idx="5">
                  <c:v>5.93015873015873</c:v>
                </c:pt>
                <c:pt idx="6">
                  <c:v>6.892988929889299</c:v>
                </c:pt>
                <c:pt idx="7">
                  <c:v>7.881856540084389</c:v>
                </c:pt>
                <c:pt idx="8">
                  <c:v>8.811320754716982</c:v>
                </c:pt>
                <c:pt idx="9">
                  <c:v>9.780104712041885</c:v>
                </c:pt>
                <c:pt idx="10">
                  <c:v>10.61363636363636</c:v>
                </c:pt>
                <c:pt idx="11">
                  <c:v>11.60248447204969</c:v>
                </c:pt>
                <c:pt idx="12">
                  <c:v>12.12987012987013</c:v>
                </c:pt>
                <c:pt idx="13">
                  <c:v>11.82278481012658</c:v>
                </c:pt>
                <c:pt idx="14">
                  <c:v>10.32044198895028</c:v>
                </c:pt>
                <c:pt idx="15">
                  <c:v>10.98823529411765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Sheet1!$G$2</c:f>
              <c:strCache>
                <c:ptCount val="1"/>
                <c:pt idx="0">
                  <c:v>H3 RAM (Server)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Sheet1!$Q$3:$Q$38</c:f>
              <c:numCache>
                <c:formatCode>General</c:formatCode>
                <c:ptCount val="36"/>
                <c:pt idx="0">
                  <c:v>1.0</c:v>
                </c:pt>
                <c:pt idx="1">
                  <c:v>2.020497121735731</c:v>
                </c:pt>
                <c:pt idx="2">
                  <c:v>3.018904183013533</c:v>
                </c:pt>
                <c:pt idx="3">
                  <c:v>4.003829828985565</c:v>
                </c:pt>
                <c:pt idx="4">
                  <c:v>4.872827838174361</c:v>
                </c:pt>
                <c:pt idx="5">
                  <c:v>5.71138479887594</c:v>
                </c:pt>
                <c:pt idx="6">
                  <c:v>6.594808218927962</c:v>
                </c:pt>
                <c:pt idx="7">
                  <c:v>7.413140729650426</c:v>
                </c:pt>
                <c:pt idx="8">
                  <c:v>8.215024865696567</c:v>
                </c:pt>
                <c:pt idx="9">
                  <c:v>9.042967934824225</c:v>
                </c:pt>
                <c:pt idx="10">
                  <c:v>9.75955715681313</c:v>
                </c:pt>
                <c:pt idx="11">
                  <c:v>10.5404357449205</c:v>
                </c:pt>
                <c:pt idx="12">
                  <c:v>11.20143372084641</c:v>
                </c:pt>
                <c:pt idx="13">
                  <c:v>11.91780897412158</c:v>
                </c:pt>
                <c:pt idx="14">
                  <c:v>12.47394052376503</c:v>
                </c:pt>
                <c:pt idx="15">
                  <c:v>13.19069896284649</c:v>
                </c:pt>
                <c:pt idx="16">
                  <c:v>13.86681577096534</c:v>
                </c:pt>
                <c:pt idx="17">
                  <c:v>14.51580635948373</c:v>
                </c:pt>
                <c:pt idx="18">
                  <c:v>15.3260308026212</c:v>
                </c:pt>
                <c:pt idx="19">
                  <c:v>16.07618500157499</c:v>
                </c:pt>
                <c:pt idx="20">
                  <c:v>16.86717746643588</c:v>
                </c:pt>
                <c:pt idx="21">
                  <c:v>17.74596919170447</c:v>
                </c:pt>
                <c:pt idx="22">
                  <c:v>18.52598862283916</c:v>
                </c:pt>
                <c:pt idx="23">
                  <c:v>19.24161811251377</c:v>
                </c:pt>
                <c:pt idx="24">
                  <c:v>20.03592972682691</c:v>
                </c:pt>
                <c:pt idx="25">
                  <c:v>20.79501088551331</c:v>
                </c:pt>
                <c:pt idx="26">
                  <c:v>21.65239037202697</c:v>
                </c:pt>
                <c:pt idx="27">
                  <c:v>22.44126606502577</c:v>
                </c:pt>
                <c:pt idx="28">
                  <c:v>22.998478661249</c:v>
                </c:pt>
                <c:pt idx="29">
                  <c:v>23.59207233312009</c:v>
                </c:pt>
                <c:pt idx="30">
                  <c:v>23.9023797668687</c:v>
                </c:pt>
                <c:pt idx="31">
                  <c:v>25.27641115962473</c:v>
                </c:pt>
                <c:pt idx="32">
                  <c:v>25.75045374184383</c:v>
                </c:pt>
                <c:pt idx="33">
                  <c:v>26.04445064097137</c:v>
                </c:pt>
                <c:pt idx="34">
                  <c:v>26.3232701298797</c:v>
                </c:pt>
                <c:pt idx="35">
                  <c:v>26.25582847148071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Sheet1!$U$2</c:f>
              <c:strCache>
                <c:ptCount val="1"/>
                <c:pt idx="0">
                  <c:v>H4 RAM (Server)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Sheet1!$U$3:$U$38</c:f>
              <c:numCache>
                <c:formatCode>General</c:formatCode>
                <c:ptCount val="36"/>
                <c:pt idx="0">
                  <c:v>1.0</c:v>
                </c:pt>
                <c:pt idx="1">
                  <c:v>1.961851737334396</c:v>
                </c:pt>
                <c:pt idx="2">
                  <c:v>2.955727836582521</c:v>
                </c:pt>
                <c:pt idx="3">
                  <c:v>3.725051746098116</c:v>
                </c:pt>
                <c:pt idx="4">
                  <c:v>3.725051746098116</c:v>
                </c:pt>
                <c:pt idx="5">
                  <c:v>5.344926376345232</c:v>
                </c:pt>
                <c:pt idx="6">
                  <c:v>6.175711697331567</c:v>
                </c:pt>
                <c:pt idx="7">
                  <c:v>6.978440842479658</c:v>
                </c:pt>
                <c:pt idx="8">
                  <c:v>7.653838502562752</c:v>
                </c:pt>
                <c:pt idx="9">
                  <c:v>8.38104172981295</c:v>
                </c:pt>
                <c:pt idx="10">
                  <c:v>9.056739494253648</c:v>
                </c:pt>
                <c:pt idx="11">
                  <c:v>9.681253165328668</c:v>
                </c:pt>
                <c:pt idx="12">
                  <c:v>10.38409278625572</c:v>
                </c:pt>
                <c:pt idx="13">
                  <c:v>11.00689115351186</c:v>
                </c:pt>
                <c:pt idx="14">
                  <c:v>11.62511561117448</c:v>
                </c:pt>
                <c:pt idx="15">
                  <c:v>12.42400951059589</c:v>
                </c:pt>
                <c:pt idx="16">
                  <c:v>13.1572304550823</c:v>
                </c:pt>
                <c:pt idx="17">
                  <c:v>13.89652313331804</c:v>
                </c:pt>
                <c:pt idx="18">
                  <c:v>14.73801281306556</c:v>
                </c:pt>
                <c:pt idx="19">
                  <c:v>15.36991446995855</c:v>
                </c:pt>
                <c:pt idx="20">
                  <c:v>16.20484371466962</c:v>
                </c:pt>
                <c:pt idx="21">
                  <c:v>16.91523417563682</c:v>
                </c:pt>
                <c:pt idx="22">
                  <c:v>17.78722256015715</c:v>
                </c:pt>
                <c:pt idx="23">
                  <c:v>18.52058613097293</c:v>
                </c:pt>
                <c:pt idx="24">
                  <c:v>19.27424953131375</c:v>
                </c:pt>
                <c:pt idx="25">
                  <c:v>20.09792385913969</c:v>
                </c:pt>
                <c:pt idx="26">
                  <c:v>20.09792385913969</c:v>
                </c:pt>
                <c:pt idx="27">
                  <c:v>21.62963274042375</c:v>
                </c:pt>
                <c:pt idx="28">
                  <c:v>22.43301953002386</c:v>
                </c:pt>
                <c:pt idx="29">
                  <c:v>23.10550152849728</c:v>
                </c:pt>
                <c:pt idx="30">
                  <c:v>23.72221359049202</c:v>
                </c:pt>
                <c:pt idx="31">
                  <c:v>24.46879820102301</c:v>
                </c:pt>
                <c:pt idx="32">
                  <c:v>24.84808495425848</c:v>
                </c:pt>
                <c:pt idx="33">
                  <c:v>25.39612036114326</c:v>
                </c:pt>
                <c:pt idx="34">
                  <c:v>26.1249328544789</c:v>
                </c:pt>
                <c:pt idx="35">
                  <c:v>26.74914513875135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76080"/>
        <c:axId val="1318380112"/>
      </c:scatterChart>
      <c:valAx>
        <c:axId val="1318376080"/>
        <c:scaling>
          <c:orientation val="minMax"/>
          <c:max val="36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80112"/>
        <c:crosses val="autoZero"/>
        <c:crossBetween val="midCat"/>
        <c:majorUnit val="6.0"/>
      </c:valAx>
      <c:valAx>
        <c:axId val="1318380112"/>
        <c:scaling>
          <c:orientation val="minMax"/>
          <c:max val="27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Over One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080"/>
        <c:crosses val="autoZero"/>
        <c:crossBetween val="midCat"/>
        <c:majorUnit val="3.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704057279236277"/>
          <c:y val="0.0603519264290437"/>
          <c:w val="0.377954299830168"/>
          <c:h val="0.301143350231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73</xdr:row>
      <xdr:rowOff>127000</xdr:rowOff>
    </xdr:from>
    <xdr:to>
      <xdr:col>19</xdr:col>
      <xdr:colOff>317500</xdr:colOff>
      <xdr:row>110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114</xdr:row>
      <xdr:rowOff>0</xdr:rowOff>
    </xdr:from>
    <xdr:to>
      <xdr:col>19</xdr:col>
      <xdr:colOff>317500</xdr:colOff>
      <xdr:row>150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114</xdr:row>
      <xdr:rowOff>12700</xdr:rowOff>
    </xdr:from>
    <xdr:to>
      <xdr:col>19</xdr:col>
      <xdr:colOff>355600</xdr:colOff>
      <xdr:row>150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41"/>
  <sheetViews>
    <sheetView topLeftCell="A4" zoomScale="150" zoomScaleNormal="150" zoomScalePageLayoutView="150" workbookViewId="0">
      <selection activeCell="I43" sqref="I43"/>
    </sheetView>
  </sheetViews>
  <sheetFormatPr baseColWidth="10" defaultRowHeight="16" x14ac:dyDescent="0.2"/>
  <sheetData>
    <row r="1" spans="1:22" x14ac:dyDescent="0.2">
      <c r="H1" t="s">
        <v>1</v>
      </c>
      <c r="R1" t="s">
        <v>2</v>
      </c>
    </row>
    <row r="2" spans="1:22" x14ac:dyDescent="0.2">
      <c r="A2" t="s">
        <v>0</v>
      </c>
      <c r="B2" t="s">
        <v>5</v>
      </c>
      <c r="C2" t="s">
        <v>13</v>
      </c>
      <c r="D2" t="s">
        <v>7</v>
      </c>
      <c r="E2" t="s">
        <v>8</v>
      </c>
      <c r="F2" t="s">
        <v>3</v>
      </c>
      <c r="G2" t="s">
        <v>12</v>
      </c>
      <c r="H2" t="s">
        <v>14</v>
      </c>
      <c r="I2" t="s">
        <v>9</v>
      </c>
      <c r="J2" t="s">
        <v>11</v>
      </c>
      <c r="K2" t="s">
        <v>10</v>
      </c>
      <c r="M2" t="s">
        <v>5</v>
      </c>
      <c r="N2" t="s">
        <v>6</v>
      </c>
      <c r="O2" t="s">
        <v>7</v>
      </c>
      <c r="P2" t="s">
        <v>8</v>
      </c>
      <c r="Q2" t="s">
        <v>12</v>
      </c>
      <c r="R2" t="s">
        <v>3</v>
      </c>
      <c r="S2" t="s">
        <v>4</v>
      </c>
      <c r="T2" t="s">
        <v>9</v>
      </c>
      <c r="U2" t="s">
        <v>10</v>
      </c>
      <c r="V2" t="s">
        <v>11</v>
      </c>
    </row>
    <row r="3" spans="1:22" x14ac:dyDescent="0.2">
      <c r="A3">
        <v>1</v>
      </c>
      <c r="B3">
        <v>286.2</v>
      </c>
      <c r="C3">
        <v>262.5</v>
      </c>
      <c r="D3">
        <v>255.4</v>
      </c>
      <c r="E3">
        <v>243</v>
      </c>
      <c r="F3">
        <v>213.3</v>
      </c>
      <c r="G3">
        <v>271.61187200000001</v>
      </c>
      <c r="H3">
        <v>260.60000000000002</v>
      </c>
      <c r="I3">
        <v>208.2</v>
      </c>
      <c r="J3">
        <v>186.8</v>
      </c>
      <c r="K3">
        <v>154.51311999999999</v>
      </c>
      <c r="M3">
        <f>B$3/B3</f>
        <v>1</v>
      </c>
      <c r="N3">
        <f>C$3/C3</f>
        <v>1</v>
      </c>
      <c r="O3">
        <f>D$3/D3</f>
        <v>1</v>
      </c>
      <c r="P3">
        <f>E$3/E3</f>
        <v>1</v>
      </c>
      <c r="Q3">
        <f>G$3/G3</f>
        <v>1</v>
      </c>
      <c r="R3">
        <f>F$3/F3</f>
        <v>1</v>
      </c>
      <c r="S3">
        <f>H$3/H3</f>
        <v>1</v>
      </c>
      <c r="T3">
        <f>$I$3/I3</f>
        <v>1</v>
      </c>
      <c r="U3">
        <f>$K$3/K3</f>
        <v>1</v>
      </c>
      <c r="V3">
        <f>J$3/J3</f>
        <v>1</v>
      </c>
    </row>
    <row r="4" spans="1:22" x14ac:dyDescent="0.2">
      <c r="A4">
        <v>2</v>
      </c>
      <c r="B4">
        <v>168.7</v>
      </c>
      <c r="C4">
        <v>171.1</v>
      </c>
      <c r="D4">
        <v>139.5</v>
      </c>
      <c r="E4">
        <v>141.1</v>
      </c>
      <c r="F4">
        <v>130.69999999999999</v>
      </c>
      <c r="G4">
        <v>134.42823999999999</v>
      </c>
      <c r="H4">
        <v>225</v>
      </c>
      <c r="I4">
        <v>107.5</v>
      </c>
      <c r="J4">
        <v>97</v>
      </c>
      <c r="K4">
        <v>78.758815999999996</v>
      </c>
      <c r="M4">
        <f t="shared" ref="M4:M38" si="0">B$3/B4</f>
        <v>1.6965026674570243</v>
      </c>
      <c r="N4">
        <f t="shared" ref="N4:N38" si="1">C$3/C4</f>
        <v>1.5341905318527178</v>
      </c>
      <c r="O4">
        <f t="shared" ref="O4:O38" si="2">D$3/D4</f>
        <v>1.8308243727598568</v>
      </c>
      <c r="P4">
        <f t="shared" ref="P4:P18" si="3">E$3/E4</f>
        <v>1.7221828490432318</v>
      </c>
      <c r="Q4">
        <f t="shared" ref="Q4:Q38" si="4">G$3/G4</f>
        <v>2.0204971217357306</v>
      </c>
      <c r="R4">
        <f t="shared" ref="R4:R38" si="5">F$3/F4</f>
        <v>1.6319816373374141</v>
      </c>
      <c r="S4">
        <f t="shared" ref="S4:S38" si="6">H$3/H4</f>
        <v>1.1582222222222223</v>
      </c>
      <c r="T4">
        <f t="shared" ref="T4:T38" si="7">$I$3/I4</f>
        <v>1.9367441860465116</v>
      </c>
      <c r="U4">
        <f t="shared" ref="U4:U38" si="8">$K$3/K4</f>
        <v>1.9618517373343956</v>
      </c>
      <c r="V4">
        <f t="shared" ref="V4:V18" si="9">J$3/J4</f>
        <v>1.9257731958762887</v>
      </c>
    </row>
    <row r="5" spans="1:22" x14ac:dyDescent="0.2">
      <c r="A5">
        <v>3</v>
      </c>
      <c r="B5">
        <v>145.19999999999999</v>
      </c>
      <c r="C5">
        <v>174.9</v>
      </c>
      <c r="D5">
        <v>123.5</v>
      </c>
      <c r="E5">
        <v>137.69999999999999</v>
      </c>
      <c r="F5">
        <v>89.6</v>
      </c>
      <c r="G5">
        <v>89.970352000000005</v>
      </c>
      <c r="H5">
        <v>250.6</v>
      </c>
      <c r="I5">
        <v>72.3</v>
      </c>
      <c r="J5">
        <v>62.7</v>
      </c>
      <c r="K5">
        <v>52.275827999999997</v>
      </c>
      <c r="M5">
        <f t="shared" si="0"/>
        <v>1.9710743801652892</v>
      </c>
      <c r="N5">
        <f t="shared" si="1"/>
        <v>1.5008576329331045</v>
      </c>
      <c r="O5">
        <f t="shared" si="2"/>
        <v>2.0680161943319839</v>
      </c>
      <c r="P5">
        <f t="shared" si="3"/>
        <v>1.7647058823529413</v>
      </c>
      <c r="Q5">
        <f t="shared" si="4"/>
        <v>3.0189041830135332</v>
      </c>
      <c r="R5">
        <f t="shared" si="5"/>
        <v>2.3805803571428572</v>
      </c>
      <c r="S5">
        <f t="shared" si="6"/>
        <v>1.0399042298483641</v>
      </c>
      <c r="T5">
        <f t="shared" si="7"/>
        <v>2.8796680497925311</v>
      </c>
      <c r="U5">
        <f t="shared" si="8"/>
        <v>2.9557278365825215</v>
      </c>
      <c r="V5">
        <f t="shared" si="9"/>
        <v>2.9792663476874002</v>
      </c>
    </row>
    <row r="6" spans="1:22" x14ac:dyDescent="0.2">
      <c r="A6">
        <v>4</v>
      </c>
      <c r="B6">
        <v>149.19999999999999</v>
      </c>
      <c r="C6">
        <v>176.3</v>
      </c>
      <c r="D6">
        <v>121.6</v>
      </c>
      <c r="E6">
        <v>124.7</v>
      </c>
      <c r="F6">
        <v>67.8</v>
      </c>
      <c r="G6">
        <v>67.838015999999996</v>
      </c>
      <c r="H6">
        <v>243.4</v>
      </c>
      <c r="I6">
        <v>57.7</v>
      </c>
      <c r="J6">
        <v>46.9</v>
      </c>
      <c r="K6">
        <v>41.479455999999999</v>
      </c>
      <c r="M6">
        <f t="shared" si="0"/>
        <v>1.918230563002681</v>
      </c>
      <c r="N6">
        <f t="shared" si="1"/>
        <v>1.4889393079977311</v>
      </c>
      <c r="O6">
        <f t="shared" si="2"/>
        <v>2.1003289473684212</v>
      </c>
      <c r="P6">
        <f t="shared" si="3"/>
        <v>1.9486768243785084</v>
      </c>
      <c r="Q6">
        <f t="shared" si="4"/>
        <v>4.0038298289855652</v>
      </c>
      <c r="R6">
        <f t="shared" si="5"/>
        <v>3.1460176991150446</v>
      </c>
      <c r="S6">
        <f t="shared" si="6"/>
        <v>1.0706655710764175</v>
      </c>
      <c r="T6">
        <f t="shared" si="7"/>
        <v>3.6083188908145578</v>
      </c>
      <c r="U6">
        <f t="shared" si="8"/>
        <v>3.7250517460981163</v>
      </c>
      <c r="V6">
        <f t="shared" si="9"/>
        <v>3.9829424307036252</v>
      </c>
    </row>
    <row r="7" spans="1:22" x14ac:dyDescent="0.2">
      <c r="A7">
        <v>5</v>
      </c>
      <c r="B7">
        <v>142.19999999999999</v>
      </c>
      <c r="C7">
        <v>172.4</v>
      </c>
      <c r="D7">
        <v>133.1</v>
      </c>
      <c r="E7">
        <v>125.3</v>
      </c>
      <c r="F7">
        <v>57.1</v>
      </c>
      <c r="G7">
        <v>55.740091999999997</v>
      </c>
      <c r="H7">
        <v>243.3</v>
      </c>
      <c r="I7">
        <v>46.3</v>
      </c>
      <c r="J7">
        <v>40.299999999999997</v>
      </c>
      <c r="K7">
        <v>41.479455999999999</v>
      </c>
      <c r="M7">
        <f t="shared" si="0"/>
        <v>2.0126582278481013</v>
      </c>
      <c r="N7">
        <f t="shared" si="1"/>
        <v>1.5226218097447795</v>
      </c>
      <c r="O7">
        <f t="shared" si="2"/>
        <v>1.9188580015026298</v>
      </c>
      <c r="P7">
        <f t="shared" si="3"/>
        <v>1.939345570630487</v>
      </c>
      <c r="Q7">
        <f t="shared" si="4"/>
        <v>4.872827838174361</v>
      </c>
      <c r="R7">
        <f t="shared" si="5"/>
        <v>3.735551663747811</v>
      </c>
      <c r="S7">
        <f t="shared" si="6"/>
        <v>1.0711056309083435</v>
      </c>
      <c r="T7">
        <f t="shared" si="7"/>
        <v>4.4967602591792657</v>
      </c>
      <c r="U7">
        <f t="shared" si="8"/>
        <v>3.7250517460981163</v>
      </c>
      <c r="V7">
        <f t="shared" si="9"/>
        <v>4.6352357320099262</v>
      </c>
    </row>
    <row r="8" spans="1:22" x14ac:dyDescent="0.2">
      <c r="A8">
        <v>6</v>
      </c>
      <c r="B8">
        <v>153.19999999999999</v>
      </c>
      <c r="C8">
        <v>160.80000000000001</v>
      </c>
      <c r="D8">
        <v>129.19999999999999</v>
      </c>
      <c r="E8">
        <v>113.7</v>
      </c>
      <c r="F8">
        <v>52</v>
      </c>
      <c r="G8">
        <v>47.556220000000003</v>
      </c>
      <c r="H8">
        <v>258</v>
      </c>
      <c r="I8">
        <v>41.6</v>
      </c>
      <c r="J8">
        <v>31.5</v>
      </c>
      <c r="K8">
        <v>28.908372</v>
      </c>
      <c r="M8">
        <f t="shared" si="0"/>
        <v>1.8681462140992169</v>
      </c>
      <c r="N8">
        <f t="shared" si="1"/>
        <v>1.6324626865671641</v>
      </c>
      <c r="O8">
        <f t="shared" si="2"/>
        <v>1.9767801857585141</v>
      </c>
      <c r="P8">
        <f t="shared" si="3"/>
        <v>2.1372031662269131</v>
      </c>
      <c r="Q8">
        <f t="shared" si="4"/>
        <v>5.7113847988759403</v>
      </c>
      <c r="R8">
        <f t="shared" si="5"/>
        <v>4.101923076923077</v>
      </c>
      <c r="S8">
        <f t="shared" si="6"/>
        <v>1.010077519379845</v>
      </c>
      <c r="T8">
        <f t="shared" si="7"/>
        <v>5.0048076923076916</v>
      </c>
      <c r="U8">
        <f t="shared" si="8"/>
        <v>5.3449263763452324</v>
      </c>
      <c r="V8">
        <f t="shared" si="9"/>
        <v>5.9301587301587304</v>
      </c>
    </row>
    <row r="9" spans="1:22" x14ac:dyDescent="0.2">
      <c r="A9">
        <v>7</v>
      </c>
      <c r="B9">
        <v>153.5</v>
      </c>
      <c r="C9">
        <v>167.7</v>
      </c>
      <c r="D9">
        <v>136</v>
      </c>
      <c r="E9">
        <v>118.4</v>
      </c>
      <c r="F9">
        <v>44.3</v>
      </c>
      <c r="G9">
        <v>41.185712000000002</v>
      </c>
      <c r="H9">
        <v>241.7</v>
      </c>
      <c r="I9">
        <v>36.6</v>
      </c>
      <c r="J9">
        <v>27.1</v>
      </c>
      <c r="K9">
        <v>25.019483999999999</v>
      </c>
      <c r="M9">
        <f t="shared" si="0"/>
        <v>1.8644951140065147</v>
      </c>
      <c r="N9">
        <f t="shared" si="1"/>
        <v>1.5652951699463329</v>
      </c>
      <c r="O9">
        <f t="shared" si="2"/>
        <v>1.8779411764705882</v>
      </c>
      <c r="P9">
        <f t="shared" si="3"/>
        <v>2.0523648648648649</v>
      </c>
      <c r="Q9">
        <f t="shared" si="4"/>
        <v>6.5948082189279615</v>
      </c>
      <c r="R9">
        <f t="shared" si="5"/>
        <v>4.8148984198645604</v>
      </c>
      <c r="S9">
        <f t="shared" si="6"/>
        <v>1.0781961108812579</v>
      </c>
      <c r="T9">
        <f t="shared" si="7"/>
        <v>5.6885245901639339</v>
      </c>
      <c r="U9">
        <f t="shared" si="8"/>
        <v>6.1757116973315673</v>
      </c>
      <c r="V9">
        <f t="shared" si="9"/>
        <v>6.8929889298892988</v>
      </c>
    </row>
    <row r="10" spans="1:22" x14ac:dyDescent="0.2">
      <c r="A10">
        <v>8</v>
      </c>
      <c r="B10">
        <v>156.30000000000001</v>
      </c>
      <c r="C10">
        <v>169.9</v>
      </c>
      <c r="D10">
        <v>127.9</v>
      </c>
      <c r="E10">
        <v>125.4</v>
      </c>
      <c r="F10">
        <v>40.9</v>
      </c>
      <c r="G10">
        <v>36.639243999999998</v>
      </c>
      <c r="H10">
        <v>243.06</v>
      </c>
      <c r="I10">
        <v>31.8</v>
      </c>
      <c r="J10">
        <v>23.7</v>
      </c>
      <c r="K10">
        <v>22.141496</v>
      </c>
      <c r="M10">
        <f t="shared" si="0"/>
        <v>1.8310940499040305</v>
      </c>
      <c r="N10">
        <f t="shared" si="1"/>
        <v>1.5450264861683343</v>
      </c>
      <c r="O10">
        <f t="shared" si="2"/>
        <v>1.9968725566849101</v>
      </c>
      <c r="P10">
        <f t="shared" si="3"/>
        <v>1.937799043062201</v>
      </c>
      <c r="Q10">
        <f t="shared" si="4"/>
        <v>7.4131407296504266</v>
      </c>
      <c r="R10">
        <f t="shared" si="5"/>
        <v>5.2151589242053795</v>
      </c>
      <c r="S10">
        <f t="shared" si="6"/>
        <v>1.0721632518719659</v>
      </c>
      <c r="T10">
        <f t="shared" si="7"/>
        <v>6.5471698113207539</v>
      </c>
      <c r="U10">
        <f t="shared" si="8"/>
        <v>6.9784408424796585</v>
      </c>
      <c r="V10">
        <f t="shared" si="9"/>
        <v>7.8818565400843887</v>
      </c>
    </row>
    <row r="11" spans="1:22" x14ac:dyDescent="0.2">
      <c r="A11">
        <v>9</v>
      </c>
      <c r="B11">
        <v>163.80000000000001</v>
      </c>
      <c r="C11">
        <v>171</v>
      </c>
      <c r="D11">
        <v>131.9</v>
      </c>
      <c r="E11">
        <v>122.6</v>
      </c>
      <c r="F11">
        <v>39.5</v>
      </c>
      <c r="G11">
        <v>33.062818</v>
      </c>
      <c r="H11">
        <v>225.1</v>
      </c>
      <c r="I11">
        <v>28.7</v>
      </c>
      <c r="J11">
        <v>21.2</v>
      </c>
      <c r="K11">
        <v>20.187664000000002</v>
      </c>
      <c r="M11">
        <f t="shared" si="0"/>
        <v>1.747252747252747</v>
      </c>
      <c r="N11">
        <f t="shared" si="1"/>
        <v>1.5350877192982457</v>
      </c>
      <c r="O11">
        <f t="shared" si="2"/>
        <v>1.9363153904473085</v>
      </c>
      <c r="P11">
        <f t="shared" si="3"/>
        <v>1.9820554649265907</v>
      </c>
      <c r="Q11">
        <f t="shared" si="4"/>
        <v>8.2150248656965665</v>
      </c>
      <c r="R11">
        <f t="shared" si="5"/>
        <v>5.4</v>
      </c>
      <c r="S11">
        <f t="shared" si="6"/>
        <v>1.1577076854731232</v>
      </c>
      <c r="T11">
        <f t="shared" si="7"/>
        <v>7.2543554006968636</v>
      </c>
      <c r="U11">
        <f t="shared" si="8"/>
        <v>7.6538385025627518</v>
      </c>
      <c r="V11">
        <f t="shared" si="9"/>
        <v>8.8113207547169825</v>
      </c>
    </row>
    <row r="12" spans="1:22" x14ac:dyDescent="0.2">
      <c r="A12">
        <v>10</v>
      </c>
      <c r="B12">
        <v>163.5</v>
      </c>
      <c r="C12">
        <v>174.6</v>
      </c>
      <c r="D12">
        <v>135.69999999999999</v>
      </c>
      <c r="E12">
        <v>133</v>
      </c>
      <c r="F12">
        <v>37.9</v>
      </c>
      <c r="G12">
        <v>30.035699999999999</v>
      </c>
      <c r="H12">
        <v>254.7</v>
      </c>
      <c r="I12">
        <v>26.3</v>
      </c>
      <c r="J12">
        <v>19.100000000000001</v>
      </c>
      <c r="K12">
        <v>18.436028</v>
      </c>
      <c r="M12">
        <f t="shared" si="0"/>
        <v>1.7504587155963303</v>
      </c>
      <c r="N12">
        <f t="shared" si="1"/>
        <v>1.5034364261168385</v>
      </c>
      <c r="O12">
        <f t="shared" si="2"/>
        <v>1.8820928518791453</v>
      </c>
      <c r="P12">
        <f t="shared" si="3"/>
        <v>1.8270676691729324</v>
      </c>
      <c r="Q12">
        <f t="shared" si="4"/>
        <v>9.042967934824226</v>
      </c>
      <c r="R12">
        <f t="shared" si="5"/>
        <v>5.6279683377308709</v>
      </c>
      <c r="S12">
        <f t="shared" si="6"/>
        <v>1.0231645072634474</v>
      </c>
      <c r="T12">
        <f t="shared" si="7"/>
        <v>7.9163498098859311</v>
      </c>
      <c r="U12">
        <f t="shared" si="8"/>
        <v>8.3810417298129494</v>
      </c>
      <c r="V12">
        <f t="shared" si="9"/>
        <v>9.7801047120418847</v>
      </c>
    </row>
    <row r="13" spans="1:22" x14ac:dyDescent="0.2">
      <c r="A13">
        <v>11</v>
      </c>
      <c r="B13">
        <v>168.1</v>
      </c>
      <c r="C13">
        <v>182.6</v>
      </c>
      <c r="D13">
        <v>142.19999999999999</v>
      </c>
      <c r="E13">
        <v>135.30000000000001</v>
      </c>
      <c r="F13">
        <v>35.299999999999997</v>
      </c>
      <c r="G13">
        <v>27.830348000000001</v>
      </c>
      <c r="H13">
        <v>251.3</v>
      </c>
      <c r="I13">
        <v>24.5</v>
      </c>
      <c r="J13">
        <v>17.600000000000001</v>
      </c>
      <c r="K13">
        <v>17.060568</v>
      </c>
      <c r="M13">
        <f t="shared" si="0"/>
        <v>1.7025580011897681</v>
      </c>
      <c r="N13">
        <f t="shared" si="1"/>
        <v>1.4375684556407449</v>
      </c>
      <c r="O13">
        <f t="shared" si="2"/>
        <v>1.7960618846694798</v>
      </c>
      <c r="P13">
        <f t="shared" si="3"/>
        <v>1.7960088691796008</v>
      </c>
      <c r="Q13">
        <f t="shared" si="4"/>
        <v>9.7595571568131305</v>
      </c>
      <c r="R13">
        <f t="shared" si="5"/>
        <v>6.0424929178470261</v>
      </c>
      <c r="S13">
        <f t="shared" si="6"/>
        <v>1.0370075606844409</v>
      </c>
      <c r="T13">
        <f t="shared" si="7"/>
        <v>8.4979591836734691</v>
      </c>
      <c r="U13">
        <f t="shared" si="8"/>
        <v>9.0567394942536481</v>
      </c>
      <c r="V13">
        <f t="shared" si="9"/>
        <v>10.613636363636363</v>
      </c>
    </row>
    <row r="14" spans="1:22" x14ac:dyDescent="0.2">
      <c r="A14">
        <v>12</v>
      </c>
      <c r="B14">
        <v>172.6</v>
      </c>
      <c r="C14">
        <v>171.9</v>
      </c>
      <c r="D14">
        <v>139.69999999999999</v>
      </c>
      <c r="E14">
        <v>132.80000000000001</v>
      </c>
      <c r="F14">
        <v>33.700000000000003</v>
      </c>
      <c r="G14">
        <v>25.768561999999999</v>
      </c>
      <c r="H14">
        <v>227.8</v>
      </c>
      <c r="I14">
        <v>22.6</v>
      </c>
      <c r="J14">
        <v>16.100000000000001</v>
      </c>
      <c r="K14">
        <v>15.960032999999999</v>
      </c>
      <c r="M14">
        <f t="shared" si="0"/>
        <v>1.6581691772885283</v>
      </c>
      <c r="N14">
        <f t="shared" si="1"/>
        <v>1.5270506108202442</v>
      </c>
      <c r="O14">
        <f t="shared" si="2"/>
        <v>1.8282032927702221</v>
      </c>
      <c r="P14">
        <f t="shared" si="3"/>
        <v>1.8298192771084336</v>
      </c>
      <c r="Q14">
        <f t="shared" si="4"/>
        <v>10.540435744920497</v>
      </c>
      <c r="R14">
        <f t="shared" si="5"/>
        <v>6.3293768545994062</v>
      </c>
      <c r="S14">
        <f t="shared" si="6"/>
        <v>1.1439859525899914</v>
      </c>
      <c r="T14">
        <f t="shared" si="7"/>
        <v>9.212389380530972</v>
      </c>
      <c r="U14">
        <f t="shared" si="8"/>
        <v>9.681253165328668</v>
      </c>
      <c r="V14">
        <f t="shared" si="9"/>
        <v>11.602484472049689</v>
      </c>
    </row>
    <row r="15" spans="1:22" x14ac:dyDescent="0.2">
      <c r="A15">
        <v>13</v>
      </c>
      <c r="B15">
        <v>176.9</v>
      </c>
      <c r="C15">
        <v>169.6</v>
      </c>
      <c r="D15">
        <v>140.69999999999999</v>
      </c>
      <c r="E15">
        <v>135.6</v>
      </c>
      <c r="F15">
        <v>34.1</v>
      </c>
      <c r="G15">
        <v>24.247955999999999</v>
      </c>
      <c r="H15">
        <v>246.7</v>
      </c>
      <c r="I15">
        <v>21.1</v>
      </c>
      <c r="J15">
        <v>15.4</v>
      </c>
      <c r="K15">
        <v>14.87979</v>
      </c>
      <c r="M15">
        <f t="shared" si="0"/>
        <v>1.617863199547767</v>
      </c>
      <c r="N15">
        <f t="shared" si="1"/>
        <v>1.5477594339622642</v>
      </c>
      <c r="O15">
        <f t="shared" si="2"/>
        <v>1.8152096659559347</v>
      </c>
      <c r="P15">
        <f t="shared" si="3"/>
        <v>1.7920353982300885</v>
      </c>
      <c r="Q15">
        <f t="shared" si="4"/>
        <v>11.20143372084641</v>
      </c>
      <c r="R15">
        <f t="shared" si="5"/>
        <v>6.2551319648093839</v>
      </c>
      <c r="S15">
        <f t="shared" si="6"/>
        <v>1.0563437373327931</v>
      </c>
      <c r="T15">
        <f t="shared" si="7"/>
        <v>9.8672985781990512</v>
      </c>
      <c r="U15">
        <f t="shared" si="8"/>
        <v>10.384092786255719</v>
      </c>
      <c r="V15">
        <f t="shared" si="9"/>
        <v>12.129870129870131</v>
      </c>
    </row>
    <row r="16" spans="1:22" x14ac:dyDescent="0.2">
      <c r="A16">
        <v>14</v>
      </c>
      <c r="B16">
        <v>178.3</v>
      </c>
      <c r="C16">
        <v>168</v>
      </c>
      <c r="D16">
        <v>140.19999999999999</v>
      </c>
      <c r="E16">
        <v>143.9</v>
      </c>
      <c r="F16">
        <v>31.9</v>
      </c>
      <c r="G16">
        <v>22.790420000000001</v>
      </c>
      <c r="H16">
        <v>245</v>
      </c>
      <c r="I16">
        <v>20.100000000000001</v>
      </c>
      <c r="J16">
        <v>15.8</v>
      </c>
      <c r="K16">
        <v>14.037853</v>
      </c>
      <c r="M16">
        <f t="shared" si="0"/>
        <v>1.605159842961301</v>
      </c>
      <c r="N16">
        <f t="shared" si="1"/>
        <v>1.5625</v>
      </c>
      <c r="O16">
        <f t="shared" si="2"/>
        <v>1.8216833095577747</v>
      </c>
      <c r="P16">
        <f t="shared" si="3"/>
        <v>1.6886726893676163</v>
      </c>
      <c r="Q16">
        <f t="shared" si="4"/>
        <v>11.917808974121582</v>
      </c>
      <c r="R16">
        <f t="shared" si="5"/>
        <v>6.6865203761755492</v>
      </c>
      <c r="S16">
        <f t="shared" si="6"/>
        <v>1.0636734693877552</v>
      </c>
      <c r="T16">
        <f t="shared" si="7"/>
        <v>10.35820895522388</v>
      </c>
      <c r="U16">
        <f t="shared" si="8"/>
        <v>11.006891153511864</v>
      </c>
      <c r="V16">
        <f t="shared" si="9"/>
        <v>11.822784810126583</v>
      </c>
    </row>
    <row r="17" spans="1:22" x14ac:dyDescent="0.2">
      <c r="A17">
        <v>15</v>
      </c>
      <c r="B17">
        <v>181.8</v>
      </c>
      <c r="C17">
        <v>161.19999999999999</v>
      </c>
      <c r="D17">
        <v>141.6</v>
      </c>
      <c r="E17">
        <v>143.5</v>
      </c>
      <c r="F17">
        <v>31.1</v>
      </c>
      <c r="G17">
        <v>21.774343999999999</v>
      </c>
      <c r="H17">
        <v>244.8</v>
      </c>
      <c r="I17">
        <v>18.899999999999999</v>
      </c>
      <c r="J17">
        <v>18.100000000000001</v>
      </c>
      <c r="K17">
        <v>13.291319</v>
      </c>
      <c r="M17">
        <f t="shared" si="0"/>
        <v>1.5742574257425741</v>
      </c>
      <c r="N17">
        <f t="shared" si="1"/>
        <v>1.6284119106699753</v>
      </c>
      <c r="O17">
        <f t="shared" si="2"/>
        <v>1.8036723163841808</v>
      </c>
      <c r="P17">
        <f t="shared" si="3"/>
        <v>1.6933797909407666</v>
      </c>
      <c r="Q17">
        <f t="shared" si="4"/>
        <v>12.473940523765034</v>
      </c>
      <c r="R17">
        <f t="shared" si="5"/>
        <v>6.858520900321543</v>
      </c>
      <c r="S17">
        <f t="shared" si="6"/>
        <v>1.0645424836601307</v>
      </c>
      <c r="T17">
        <f t="shared" si="7"/>
        <v>11.015873015873016</v>
      </c>
      <c r="U17">
        <f t="shared" si="8"/>
        <v>11.625115611174481</v>
      </c>
      <c r="V17">
        <f t="shared" si="9"/>
        <v>10.320441988950275</v>
      </c>
    </row>
    <row r="18" spans="1:22" x14ac:dyDescent="0.2">
      <c r="A18">
        <v>16</v>
      </c>
      <c r="B18">
        <v>180.4</v>
      </c>
      <c r="C18">
        <v>170.1</v>
      </c>
      <c r="D18">
        <v>146.19999999999999</v>
      </c>
      <c r="E18">
        <v>148.1</v>
      </c>
      <c r="F18">
        <v>32.299999999999997</v>
      </c>
      <c r="G18">
        <v>20.591166000000001</v>
      </c>
      <c r="H18">
        <v>259.89999999999998</v>
      </c>
      <c r="I18">
        <v>17.899999999999999</v>
      </c>
      <c r="J18">
        <v>17</v>
      </c>
      <c r="K18">
        <v>12.436655</v>
      </c>
      <c r="M18">
        <f t="shared" si="0"/>
        <v>1.5864745011086474</v>
      </c>
      <c r="N18">
        <f t="shared" si="1"/>
        <v>1.5432098765432098</v>
      </c>
      <c r="O18">
        <f t="shared" si="2"/>
        <v>1.7469220246238031</v>
      </c>
      <c r="P18">
        <f t="shared" si="3"/>
        <v>1.6407832545577312</v>
      </c>
      <c r="Q18">
        <f t="shared" si="4"/>
        <v>13.190698962846493</v>
      </c>
      <c r="R18">
        <f t="shared" si="5"/>
        <v>6.6037151702786385</v>
      </c>
      <c r="S18">
        <f t="shared" si="6"/>
        <v>1.00269334359369</v>
      </c>
      <c r="T18">
        <f t="shared" si="7"/>
        <v>11.631284916201118</v>
      </c>
      <c r="U18">
        <f t="shared" si="8"/>
        <v>12.424009510595894</v>
      </c>
      <c r="V18">
        <f t="shared" si="9"/>
        <v>10.988235294117647</v>
      </c>
    </row>
    <row r="19" spans="1:22" x14ac:dyDescent="0.2">
      <c r="A19">
        <v>17</v>
      </c>
      <c r="B19">
        <v>186.7</v>
      </c>
      <c r="C19">
        <v>168.5</v>
      </c>
      <c r="D19">
        <v>144.9</v>
      </c>
      <c r="F19">
        <v>32.6</v>
      </c>
      <c r="G19">
        <v>19.587184000000001</v>
      </c>
      <c r="H19">
        <v>261.89999999999998</v>
      </c>
      <c r="I19">
        <v>16.899999999999999</v>
      </c>
      <c r="K19">
        <v>11.743589999999999</v>
      </c>
      <c r="M19">
        <f t="shared" si="0"/>
        <v>1.5329405463310124</v>
      </c>
      <c r="N19">
        <f t="shared" si="1"/>
        <v>1.5578635014836795</v>
      </c>
      <c r="O19">
        <f t="shared" si="2"/>
        <v>1.7625948930296755</v>
      </c>
      <c r="Q19">
        <f t="shared" si="4"/>
        <v>13.866815770965342</v>
      </c>
      <c r="R19">
        <f t="shared" si="5"/>
        <v>6.5429447852760738</v>
      </c>
      <c r="S19">
        <f t="shared" si="6"/>
        <v>0.99503627338678902</v>
      </c>
      <c r="T19">
        <f t="shared" si="7"/>
        <v>12.319526627218936</v>
      </c>
      <c r="U19">
        <f t="shared" si="8"/>
        <v>13.157230455082304</v>
      </c>
    </row>
    <row r="20" spans="1:22" x14ac:dyDescent="0.2">
      <c r="A20">
        <v>18</v>
      </c>
      <c r="B20">
        <v>186.1</v>
      </c>
      <c r="C20">
        <v>164.1</v>
      </c>
      <c r="D20">
        <v>148.69999999999999</v>
      </c>
      <c r="F20">
        <v>30.2</v>
      </c>
      <c r="G20">
        <v>18.711455999999998</v>
      </c>
      <c r="H20">
        <v>226.5</v>
      </c>
      <c r="I20">
        <v>16.2</v>
      </c>
      <c r="K20">
        <v>11.118833</v>
      </c>
      <c r="M20">
        <f t="shared" si="0"/>
        <v>1.5378828586781301</v>
      </c>
      <c r="N20">
        <f t="shared" si="1"/>
        <v>1.5996343692870201</v>
      </c>
      <c r="O20">
        <f t="shared" si="2"/>
        <v>1.7175521183591125</v>
      </c>
      <c r="Q20">
        <f t="shared" si="4"/>
        <v>14.515806359483731</v>
      </c>
      <c r="R20">
        <f t="shared" si="5"/>
        <v>7.0629139072847691</v>
      </c>
      <c r="S20">
        <f t="shared" si="6"/>
        <v>1.1505518763796911</v>
      </c>
      <c r="T20">
        <f t="shared" si="7"/>
        <v>12.851851851851851</v>
      </c>
      <c r="U20">
        <f t="shared" si="8"/>
        <v>13.896523133318036</v>
      </c>
    </row>
    <row r="21" spans="1:22" x14ac:dyDescent="0.2">
      <c r="A21">
        <v>19</v>
      </c>
      <c r="B21">
        <v>185.9</v>
      </c>
      <c r="C21">
        <v>167.6</v>
      </c>
      <c r="D21">
        <v>149.5</v>
      </c>
      <c r="F21">
        <v>31</v>
      </c>
      <c r="G21">
        <v>17.722258</v>
      </c>
      <c r="H21">
        <v>266.89999999999998</v>
      </c>
      <c r="I21">
        <v>16</v>
      </c>
      <c r="K21">
        <v>10.483986</v>
      </c>
      <c r="M21">
        <f t="shared" si="0"/>
        <v>1.5395373856912318</v>
      </c>
      <c r="N21">
        <f t="shared" si="1"/>
        <v>1.5662291169451075</v>
      </c>
      <c r="O21">
        <f t="shared" si="2"/>
        <v>1.708361204013378</v>
      </c>
      <c r="Q21">
        <f t="shared" si="4"/>
        <v>15.326030802621201</v>
      </c>
      <c r="R21">
        <f t="shared" si="5"/>
        <v>6.8806451612903228</v>
      </c>
      <c r="S21">
        <f t="shared" si="6"/>
        <v>0.97639565380292259</v>
      </c>
      <c r="T21">
        <f t="shared" si="7"/>
        <v>13.012499999999999</v>
      </c>
      <c r="U21">
        <f t="shared" si="8"/>
        <v>14.738012813065565</v>
      </c>
    </row>
    <row r="22" spans="1:22" x14ac:dyDescent="0.2">
      <c r="A22">
        <v>20</v>
      </c>
      <c r="B22">
        <v>186.8</v>
      </c>
      <c r="C22">
        <v>167.5</v>
      </c>
      <c r="D22">
        <v>150.5</v>
      </c>
      <c r="F22">
        <v>31</v>
      </c>
      <c r="G22">
        <v>16.895294</v>
      </c>
      <c r="H22">
        <v>247.2</v>
      </c>
      <c r="I22">
        <v>15.7</v>
      </c>
      <c r="K22">
        <v>10.052959</v>
      </c>
      <c r="M22">
        <f t="shared" si="0"/>
        <v>1.5321199143468949</v>
      </c>
      <c r="N22">
        <f t="shared" si="1"/>
        <v>1.5671641791044777</v>
      </c>
      <c r="O22">
        <f t="shared" si="2"/>
        <v>1.6970099667774088</v>
      </c>
      <c r="Q22">
        <f t="shared" si="4"/>
        <v>16.076185001574995</v>
      </c>
      <c r="R22">
        <f t="shared" si="5"/>
        <v>6.8806451612903228</v>
      </c>
      <c r="S22">
        <f t="shared" si="6"/>
        <v>1.0542071197411005</v>
      </c>
      <c r="T22">
        <f t="shared" si="7"/>
        <v>13.261146496815286</v>
      </c>
      <c r="U22">
        <f t="shared" si="8"/>
        <v>15.369914469958546</v>
      </c>
    </row>
    <row r="23" spans="1:22" x14ac:dyDescent="0.2">
      <c r="A23">
        <v>21</v>
      </c>
      <c r="B23">
        <v>187.5</v>
      </c>
      <c r="C23">
        <v>170.4</v>
      </c>
      <c r="D23">
        <v>154</v>
      </c>
      <c r="F23">
        <v>30.4</v>
      </c>
      <c r="G23">
        <v>16.102982999999998</v>
      </c>
      <c r="H23">
        <v>249.4</v>
      </c>
      <c r="I23">
        <v>15.2</v>
      </c>
      <c r="K23">
        <v>9.5349959999999996</v>
      </c>
      <c r="M23">
        <f t="shared" si="0"/>
        <v>1.5264</v>
      </c>
      <c r="N23">
        <f t="shared" si="1"/>
        <v>1.5404929577464788</v>
      </c>
      <c r="O23">
        <f t="shared" si="2"/>
        <v>1.6584415584415584</v>
      </c>
      <c r="Q23">
        <f t="shared" si="4"/>
        <v>16.86717746643588</v>
      </c>
      <c r="R23">
        <f t="shared" si="5"/>
        <v>7.0164473684210531</v>
      </c>
      <c r="S23">
        <f t="shared" si="6"/>
        <v>1.0449077786688052</v>
      </c>
      <c r="T23">
        <f t="shared" si="7"/>
        <v>13.697368421052632</v>
      </c>
      <c r="U23">
        <f t="shared" si="8"/>
        <v>16.204843714669622</v>
      </c>
    </row>
    <row r="24" spans="1:22" x14ac:dyDescent="0.2">
      <c r="A24">
        <v>22</v>
      </c>
      <c r="B24">
        <v>191.4</v>
      </c>
      <c r="C24">
        <v>168</v>
      </c>
      <c r="D24">
        <v>151.19999999999999</v>
      </c>
      <c r="F24">
        <v>31.4</v>
      </c>
      <c r="G24">
        <v>15.305553</v>
      </c>
      <c r="H24">
        <v>225.2</v>
      </c>
      <c r="I24">
        <v>14.8</v>
      </c>
      <c r="K24">
        <v>9.1345539999999996</v>
      </c>
      <c r="M24">
        <f t="shared" si="0"/>
        <v>1.4952978056426331</v>
      </c>
      <c r="N24">
        <f t="shared" si="1"/>
        <v>1.5625</v>
      </c>
      <c r="O24">
        <f t="shared" si="2"/>
        <v>1.6891534391534393</v>
      </c>
      <c r="Q24">
        <f t="shared" si="4"/>
        <v>17.745969191704475</v>
      </c>
      <c r="R24">
        <f t="shared" si="5"/>
        <v>6.7929936305732488</v>
      </c>
      <c r="S24">
        <f t="shared" si="6"/>
        <v>1.1571936056838368</v>
      </c>
      <c r="T24">
        <f t="shared" si="7"/>
        <v>14.067567567567567</v>
      </c>
      <c r="U24">
        <f t="shared" si="8"/>
        <v>16.915234175636819</v>
      </c>
    </row>
    <row r="25" spans="1:22" x14ac:dyDescent="0.2">
      <c r="A25">
        <v>23</v>
      </c>
      <c r="B25">
        <v>190.4</v>
      </c>
      <c r="C25">
        <v>172</v>
      </c>
      <c r="D25">
        <v>150.6</v>
      </c>
      <c r="F25">
        <v>30.3</v>
      </c>
      <c r="G25">
        <v>14.661127</v>
      </c>
      <c r="H25">
        <v>243.7</v>
      </c>
      <c r="I25">
        <v>14.7</v>
      </c>
      <c r="K25">
        <v>8.6867479999999997</v>
      </c>
      <c r="M25">
        <f t="shared" si="0"/>
        <v>1.5031512605042017</v>
      </c>
      <c r="N25">
        <f t="shared" si="1"/>
        <v>1.5261627906976745</v>
      </c>
      <c r="O25">
        <f t="shared" si="2"/>
        <v>1.6958831341301461</v>
      </c>
      <c r="Q25">
        <f t="shared" si="4"/>
        <v>18.525988622839158</v>
      </c>
      <c r="R25">
        <f t="shared" si="5"/>
        <v>7.0396039603960396</v>
      </c>
      <c r="S25">
        <f t="shared" si="6"/>
        <v>1.0693475584735332</v>
      </c>
      <c r="T25">
        <f t="shared" si="7"/>
        <v>14.163265306122449</v>
      </c>
      <c r="U25">
        <f t="shared" si="8"/>
        <v>17.787222560157147</v>
      </c>
    </row>
    <row r="26" spans="1:22" x14ac:dyDescent="0.2">
      <c r="A26">
        <v>24</v>
      </c>
      <c r="B26">
        <v>191.4</v>
      </c>
      <c r="C26">
        <v>173.5</v>
      </c>
      <c r="D26">
        <v>155.80000000000001</v>
      </c>
      <c r="F26">
        <v>32.9</v>
      </c>
      <c r="G26">
        <v>14.115854000000001</v>
      </c>
      <c r="H26">
        <v>257.10000000000002</v>
      </c>
      <c r="I26">
        <v>14.8</v>
      </c>
      <c r="K26">
        <v>8.3427769999999999</v>
      </c>
      <c r="M26">
        <f t="shared" si="0"/>
        <v>1.4952978056426331</v>
      </c>
      <c r="N26">
        <f t="shared" si="1"/>
        <v>1.5129682997118155</v>
      </c>
      <c r="O26">
        <f t="shared" si="2"/>
        <v>1.6392811296534018</v>
      </c>
      <c r="Q26">
        <f t="shared" si="4"/>
        <v>19.241618112513773</v>
      </c>
      <c r="R26">
        <f t="shared" si="5"/>
        <v>6.4832826747720373</v>
      </c>
      <c r="S26">
        <f t="shared" si="6"/>
        <v>1.0136133800077791</v>
      </c>
      <c r="T26">
        <f t="shared" si="7"/>
        <v>14.067567567567567</v>
      </c>
      <c r="U26">
        <f t="shared" si="8"/>
        <v>18.520586130972934</v>
      </c>
    </row>
    <row r="27" spans="1:22" x14ac:dyDescent="0.2">
      <c r="A27">
        <v>25</v>
      </c>
      <c r="B27">
        <v>194.1</v>
      </c>
      <c r="C27">
        <v>177.9</v>
      </c>
      <c r="D27">
        <v>157</v>
      </c>
      <c r="F27">
        <v>31.5</v>
      </c>
      <c r="G27">
        <v>13.556240000000001</v>
      </c>
      <c r="H27">
        <v>253.9</v>
      </c>
      <c r="I27">
        <v>14.9</v>
      </c>
      <c r="K27">
        <v>8.0165570000000006</v>
      </c>
      <c r="M27">
        <f t="shared" si="0"/>
        <v>1.4744976816074189</v>
      </c>
      <c r="N27">
        <f t="shared" si="1"/>
        <v>1.4755480607082629</v>
      </c>
      <c r="O27">
        <f t="shared" si="2"/>
        <v>1.626751592356688</v>
      </c>
      <c r="Q27">
        <f t="shared" si="4"/>
        <v>20.035929726826907</v>
      </c>
      <c r="R27">
        <f t="shared" si="5"/>
        <v>6.7714285714285714</v>
      </c>
      <c r="S27">
        <f t="shared" si="6"/>
        <v>1.0263883418668769</v>
      </c>
      <c r="T27">
        <f t="shared" si="7"/>
        <v>13.973154362416107</v>
      </c>
      <c r="U27">
        <f t="shared" si="8"/>
        <v>19.274249531313753</v>
      </c>
    </row>
    <row r="28" spans="1:22" x14ac:dyDescent="0.2">
      <c r="A28">
        <v>26</v>
      </c>
      <c r="B28">
        <v>200.5</v>
      </c>
      <c r="C28">
        <v>166.6</v>
      </c>
      <c r="D28">
        <v>159.80000000000001</v>
      </c>
      <c r="F28">
        <v>31.9</v>
      </c>
      <c r="G28">
        <v>13.061396</v>
      </c>
      <c r="H28">
        <v>230.1</v>
      </c>
      <c r="I28">
        <v>14.9</v>
      </c>
      <c r="K28">
        <v>7.6880139999999999</v>
      </c>
      <c r="M28">
        <f t="shared" si="0"/>
        <v>1.4274314214463839</v>
      </c>
      <c r="N28">
        <f t="shared" si="1"/>
        <v>1.5756302521008403</v>
      </c>
      <c r="O28">
        <f t="shared" si="2"/>
        <v>1.5982478097622026</v>
      </c>
      <c r="Q28">
        <f t="shared" si="4"/>
        <v>20.79501088551331</v>
      </c>
      <c r="R28">
        <f t="shared" si="5"/>
        <v>6.6865203761755492</v>
      </c>
      <c r="S28">
        <f t="shared" si="6"/>
        <v>1.1325510647544548</v>
      </c>
      <c r="T28">
        <f t="shared" si="7"/>
        <v>13.973154362416107</v>
      </c>
      <c r="U28">
        <f t="shared" si="8"/>
        <v>20.097923859139694</v>
      </c>
    </row>
    <row r="29" spans="1:22" x14ac:dyDescent="0.2">
      <c r="A29">
        <v>27</v>
      </c>
      <c r="B29">
        <v>192.6</v>
      </c>
      <c r="C29">
        <v>168.7</v>
      </c>
      <c r="D29">
        <v>161.30000000000001</v>
      </c>
      <c r="F29">
        <v>32.6</v>
      </c>
      <c r="G29">
        <v>12.544198</v>
      </c>
      <c r="H29">
        <v>257.8</v>
      </c>
      <c r="I29">
        <v>14.7</v>
      </c>
      <c r="K29">
        <v>7.6880139999999999</v>
      </c>
      <c r="M29">
        <f t="shared" si="0"/>
        <v>1.485981308411215</v>
      </c>
      <c r="N29">
        <f t="shared" si="1"/>
        <v>1.5560165975103735</v>
      </c>
      <c r="O29">
        <f t="shared" si="2"/>
        <v>1.5833849969001859</v>
      </c>
      <c r="Q29">
        <f t="shared" si="4"/>
        <v>21.652390372026971</v>
      </c>
      <c r="R29">
        <f t="shared" si="5"/>
        <v>6.5429447852760738</v>
      </c>
      <c r="S29">
        <f t="shared" si="6"/>
        <v>1.0108611326609775</v>
      </c>
      <c r="T29">
        <f t="shared" si="7"/>
        <v>14.163265306122449</v>
      </c>
      <c r="U29">
        <f t="shared" si="8"/>
        <v>20.097923859139694</v>
      </c>
    </row>
    <row r="30" spans="1:22" x14ac:dyDescent="0.2">
      <c r="A30">
        <v>28</v>
      </c>
      <c r="B30">
        <v>195.4</v>
      </c>
      <c r="C30">
        <v>170.7</v>
      </c>
      <c r="D30">
        <v>159.9</v>
      </c>
      <c r="F30">
        <v>32.6</v>
      </c>
      <c r="G30">
        <v>12.103232999999999</v>
      </c>
      <c r="H30">
        <v>229.2</v>
      </c>
      <c r="I30">
        <v>14.9</v>
      </c>
      <c r="K30">
        <v>7.1435849999999999</v>
      </c>
      <c r="M30">
        <f t="shared" si="0"/>
        <v>1.4646878198567042</v>
      </c>
      <c r="N30">
        <f t="shared" si="1"/>
        <v>1.537785588752197</v>
      </c>
      <c r="O30">
        <f t="shared" si="2"/>
        <v>1.5972482801751093</v>
      </c>
      <c r="Q30">
        <f t="shared" si="4"/>
        <v>22.441266065025768</v>
      </c>
      <c r="R30">
        <f t="shared" si="5"/>
        <v>6.5429447852760738</v>
      </c>
      <c r="S30">
        <f t="shared" si="6"/>
        <v>1.1369982547993021</v>
      </c>
      <c r="T30">
        <f t="shared" si="7"/>
        <v>13.973154362416107</v>
      </c>
      <c r="U30">
        <f t="shared" si="8"/>
        <v>21.629632740423748</v>
      </c>
    </row>
    <row r="31" spans="1:22" x14ac:dyDescent="0.2">
      <c r="A31">
        <v>29</v>
      </c>
      <c r="B31">
        <v>198</v>
      </c>
      <c r="C31">
        <v>171.4</v>
      </c>
      <c r="D31">
        <v>158.69999999999999</v>
      </c>
      <c r="F31">
        <v>31.9</v>
      </c>
      <c r="G31">
        <v>11.809993</v>
      </c>
      <c r="H31">
        <v>261.8</v>
      </c>
      <c r="I31">
        <v>15.1</v>
      </c>
      <c r="K31">
        <v>6.8877540000000002</v>
      </c>
      <c r="M31">
        <f t="shared" si="0"/>
        <v>1.4454545454545453</v>
      </c>
      <c r="N31">
        <f t="shared" si="1"/>
        <v>1.5315052508751459</v>
      </c>
      <c r="O31">
        <f t="shared" si="2"/>
        <v>1.6093257718966605</v>
      </c>
      <c r="Q31">
        <f t="shared" si="4"/>
        <v>22.998478661248996</v>
      </c>
      <c r="R31">
        <f t="shared" si="5"/>
        <v>6.6865203761755492</v>
      </c>
      <c r="S31">
        <f t="shared" si="6"/>
        <v>0.9954163483575249</v>
      </c>
      <c r="T31">
        <f t="shared" si="7"/>
        <v>13.788079470198674</v>
      </c>
      <c r="U31">
        <f t="shared" si="8"/>
        <v>22.433019530023863</v>
      </c>
    </row>
    <row r="32" spans="1:22" x14ac:dyDescent="0.2">
      <c r="A32">
        <v>30</v>
      </c>
      <c r="B32">
        <v>196.2</v>
      </c>
      <c r="C32">
        <v>170.8</v>
      </c>
      <c r="D32">
        <v>167.7</v>
      </c>
      <c r="F32">
        <v>31.9</v>
      </c>
      <c r="G32">
        <v>11.512845</v>
      </c>
      <c r="H32">
        <v>259</v>
      </c>
      <c r="I32">
        <v>14.7</v>
      </c>
      <c r="K32">
        <v>6.6872870000000004</v>
      </c>
      <c r="M32">
        <f t="shared" si="0"/>
        <v>1.4587155963302754</v>
      </c>
      <c r="N32">
        <f t="shared" si="1"/>
        <v>1.5368852459016393</v>
      </c>
      <c r="O32">
        <f t="shared" si="2"/>
        <v>1.5229576624925463</v>
      </c>
      <c r="Q32">
        <f t="shared" si="4"/>
        <v>23.592072333120093</v>
      </c>
      <c r="R32">
        <f t="shared" si="5"/>
        <v>6.6865203761755492</v>
      </c>
      <c r="S32">
        <f t="shared" si="6"/>
        <v>1.0061776061776062</v>
      </c>
      <c r="T32">
        <f t="shared" si="7"/>
        <v>14.163265306122449</v>
      </c>
      <c r="U32">
        <f t="shared" si="8"/>
        <v>23.105501528497278</v>
      </c>
    </row>
    <row r="33" spans="1:21" x14ac:dyDescent="0.2">
      <c r="A33">
        <v>31</v>
      </c>
      <c r="B33">
        <v>201.6</v>
      </c>
      <c r="C33">
        <v>168</v>
      </c>
      <c r="D33">
        <v>164.9</v>
      </c>
      <c r="F33">
        <v>32.5</v>
      </c>
      <c r="G33">
        <v>11.363382</v>
      </c>
      <c r="H33">
        <v>246.4</v>
      </c>
      <c r="I33">
        <v>16.100000000000001</v>
      </c>
      <c r="K33">
        <v>6.5134359999999996</v>
      </c>
      <c r="M33">
        <f t="shared" si="0"/>
        <v>1.4196428571428572</v>
      </c>
      <c r="N33">
        <f t="shared" si="1"/>
        <v>1.5625</v>
      </c>
      <c r="O33">
        <f t="shared" si="2"/>
        <v>1.5488174651303821</v>
      </c>
      <c r="Q33">
        <f t="shared" si="4"/>
        <v>23.902379766868702</v>
      </c>
      <c r="R33">
        <f t="shared" si="5"/>
        <v>6.563076923076923</v>
      </c>
      <c r="S33">
        <f t="shared" si="6"/>
        <v>1.0576298701298703</v>
      </c>
      <c r="T33">
        <f t="shared" si="7"/>
        <v>12.931677018633538</v>
      </c>
      <c r="U33">
        <f t="shared" si="8"/>
        <v>23.722213590492021</v>
      </c>
    </row>
    <row r="34" spans="1:21" x14ac:dyDescent="0.2">
      <c r="A34">
        <v>32</v>
      </c>
      <c r="B34">
        <v>201.4</v>
      </c>
      <c r="C34">
        <v>174.1</v>
      </c>
      <c r="D34">
        <v>164.7</v>
      </c>
      <c r="F34">
        <v>32.299999999999997</v>
      </c>
      <c r="G34">
        <v>10.745666</v>
      </c>
      <c r="H34">
        <v>259.7</v>
      </c>
      <c r="I34">
        <v>15.9</v>
      </c>
      <c r="K34">
        <v>6.3147000000000002</v>
      </c>
      <c r="M34">
        <f t="shared" si="0"/>
        <v>1.4210526315789473</v>
      </c>
      <c r="N34">
        <f t="shared" si="1"/>
        <v>1.507754164273406</v>
      </c>
      <c r="O34">
        <f t="shared" si="2"/>
        <v>1.5506982392228295</v>
      </c>
      <c r="Q34">
        <f t="shared" si="4"/>
        <v>25.276411159624729</v>
      </c>
      <c r="R34">
        <f t="shared" si="5"/>
        <v>6.6037151702786385</v>
      </c>
      <c r="S34">
        <f t="shared" si="6"/>
        <v>1.0034655371582597</v>
      </c>
      <c r="T34">
        <f t="shared" si="7"/>
        <v>13.094339622641508</v>
      </c>
      <c r="U34">
        <f t="shared" si="8"/>
        <v>24.468798201023006</v>
      </c>
    </row>
    <row r="35" spans="1:21" x14ac:dyDescent="0.2">
      <c r="A35">
        <v>33</v>
      </c>
      <c r="B35">
        <v>200.2</v>
      </c>
      <c r="C35">
        <v>175.9</v>
      </c>
      <c r="D35">
        <v>169</v>
      </c>
      <c r="F35">
        <v>33.6</v>
      </c>
      <c r="G35">
        <v>10.547848</v>
      </c>
      <c r="H35">
        <v>254.8</v>
      </c>
      <c r="I35">
        <v>15.1</v>
      </c>
      <c r="K35">
        <v>6.2183109999999999</v>
      </c>
      <c r="M35">
        <f t="shared" si="0"/>
        <v>1.4295704295704297</v>
      </c>
      <c r="N35">
        <f t="shared" si="1"/>
        <v>1.4923251847640704</v>
      </c>
      <c r="O35">
        <f t="shared" si="2"/>
        <v>1.5112426035502959</v>
      </c>
      <c r="Q35">
        <f t="shared" si="4"/>
        <v>25.750453741843835</v>
      </c>
      <c r="R35">
        <f t="shared" si="5"/>
        <v>6.3482142857142856</v>
      </c>
      <c r="S35">
        <f t="shared" si="6"/>
        <v>1.0227629513343799</v>
      </c>
      <c r="T35">
        <f t="shared" si="7"/>
        <v>13.788079470198674</v>
      </c>
      <c r="U35">
        <f t="shared" si="8"/>
        <v>24.848084954258479</v>
      </c>
    </row>
    <row r="36" spans="1:21" x14ac:dyDescent="0.2">
      <c r="A36">
        <v>34</v>
      </c>
      <c r="B36">
        <v>201.1</v>
      </c>
      <c r="C36">
        <v>178.8</v>
      </c>
      <c r="D36">
        <v>166.4</v>
      </c>
      <c r="F36">
        <v>32.9</v>
      </c>
      <c r="G36">
        <v>10.428781000000001</v>
      </c>
      <c r="H36">
        <v>245.4</v>
      </c>
      <c r="I36">
        <v>14.5</v>
      </c>
      <c r="K36">
        <v>6.0841229999999999</v>
      </c>
      <c r="M36">
        <f t="shared" si="0"/>
        <v>1.4231725509696669</v>
      </c>
      <c r="N36">
        <f t="shared" si="1"/>
        <v>1.4681208053691275</v>
      </c>
      <c r="O36">
        <f t="shared" si="2"/>
        <v>1.5348557692307692</v>
      </c>
      <c r="Q36">
        <f t="shared" si="4"/>
        <v>26.044450640971366</v>
      </c>
      <c r="R36">
        <f t="shared" si="5"/>
        <v>6.4832826747720373</v>
      </c>
      <c r="S36">
        <f t="shared" si="6"/>
        <v>1.0619396903015486</v>
      </c>
      <c r="T36">
        <f t="shared" si="7"/>
        <v>14.358620689655172</v>
      </c>
      <c r="U36">
        <f t="shared" si="8"/>
        <v>25.396120361143257</v>
      </c>
    </row>
    <row r="37" spans="1:21" x14ac:dyDescent="0.2">
      <c r="A37">
        <v>35</v>
      </c>
      <c r="B37">
        <v>197.7</v>
      </c>
      <c r="C37">
        <v>184.9</v>
      </c>
      <c r="D37">
        <v>169.4</v>
      </c>
      <c r="F37">
        <v>32.200000000000003</v>
      </c>
      <c r="G37">
        <v>10.318318</v>
      </c>
      <c r="H37">
        <v>223.1</v>
      </c>
      <c r="I37">
        <v>15.1</v>
      </c>
      <c r="K37">
        <v>5.9143929999999996</v>
      </c>
      <c r="M37">
        <f t="shared" si="0"/>
        <v>1.4476479514415781</v>
      </c>
      <c r="N37">
        <f t="shared" si="1"/>
        <v>1.4196863169280691</v>
      </c>
      <c r="O37">
        <f t="shared" si="2"/>
        <v>1.5076741440377803</v>
      </c>
      <c r="Q37">
        <f t="shared" si="4"/>
        <v>26.323270129879695</v>
      </c>
      <c r="R37">
        <f t="shared" si="5"/>
        <v>6.6242236024844718</v>
      </c>
      <c r="S37">
        <f t="shared" si="6"/>
        <v>1.1680860600627523</v>
      </c>
      <c r="T37">
        <f t="shared" si="7"/>
        <v>13.788079470198674</v>
      </c>
      <c r="U37">
        <f t="shared" si="8"/>
        <v>26.124932854478896</v>
      </c>
    </row>
    <row r="38" spans="1:21" x14ac:dyDescent="0.2">
      <c r="A38">
        <v>36</v>
      </c>
      <c r="B38">
        <v>191.2</v>
      </c>
      <c r="C38">
        <v>177.3</v>
      </c>
      <c r="D38">
        <v>171.8</v>
      </c>
      <c r="F38">
        <v>32.299999999999997</v>
      </c>
      <c r="G38">
        <v>10.344822000000001</v>
      </c>
      <c r="H38">
        <v>256</v>
      </c>
      <c r="I38">
        <v>15.3</v>
      </c>
      <c r="K38">
        <v>5.776376</v>
      </c>
      <c r="M38">
        <f t="shared" si="0"/>
        <v>1.4968619246861925</v>
      </c>
      <c r="N38">
        <f t="shared" si="1"/>
        <v>1.4805414551607443</v>
      </c>
      <c r="O38">
        <f t="shared" si="2"/>
        <v>1.4866123399301512</v>
      </c>
      <c r="Q38">
        <f t="shared" si="4"/>
        <v>26.255828471480708</v>
      </c>
      <c r="R38">
        <f t="shared" si="5"/>
        <v>6.6037151702786385</v>
      </c>
      <c r="S38">
        <f t="shared" si="6"/>
        <v>1.0179687500000001</v>
      </c>
      <c r="T38">
        <f t="shared" si="7"/>
        <v>13.6078431372549</v>
      </c>
      <c r="U38">
        <f t="shared" si="8"/>
        <v>26.749145138751352</v>
      </c>
    </row>
    <row r="41" spans="1:21" x14ac:dyDescent="0.2">
      <c r="H41">
        <f>MIN(H3:H38)</f>
        <v>223.1</v>
      </c>
      <c r="I41">
        <f>MIN(I3:I38)</f>
        <v>14.5</v>
      </c>
    </row>
  </sheetData>
  <phoneticPr fontId="1" type="noConversion"/>
  <pageMargins left="0.7" right="0.7" top="0.75" bottom="0.75" header="0.3" footer="0.3"/>
  <pageSetup scale="3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A24" sqref="A24:D30"/>
    </sheetView>
  </sheetViews>
  <sheetFormatPr baseColWidth="10" defaultRowHeight="16" x14ac:dyDescent="0.2"/>
  <cols>
    <col min="1" max="1" width="28" customWidth="1"/>
    <col min="2" max="2" width="9.1640625" customWidth="1"/>
    <col min="3" max="3" width="16.83203125" customWidth="1"/>
    <col min="4" max="4" width="15.6640625" customWidth="1"/>
  </cols>
  <sheetData>
    <row r="1" spans="1:6" x14ac:dyDescent="0.2">
      <c r="A1" t="s">
        <v>16</v>
      </c>
      <c r="B1" t="s">
        <v>17</v>
      </c>
      <c r="C1" t="s">
        <v>20</v>
      </c>
      <c r="D1" t="s">
        <v>21</v>
      </c>
      <c r="E1" t="s">
        <v>23</v>
      </c>
      <c r="F1" t="s">
        <v>31</v>
      </c>
    </row>
    <row r="7" spans="1:6" x14ac:dyDescent="0.2">
      <c r="A7" t="s">
        <v>29</v>
      </c>
      <c r="B7">
        <f>SUM(B18:B21)</f>
        <v>22599533199</v>
      </c>
      <c r="C7">
        <f>B7/B11</f>
        <v>108.00057313417858</v>
      </c>
      <c r="D7">
        <f>B7/C10</f>
        <v>7.8261014909222437</v>
      </c>
      <c r="E7">
        <f>B7/B12</f>
        <v>180.796265592</v>
      </c>
      <c r="F7">
        <f>B7/B13</f>
        <v>14.865420019646756</v>
      </c>
    </row>
    <row r="8" spans="1:6" ht="17" x14ac:dyDescent="0.25">
      <c r="A8" t="s">
        <v>15</v>
      </c>
      <c r="B8" s="1">
        <v>28641836354</v>
      </c>
      <c r="C8">
        <f>B8/B11</f>
        <v>136.87604582842567</v>
      </c>
      <c r="D8">
        <f>B8/C10</f>
        <v>9.9185198304321105</v>
      </c>
      <c r="E8">
        <f>B8/B12</f>
        <v>229.13469083199999</v>
      </c>
      <c r="F8">
        <f>B8/B13</f>
        <v>18.839899204424174</v>
      </c>
    </row>
    <row r="10" spans="1:6" x14ac:dyDescent="0.2">
      <c r="A10" t="s">
        <v>18</v>
      </c>
      <c r="B10">
        <f>2550 * 1024 * 1024</f>
        <v>2673868800</v>
      </c>
      <c r="C10">
        <f>2820032 * 1024</f>
        <v>2887712768</v>
      </c>
    </row>
    <row r="11" spans="1:6" x14ac:dyDescent="0.2">
      <c r="A11" t="s">
        <v>19</v>
      </c>
      <c r="B11">
        <f xml:space="preserve"> 199.56*1024 *1024</f>
        <v>209253826.56</v>
      </c>
    </row>
    <row r="12" spans="1:6" x14ac:dyDescent="0.2">
      <c r="A12" t="s">
        <v>22</v>
      </c>
      <c r="B12">
        <f>1000000000/8</f>
        <v>125000000</v>
      </c>
      <c r="C12" t="s">
        <v>36</v>
      </c>
    </row>
    <row r="13" spans="1:6" x14ac:dyDescent="0.2">
      <c r="A13" t="s">
        <v>30</v>
      </c>
      <c r="B13">
        <f>1484644*1024</f>
        <v>1520275456</v>
      </c>
    </row>
    <row r="17" spans="1:4" x14ac:dyDescent="0.2">
      <c r="A17" t="s">
        <v>24</v>
      </c>
    </row>
    <row r="18" spans="1:4" x14ac:dyDescent="0.2">
      <c r="A18" t="s">
        <v>25</v>
      </c>
      <c r="B18">
        <v>168</v>
      </c>
    </row>
    <row r="19" spans="1:4" ht="17" x14ac:dyDescent="0.25">
      <c r="A19" t="s">
        <v>26</v>
      </c>
      <c r="B19" s="1">
        <v>1008634596</v>
      </c>
    </row>
    <row r="20" spans="1:4" ht="17" x14ac:dyDescent="0.25">
      <c r="A20" t="s">
        <v>27</v>
      </c>
      <c r="B20" s="1">
        <v>7433337971</v>
      </c>
    </row>
    <row r="21" spans="1:4" ht="17" x14ac:dyDescent="0.25">
      <c r="A21" t="s">
        <v>28</v>
      </c>
      <c r="B21" s="1">
        <v>14157560464</v>
      </c>
    </row>
    <row r="24" spans="1:4" x14ac:dyDescent="0.2">
      <c r="A24" t="s">
        <v>32</v>
      </c>
      <c r="B24" s="2" t="s">
        <v>34</v>
      </c>
      <c r="C24" s="2" t="s">
        <v>35</v>
      </c>
      <c r="D24" s="2" t="s">
        <v>37</v>
      </c>
    </row>
    <row r="25" spans="1:4" x14ac:dyDescent="0.2">
      <c r="A25" t="s">
        <v>33</v>
      </c>
      <c r="B25">
        <v>16.100000000000001</v>
      </c>
      <c r="C25">
        <v>16.100000000000001</v>
      </c>
    </row>
    <row r="26" spans="1:4" x14ac:dyDescent="0.2">
      <c r="A26" t="s">
        <v>40</v>
      </c>
      <c r="B26">
        <v>11.2</v>
      </c>
      <c r="C26">
        <v>11.6</v>
      </c>
      <c r="D26">
        <v>12.38</v>
      </c>
    </row>
    <row r="28" spans="1:4" x14ac:dyDescent="0.2">
      <c r="A28" t="s">
        <v>38</v>
      </c>
    </row>
    <row r="29" spans="1:4" x14ac:dyDescent="0.2">
      <c r="A29" t="s">
        <v>39</v>
      </c>
      <c r="B29" s="3">
        <f>F7/B25</f>
        <v>0.92331801364265553</v>
      </c>
      <c r="C29" s="3">
        <f>F7/C25</f>
        <v>0.92331801364265553</v>
      </c>
      <c r="D29" s="3"/>
    </row>
    <row r="30" spans="1:4" x14ac:dyDescent="0.2">
      <c r="A30" t="s">
        <v>40</v>
      </c>
      <c r="B30" s="3">
        <f>$D$7/B26</f>
        <v>0.69875906168948609</v>
      </c>
      <c r="C30" s="3">
        <f t="shared" ref="C30:D30" si="0">$D$7/C26</f>
        <v>0.6746639216312279</v>
      </c>
      <c r="D30" s="3">
        <f t="shared" si="0"/>
        <v>0.63215682479178059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BW limitation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2017-07-31T18:56:37Z</cp:lastPrinted>
  <dcterms:created xsi:type="dcterms:W3CDTF">2017-07-12T19:28:09Z</dcterms:created>
  <dcterms:modified xsi:type="dcterms:W3CDTF">2018-02-02T16:20:08Z</dcterms:modified>
</cp:coreProperties>
</file>