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3400" yWindow="9020" windowWidth="33520" windowHeight="20540" tabRatio="500"/>
  </bookViews>
  <sheets>
    <sheet name="H4 uniprot_trembl" sheetId="1" r:id="rId1"/>
    <sheet name="H3 uniprot_trembl" sheetId="6" r:id="rId2"/>
    <sheet name="GCUPS" sheetId="3" r:id="rId3"/>
    <sheet name="H4 Tara Oceans" sheetId="4" r:id="rId4"/>
    <sheet name="Sheet7" sheetId="7" r:id="rId5"/>
    <sheet name="Scratch Work" sheetId="2" r:id="rId6"/>
    <sheet name="Cells" sheetId="5" r:id="rId7"/>
    <sheet name="Comparison" sheetId="8" r:id="rId8"/>
  </sheets>
  <definedNames>
    <definedName name="tara_oceans_uniprot_sprot_samples_10nodes_35cores" localSheetId="5">'Scratch Work'!$AB$104:$AC$153</definedName>
    <definedName name="tara_oceans_uniprot_sprot_samples_12nodes_35cores" localSheetId="5">'Scratch Work'!$AF$53:$AG$102</definedName>
    <definedName name="tara_oceans_uniprot_sprot_samples_13nodes_35cores" localSheetId="5">'Scratch Work'!$AD$53:$AE$102</definedName>
    <definedName name="tara_oceans_uniprot_sprot_samples_14nodes_35cores" localSheetId="5">'Scratch Work'!$AB$53:$AC$102</definedName>
    <definedName name="tara_oceans_uniprot_sprot_samples_15nodes_35cores" localSheetId="5">'Scratch Work'!$W$155:$X$204</definedName>
    <definedName name="tara_oceans_uniprot_sprot_samples_1nodes_15cores" localSheetId="5">'Scratch Work'!$C$53:$D$102</definedName>
    <definedName name="tara_oceans_uniprot_sprot_samples_1nodes_16cores" localSheetId="5">'Scratch Work'!$E$53:$F$102</definedName>
    <definedName name="tara_oceans_uniprot_sprot_samples_1nodes_17cores" localSheetId="5">'Scratch Work'!$G$53:$H$102</definedName>
    <definedName name="tara_oceans_uniprot_sprot_samples_1nodes_1cores" localSheetId="2">GCUPS!$L$4:$M$53</definedName>
    <definedName name="tara_oceans_uniprot_sprot_samples_1nodes_1cores" localSheetId="3">'H4 Tara Oceans'!$A$4:$B$53</definedName>
    <definedName name="tara_oceans_uniprot_sprot_samples_1nodes_1cores" localSheetId="5">'Scratch Work'!$Y$155:$Z$204</definedName>
    <definedName name="tara_oceans_uniprot_sprot_samples_1nodes_35cores" localSheetId="5">'Scratch Work'!$C$209:$D$258</definedName>
    <definedName name="tara_oceans_uniprot_sprot_samples_1nodes_36cores" localSheetId="5">'Scratch Work'!$AJ$155:$AK$204</definedName>
    <definedName name="tara_oceans_uniprot_sprot_samples_2nodes_35cores" localSheetId="5">'Scratch Work'!$AH$155:$AI$204</definedName>
    <definedName name="tara_oceans_uniprot_sprot_samples_3nodes_35cores" localSheetId="5">'Scratch Work'!$AD$155:$AE$204</definedName>
    <definedName name="tara_oceans_uniprot_sprot_samples_4nodes_35cores" localSheetId="5">'Scratch Work'!$AF$155:$AG$204</definedName>
    <definedName name="tara_oceans_uniprot_sprot_samples_5nodes_35cores" localSheetId="5">'Scratch Work'!$AB$155:$AC$204</definedName>
    <definedName name="tara_oceans_uniprot_sprot_samples_6nodes_35cores" localSheetId="5">'Scratch Work'!$AJ$104:$AK$153</definedName>
    <definedName name="tara_oceans_uniprot_sprot_samples_7nodes_35cores" localSheetId="5">'Scratch Work'!$AH$104:$AI$153</definedName>
    <definedName name="tara_oceans_uniprot_sprot_samples_7nodes_36" localSheetId="5">'Scratch Work'!$AG$209:$AH$258</definedName>
    <definedName name="tara_oceans_uniprot_sprot_samples_8nodes_35cores" localSheetId="5">'Scratch Work'!$AF$104:$AG$153</definedName>
    <definedName name="tara_oceans_uniprot_sprot_samples_9nodes_35cores" localSheetId="5">'Scratch Work'!$AD$104:$AE$153</definedName>
    <definedName name="uniprot_sprot_samples" localSheetId="6">Cells!$A$2:$B$51</definedName>
    <definedName name="uniprot_trembl_uniprot_sprot_samples_10nodes_35cores" localSheetId="5">'Scratch Work'!$K$155:$L$204</definedName>
    <definedName name="uniprot_trembl_uniprot_sprot_samples_10nodes_36" localSheetId="5">'Scratch Work'!$U$209:$V$259</definedName>
    <definedName name="uniprot_trembl_uniprot_sprot_samples_11nodes_35cores" localSheetId="5">'Scratch Work'!$M$155:$N$204</definedName>
    <definedName name="uniprot_trembl_uniprot_sprot_samples_11nodes_36" localSheetId="5">'Scratch Work'!$AH$53:$AI$102</definedName>
    <definedName name="uniprot_trembl_uniprot_sprot_samples_11nodes_37" localSheetId="5">'Scratch Work'!$AJ$53:$AK$102</definedName>
    <definedName name="uniprot_trembl_uniprot_sprot_samples_11nodes_38" localSheetId="5">'Scratch Work'!$W$209:$X$259</definedName>
    <definedName name="uniprot_trembl_uniprot_sprot_samples_12nodes_35cores" localSheetId="5">'Scratch Work'!$O$155:$P$204</definedName>
    <definedName name="uniprot_trembl_uniprot_sprot_samples_12nodes_36" localSheetId="5">'Scratch Work'!$Y$209:$Z$259</definedName>
    <definedName name="uniprot_trembl_uniprot_sprot_samples_13nodes_35cores" localSheetId="5">'Scratch Work'!$Q$155:$R$204</definedName>
    <definedName name="uniprot_trembl_uniprot_sprot_samples_13nodes_36" localSheetId="5">'Scratch Work'!$AA$209:$AB$259</definedName>
    <definedName name="uniprot_trembl_uniprot_sprot_samples_14nodes_35cores" localSheetId="5">'Scratch Work'!$S$155:$T$204</definedName>
    <definedName name="uniprot_trembl_uniprot_sprot_samples_14nodes_36" localSheetId="5">'Scratch Work'!$AC$209:$AD$259</definedName>
    <definedName name="uniprot_trembl_uniprot_sprot_samples_14nodes_36cores" localSheetId="5">'Scratch Work'!$O$263:$P$312</definedName>
    <definedName name="uniprot_trembl_uniprot_sprot_samples_14nodes_37" localSheetId="5">'Scratch Work'!$M$263:$N$312</definedName>
    <definedName name="uniprot_trembl_uniprot_sprot_samples_15nodes_35cores" localSheetId="5">'Scratch Work'!$U$155:$V$204</definedName>
    <definedName name="uniprot_trembl_uniprot_sprot_samples_15nodes_36" localSheetId="5">'Scratch Work'!$AE$209:$AF$259</definedName>
    <definedName name="uniprot_trembl_uniprot_sprot_samples_1nodes_1" localSheetId="2">GCUPS!$A$4:$B$53</definedName>
    <definedName name="uniprot_trembl_uniprot_sprot_samples_1nodes_10" localSheetId="5">'Scratch Work'!$Q$1:$R$50</definedName>
    <definedName name="uniprot_trembl_uniprot_sprot_samples_1nodes_10cores" localSheetId="5">'Scratch Work'!$S$1:$T$50</definedName>
    <definedName name="uniprot_trembl_uniprot_sprot_samples_1nodes_11cores" localSheetId="5">'Scratch Work'!$U$1:$V$50</definedName>
    <definedName name="uniprot_trembl_uniprot_sprot_samples_1nodes_12cores" localSheetId="5">'Scratch Work'!$W$1:$X$50</definedName>
    <definedName name="uniprot_trembl_uniprot_sprot_samples_1nodes_13cores" localSheetId="5">'Scratch Work'!$Y$1:$Z$50</definedName>
    <definedName name="uniprot_trembl_uniprot_sprot_samples_1nodes_14cores" localSheetId="5">'Scratch Work'!$A$53:$B$102</definedName>
    <definedName name="uniprot_trembl_uniprot_sprot_samples_1nodes_15cores" localSheetId="5">'Scratch Work'!$AD$1:$AE$50</definedName>
    <definedName name="uniprot_trembl_uniprot_sprot_samples_1nodes_16cores" localSheetId="5">'Scratch Work'!$AF$1:$AG$50</definedName>
    <definedName name="uniprot_trembl_uniprot_sprot_samples_1nodes_17cores" localSheetId="5">'Scratch Work'!$AH$1:$AI$50</definedName>
    <definedName name="uniprot_trembl_uniprot_sprot_samples_1nodes_18cores" localSheetId="5">'Scratch Work'!$I$53:$J$102</definedName>
    <definedName name="uniprot_trembl_uniprot_sprot_samples_1nodes_19cores" localSheetId="5">'Scratch Work'!$K$53:$L$102</definedName>
    <definedName name="uniprot_trembl_uniprot_sprot_samples_1nodes_1cores" localSheetId="0">'H4 uniprot_trembl'!$A$4:$B$53</definedName>
    <definedName name="uniprot_trembl_uniprot_sprot_samples_1nodes_1cores" localSheetId="5">'Scratch Work'!$A$263:$B$313</definedName>
    <definedName name="uniprot_trembl_uniprot_sprot_samples_1nodes_20cores" localSheetId="5">'Scratch Work'!$M$53:$N$102</definedName>
    <definedName name="uniprot_trembl_uniprot_sprot_samples_1nodes_21cores" localSheetId="5">'Scratch Work'!$O$53:$P$102</definedName>
    <definedName name="uniprot_trembl_uniprot_sprot_samples_1nodes_22cores" localSheetId="5">'Scratch Work'!$Q$53:$R$102</definedName>
    <definedName name="uniprot_trembl_uniprot_sprot_samples_1nodes_23cores" localSheetId="5">'Scratch Work'!$S$53:$T$102</definedName>
    <definedName name="uniprot_trembl_uniprot_sprot_samples_1nodes_24cores" localSheetId="5">'Scratch Work'!$U$53:$V$102</definedName>
    <definedName name="uniprot_trembl_uniprot_sprot_samples_1nodes_25cores" localSheetId="5">'Scratch Work'!$W$53:$X$102</definedName>
    <definedName name="uniprot_trembl_uniprot_sprot_samples_1nodes_26cores" localSheetId="5">'Scratch Work'!$Y$53:$Z$102</definedName>
    <definedName name="uniprot_trembl_uniprot_sprot_samples_1nodes_27cores" localSheetId="5">'Scratch Work'!$A$104:$B$153</definedName>
    <definedName name="uniprot_trembl_uniprot_sprot_samples_1nodes_28cores" localSheetId="5">'Scratch Work'!$C$104:$D$153</definedName>
    <definedName name="uniprot_trembl_uniprot_sprot_samples_1nodes_29cores" localSheetId="5">'Scratch Work'!$E$104:$F$153</definedName>
    <definedName name="uniprot_trembl_uniprot_sprot_samples_1nodes_2cores" localSheetId="5">'Scratch Work'!$A$1:$B$50</definedName>
    <definedName name="uniprot_trembl_uniprot_sprot_samples_1nodes_30cores" localSheetId="5">'Scratch Work'!$G$104:$H$153</definedName>
    <definedName name="uniprot_trembl_uniprot_sprot_samples_1nodes_31cores" localSheetId="5">'Scratch Work'!$I$104:$J$153</definedName>
    <definedName name="uniprot_trembl_uniprot_sprot_samples_1nodes_32cores" localSheetId="5">'Scratch Work'!$K$104:$L$153</definedName>
    <definedName name="uniprot_trembl_uniprot_sprot_samples_1nodes_33cores" localSheetId="5">'Scratch Work'!$M$104:$N$153</definedName>
    <definedName name="uniprot_trembl_uniprot_sprot_samples_1nodes_34cores" localSheetId="5">'Scratch Work'!$O$104:$P$153</definedName>
    <definedName name="uniprot_trembl_uniprot_sprot_samples_1nodes_35cores" localSheetId="5">'Scratch Work'!$Q$104:$R$153</definedName>
    <definedName name="uniprot_trembl_uniprot_sprot_samples_1nodes_36cores" localSheetId="5">'Scratch Work'!$S$104:$T$153</definedName>
    <definedName name="uniprot_trembl_uniprot_sprot_samples_1nodes_37" localSheetId="5">'Scratch Work'!$AB$1:$AC$50</definedName>
    <definedName name="uniprot_trembl_uniprot_sprot_samples_1nodes_38" localSheetId="5">'Scratch Work'!$C$264:$D$314</definedName>
    <definedName name="uniprot_trembl_uniprot_sprot_samples_1nodes_39" localSheetId="5">'Scratch Work'!$E$264:$F$314</definedName>
    <definedName name="uniprot_trembl_uniprot_sprot_samples_1nodes_3cores" localSheetId="5">'Scratch Work'!$C$1:$D$50</definedName>
    <definedName name="uniprot_trembl_uniprot_sprot_samples_1nodes_40" localSheetId="5">'Scratch Work'!$G$263:$H$313</definedName>
    <definedName name="uniprot_trembl_uniprot_sprot_samples_1nodes_41" localSheetId="5">'Scratch Work'!$I$263:$J$313</definedName>
    <definedName name="uniprot_trembl_uniprot_sprot_samples_1nodes_42" localSheetId="5">'Scratch Work'!$K$263:$L$313</definedName>
    <definedName name="uniprot_trembl_uniprot_sprot_samples_1nodes_4cores" localSheetId="5">'Scratch Work'!$E$1:$F$50</definedName>
    <definedName name="uniprot_trembl_uniprot_sprot_samples_1nodes_5cores" localSheetId="5">'Scratch Work'!$G$1:$H$50</definedName>
    <definedName name="uniprot_trembl_uniprot_sprot_samples_1nodes_6cores" localSheetId="5">'Scratch Work'!$I$1:$J$50</definedName>
    <definedName name="uniprot_trembl_uniprot_sprot_samples_1nodes_7cores" localSheetId="5">'Scratch Work'!$K$1:$L$50</definedName>
    <definedName name="uniprot_trembl_uniprot_sprot_samples_1nodes_8cores" localSheetId="5">'Scratch Work'!$M$1:$N$50</definedName>
    <definedName name="uniprot_trembl_uniprot_sprot_samples_1nodes_9cores" localSheetId="5">'Scratch Work'!$O$1:$P$50</definedName>
    <definedName name="uniprot_trembl_uniprot_sprot_samples_2nodes_35cores" localSheetId="5">'Scratch Work'!$U$104:$V$153</definedName>
    <definedName name="uniprot_trembl_uniprot_sprot_samples_2nodes_36" localSheetId="5">'Scratch Work'!$A$208:$B$258</definedName>
    <definedName name="uniprot_trembl_uniprot_sprot_samples_3nodes_35cores" localSheetId="5">'Scratch Work'!$W$104:$X$153</definedName>
    <definedName name="uniprot_trembl_uniprot_sprot_samples_3nodes_36" localSheetId="5">'Scratch Work'!$E$209:$F$259</definedName>
    <definedName name="uniprot_trembl_uniprot_sprot_samples_4nodes_35cores" localSheetId="5">'Scratch Work'!$Y$104:$Z$153</definedName>
    <definedName name="uniprot_trembl_uniprot_sprot_samples_4nodes_36" localSheetId="5">'Scratch Work'!$G$209:$H$259</definedName>
    <definedName name="uniprot_trembl_uniprot_sprot_samples_5nodes_35cores" localSheetId="5">'Scratch Work'!$A$155:$B$204</definedName>
    <definedName name="uniprot_trembl_uniprot_sprot_samples_5nodes_36" localSheetId="5">'Scratch Work'!$I$209:$J$259</definedName>
    <definedName name="uniprot_trembl_uniprot_sprot_samples_6nodes_35cores" localSheetId="5">'Scratch Work'!$C$155:$D$204</definedName>
    <definedName name="uniprot_trembl_uniprot_sprot_samples_6nodes_36" localSheetId="5">'Scratch Work'!$K$209:$L$259</definedName>
    <definedName name="uniprot_trembl_uniprot_sprot_samples_7nodes_35cores" localSheetId="5">'Scratch Work'!$E$155:$F$204</definedName>
    <definedName name="uniprot_trembl_uniprot_sprot_samples_7nodes_36" localSheetId="5">'Scratch Work'!$S$209:$T$259</definedName>
    <definedName name="uniprot_trembl_uniprot_sprot_samples_8nodes_35cores" localSheetId="5">'Scratch Work'!$G$155:$H$204</definedName>
    <definedName name="uniprot_trembl_uniprot_sprot_samples_8nodes_36" localSheetId="5">'Scratch Work'!$M$209:$N$259</definedName>
    <definedName name="uniprot_trembl_uniprot_sprot_samples_8nodes_37" localSheetId="5">'Scratch Work'!$Q$210:$R$260</definedName>
    <definedName name="uniprot_trembl_uniprot_sprot_samples_9nodes_35cores" localSheetId="5">'Scratch Work'!$I$155:$J$204</definedName>
    <definedName name="uniprot_trembl_uniprot_sprot_samples_9nodes_36" localSheetId="5">'Scratch Work'!$O$209:$P$259</definedName>
    <definedName name="uniprot_trembl_uniprot_sprot_samples_9nodes_37" localSheetId="5">'Scratch Work'!$AI$209:$AJ$258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8" i="2" l="1"/>
  <c r="N315" i="2"/>
  <c r="O315" i="2"/>
  <c r="M315" i="2"/>
  <c r="AQ125" i="1"/>
  <c r="AR125" i="1"/>
  <c r="AS125" i="1"/>
  <c r="AT125" i="1"/>
  <c r="AU125" i="1"/>
  <c r="AV125" i="1"/>
  <c r="AW125" i="1"/>
  <c r="AX125" i="1"/>
  <c r="AY125" i="1"/>
  <c r="AY121" i="1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C116" i="6"/>
  <c r="D116" i="6"/>
  <c r="E116" i="6"/>
  <c r="C117" i="6"/>
  <c r="D117" i="6"/>
  <c r="E117" i="6"/>
  <c r="C118" i="6"/>
  <c r="D118" i="6"/>
  <c r="E118" i="6"/>
  <c r="B118" i="6"/>
  <c r="B117" i="6"/>
  <c r="B116" i="6"/>
  <c r="AW64" i="6"/>
  <c r="AX64" i="6"/>
  <c r="AY64" i="6"/>
  <c r="AW65" i="6"/>
  <c r="AX65" i="6"/>
  <c r="AY65" i="6"/>
  <c r="AW66" i="6"/>
  <c r="AX66" i="6"/>
  <c r="AY66" i="6"/>
  <c r="AW67" i="6"/>
  <c r="AX67" i="6"/>
  <c r="AY67" i="6"/>
  <c r="AW68" i="6"/>
  <c r="AX68" i="6"/>
  <c r="AY68" i="6"/>
  <c r="AW69" i="6"/>
  <c r="AX69" i="6"/>
  <c r="AY69" i="6"/>
  <c r="AW70" i="6"/>
  <c r="AX70" i="6"/>
  <c r="AY70" i="6"/>
  <c r="AW71" i="6"/>
  <c r="AX71" i="6"/>
  <c r="AY71" i="6"/>
  <c r="AW72" i="6"/>
  <c r="AX72" i="6"/>
  <c r="AY72" i="6"/>
  <c r="AW73" i="6"/>
  <c r="AX73" i="6"/>
  <c r="AY73" i="6"/>
  <c r="AW74" i="6"/>
  <c r="AX74" i="6"/>
  <c r="AY74" i="6"/>
  <c r="AW75" i="6"/>
  <c r="AX75" i="6"/>
  <c r="AY75" i="6"/>
  <c r="AW76" i="6"/>
  <c r="AX76" i="6"/>
  <c r="AY76" i="6"/>
  <c r="AW77" i="6"/>
  <c r="AX77" i="6"/>
  <c r="AY77" i="6"/>
  <c r="AW78" i="6"/>
  <c r="AX78" i="6"/>
  <c r="AY78" i="6"/>
  <c r="AW79" i="6"/>
  <c r="AX79" i="6"/>
  <c r="AY79" i="6"/>
  <c r="AW80" i="6"/>
  <c r="AX80" i="6"/>
  <c r="AY80" i="6"/>
  <c r="AW81" i="6"/>
  <c r="AX81" i="6"/>
  <c r="AY81" i="6"/>
  <c r="AW82" i="6"/>
  <c r="AX82" i="6"/>
  <c r="AY82" i="6"/>
  <c r="AW83" i="6"/>
  <c r="AX83" i="6"/>
  <c r="AY83" i="6"/>
  <c r="AW84" i="6"/>
  <c r="AX84" i="6"/>
  <c r="AY84" i="6"/>
  <c r="AW85" i="6"/>
  <c r="AX85" i="6"/>
  <c r="AY85" i="6"/>
  <c r="AW86" i="6"/>
  <c r="AX86" i="6"/>
  <c r="AY86" i="6"/>
  <c r="AW87" i="6"/>
  <c r="AX87" i="6"/>
  <c r="AY87" i="6"/>
  <c r="AW88" i="6"/>
  <c r="AX88" i="6"/>
  <c r="AY88" i="6"/>
  <c r="AW89" i="6"/>
  <c r="AX89" i="6"/>
  <c r="AY89" i="6"/>
  <c r="AW90" i="6"/>
  <c r="AX90" i="6"/>
  <c r="AY90" i="6"/>
  <c r="AW91" i="6"/>
  <c r="AX91" i="6"/>
  <c r="AY91" i="6"/>
  <c r="AW92" i="6"/>
  <c r="AX92" i="6"/>
  <c r="AY92" i="6"/>
  <c r="AW93" i="6"/>
  <c r="AX93" i="6"/>
  <c r="AY93" i="6"/>
  <c r="AW94" i="6"/>
  <c r="AX94" i="6"/>
  <c r="AY94" i="6"/>
  <c r="AW95" i="6"/>
  <c r="AX95" i="6"/>
  <c r="AY95" i="6"/>
  <c r="AW96" i="6"/>
  <c r="AX96" i="6"/>
  <c r="AY96" i="6"/>
  <c r="AW97" i="6"/>
  <c r="AX97" i="6"/>
  <c r="AY97" i="6"/>
  <c r="AW98" i="6"/>
  <c r="AX98" i="6"/>
  <c r="AY98" i="6"/>
  <c r="AW99" i="6"/>
  <c r="AX99" i="6"/>
  <c r="AY99" i="6"/>
  <c r="AW100" i="6"/>
  <c r="AX100" i="6"/>
  <c r="AY100" i="6"/>
  <c r="AW101" i="6"/>
  <c r="AX101" i="6"/>
  <c r="AY101" i="6"/>
  <c r="AW102" i="6"/>
  <c r="AX102" i="6"/>
  <c r="AY102" i="6"/>
  <c r="AW103" i="6"/>
  <c r="AX103" i="6"/>
  <c r="AY103" i="6"/>
  <c r="AW104" i="6"/>
  <c r="AX104" i="6"/>
  <c r="AY104" i="6"/>
  <c r="AW105" i="6"/>
  <c r="AX105" i="6"/>
  <c r="AY105" i="6"/>
  <c r="AW106" i="6"/>
  <c r="AX106" i="6"/>
  <c r="AY106" i="6"/>
  <c r="AW107" i="6"/>
  <c r="AX107" i="6"/>
  <c r="AY107" i="6"/>
  <c r="AW108" i="6"/>
  <c r="AX108" i="6"/>
  <c r="AY108" i="6"/>
  <c r="AW109" i="6"/>
  <c r="AX109" i="6"/>
  <c r="AY109" i="6"/>
  <c r="AW110" i="6"/>
  <c r="AX110" i="6"/>
  <c r="AY110" i="6"/>
  <c r="AW111" i="6"/>
  <c r="AX111" i="6"/>
  <c r="AY111" i="6"/>
  <c r="AW112" i="6"/>
  <c r="AX112" i="6"/>
  <c r="AY112" i="6"/>
  <c r="AW113" i="6"/>
  <c r="AX113" i="6"/>
  <c r="AY11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64" i="6"/>
  <c r="AJ260" i="2"/>
  <c r="AG259" i="2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C55" i="1"/>
  <c r="C55" i="8"/>
  <c r="D55" i="1"/>
  <c r="D55" i="8"/>
  <c r="E55" i="1"/>
  <c r="E55" i="8"/>
  <c r="F55" i="1"/>
  <c r="F55" i="8"/>
  <c r="G55" i="1"/>
  <c r="G55" i="8"/>
  <c r="H55" i="1"/>
  <c r="H55" i="8"/>
  <c r="I55" i="1"/>
  <c r="I55" i="8"/>
  <c r="J55" i="1"/>
  <c r="J55" i="8"/>
  <c r="K55" i="1"/>
  <c r="K55" i="8"/>
  <c r="L55" i="1"/>
  <c r="L55" i="8"/>
  <c r="M55" i="1"/>
  <c r="M55" i="8"/>
  <c r="N55" i="1"/>
  <c r="N55" i="8"/>
  <c r="O55" i="1"/>
  <c r="O55" i="8"/>
  <c r="P55" i="1"/>
  <c r="P55" i="8"/>
  <c r="Q55" i="1"/>
  <c r="Q55" i="8"/>
  <c r="R55" i="1"/>
  <c r="R55" i="8"/>
  <c r="S55" i="1"/>
  <c r="S55" i="8"/>
  <c r="T55" i="1"/>
  <c r="T55" i="8"/>
  <c r="U55" i="1"/>
  <c r="U55" i="8"/>
  <c r="V55" i="1"/>
  <c r="V55" i="8"/>
  <c r="W55" i="1"/>
  <c r="W55" i="8"/>
  <c r="X55" i="1"/>
  <c r="X55" i="8"/>
  <c r="Y55" i="1"/>
  <c r="Y55" i="8"/>
  <c r="Z55" i="1"/>
  <c r="Z55" i="8"/>
  <c r="AA55" i="1"/>
  <c r="AA55" i="8"/>
  <c r="AB55" i="1"/>
  <c r="AB55" i="8"/>
  <c r="AC55" i="1"/>
  <c r="AC55" i="8"/>
  <c r="AD55" i="1"/>
  <c r="AD55" i="8"/>
  <c r="AE55" i="1"/>
  <c r="AE55" i="8"/>
  <c r="AF55" i="1"/>
  <c r="AF55" i="8"/>
  <c r="AG55" i="1"/>
  <c r="AG55" i="8"/>
  <c r="AH55" i="1"/>
  <c r="AH55" i="8"/>
  <c r="AI55" i="1"/>
  <c r="AI55" i="8"/>
  <c r="AJ55" i="1"/>
  <c r="AJ55" i="8"/>
  <c r="AK55" i="1"/>
  <c r="AK55" i="8"/>
  <c r="AL55" i="1"/>
  <c r="AL55" i="8"/>
  <c r="AM55" i="1"/>
  <c r="AM55" i="8"/>
  <c r="AN55" i="1"/>
  <c r="AN55" i="8"/>
  <c r="AO55" i="1"/>
  <c r="AO55" i="8"/>
  <c r="AP55" i="1"/>
  <c r="AP55" i="8"/>
  <c r="AQ55" i="1"/>
  <c r="AQ55" i="8"/>
  <c r="AR55" i="1"/>
  <c r="AR55" i="8"/>
  <c r="AS55" i="1"/>
  <c r="AS55" i="8"/>
  <c r="AT55" i="1"/>
  <c r="AT55" i="8"/>
  <c r="AU55" i="1"/>
  <c r="AU55" i="8"/>
  <c r="AV55" i="1"/>
  <c r="AV55" i="8"/>
  <c r="AW55" i="1"/>
  <c r="AW55" i="8"/>
  <c r="AX55" i="1"/>
  <c r="AX55" i="8"/>
  <c r="AY55" i="1"/>
  <c r="AY55" i="8"/>
  <c r="AQ54" i="8"/>
  <c r="AR54" i="8"/>
  <c r="AS54" i="8"/>
  <c r="AT54" i="8"/>
  <c r="AU54" i="8"/>
  <c r="AV54" i="8"/>
  <c r="AW54" i="8"/>
  <c r="AX54" i="8"/>
  <c r="AY54" i="8"/>
  <c r="B55" i="6"/>
  <c r="B55" i="1"/>
  <c r="B55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AQ3" i="6"/>
  <c r="AR3" i="6"/>
  <c r="AS3" i="6"/>
  <c r="AT3" i="6"/>
  <c r="AU3" i="6"/>
  <c r="AV3" i="6"/>
  <c r="AW3" i="6"/>
  <c r="AX3" i="6"/>
  <c r="AY3" i="6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5" i="3"/>
  <c r="G55" i="3"/>
  <c r="H55" i="3"/>
  <c r="I55" i="3"/>
  <c r="J55" i="3"/>
  <c r="K55" i="3"/>
  <c r="L55" i="3"/>
  <c r="M55" i="3"/>
  <c r="N55" i="3"/>
  <c r="O55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5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7" i="3"/>
  <c r="E56" i="3"/>
  <c r="E55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3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C63" i="4"/>
  <c r="C114" i="4"/>
  <c r="D63" i="4"/>
  <c r="D114" i="4"/>
  <c r="E63" i="4"/>
  <c r="E114" i="4"/>
  <c r="F63" i="4"/>
  <c r="F114" i="4"/>
  <c r="G63" i="4"/>
  <c r="G114" i="4"/>
  <c r="H63" i="4"/>
  <c r="H114" i="4"/>
  <c r="I63" i="4"/>
  <c r="I114" i="4"/>
  <c r="J63" i="4"/>
  <c r="J114" i="4"/>
  <c r="K63" i="4"/>
  <c r="K114" i="4"/>
  <c r="L63" i="4"/>
  <c r="L114" i="4"/>
  <c r="M63" i="4"/>
  <c r="M114" i="4"/>
  <c r="N63" i="4"/>
  <c r="N114" i="4"/>
  <c r="O63" i="4"/>
  <c r="O114" i="4"/>
  <c r="P63" i="4"/>
  <c r="P114" i="4"/>
  <c r="Q63" i="4"/>
  <c r="Q114" i="4"/>
  <c r="R63" i="4"/>
  <c r="R114" i="4"/>
  <c r="S63" i="4"/>
  <c r="S114" i="4"/>
  <c r="T63" i="4"/>
  <c r="T114" i="4"/>
  <c r="U63" i="4"/>
  <c r="U114" i="4"/>
  <c r="V63" i="4"/>
  <c r="V114" i="4"/>
  <c r="W63" i="4"/>
  <c r="W114" i="4"/>
  <c r="X63" i="4"/>
  <c r="X114" i="4"/>
  <c r="Y63" i="4"/>
  <c r="Y114" i="4"/>
  <c r="Z63" i="4"/>
  <c r="Z114" i="4"/>
  <c r="AA63" i="4"/>
  <c r="AA114" i="4"/>
  <c r="AB63" i="4"/>
  <c r="AB114" i="4"/>
  <c r="AC63" i="4"/>
  <c r="AC114" i="4"/>
  <c r="AD63" i="4"/>
  <c r="AD114" i="4"/>
  <c r="AE63" i="4"/>
  <c r="AE114" i="4"/>
  <c r="AF63" i="4"/>
  <c r="AF114" i="4"/>
  <c r="AG63" i="4"/>
  <c r="AG114" i="4"/>
  <c r="AH63" i="4"/>
  <c r="AH114" i="4"/>
  <c r="AI63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6" i="4"/>
  <c r="B115" i="4"/>
  <c r="B11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Q3" i="1"/>
  <c r="AR3" i="1"/>
  <c r="AS3" i="1"/>
  <c r="AT3" i="1"/>
  <c r="AU3" i="1"/>
  <c r="AV3" i="1"/>
  <c r="AW3" i="1"/>
  <c r="AX3" i="1"/>
  <c r="AY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C114" i="1"/>
  <c r="D114" i="1"/>
  <c r="E114" i="1"/>
  <c r="C115" i="1"/>
  <c r="D115" i="1"/>
  <c r="E11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4" i="1"/>
  <c r="B113" i="1"/>
  <c r="B57" i="1"/>
  <c r="B56" i="1"/>
</calcChain>
</file>

<file path=xl/connections.xml><?xml version="1.0" encoding="utf-8"?>
<connections xmlns="http://schemas.openxmlformats.org/spreadsheetml/2006/main">
  <connection id="1" name="tara_oceans_uniprot_sprot_samples_10nodes_35cores" type="6" refreshedVersion="0" background="1" saveData="1">
    <textPr fileType="mac" sourceFile="/Volumes/eddyfs01/home/npcarter/hmmer/hmmer-daemon/h4_sweeps/tara_oceans_uniprot_sprot_samples_10nodes_35cores.csv" comma="1">
      <textFields>
        <textField/>
      </textFields>
    </textPr>
  </connection>
  <connection id="2" name="tara_oceans_uniprot_sprot_samples_12nodes_35cores" type="6" refreshedVersion="0" background="1" saveData="1">
    <textPr fileType="mac" sourceFile="/Volumes/eddyfs01/home/npcarter/hmmer/hmmer-daemon/h4_sweeps/tara_oceans_uniprot_sprot_samples_12nodes_35cores.csv" comma="1">
      <textFields>
        <textField/>
      </textFields>
    </textPr>
  </connection>
  <connection id="3" name="tara_oceans_uniprot_sprot_samples_13nodes_35cores" type="6" refreshedVersion="0" background="1" saveData="1">
    <textPr fileType="mac" sourceFile="/Volumes/eddyfs01/home/npcarter/hmmer/hmmer-daemon/h4_sweeps/tara_oceans_uniprot_sprot_samples_13nodes_35cores.csv" comma="1">
      <textFields>
        <textField/>
      </textFields>
    </textPr>
  </connection>
  <connection id="4" name="tara_oceans_uniprot_sprot_samples_14nodes_35cores" type="6" refreshedVersion="0" background="1" saveData="1">
    <textPr fileType="mac" sourceFile="/Volumes/eddyfs01/home/npcarter/hmmer/hmmer-daemon/h4_sweeps/tara_oceans_uniprot_sprot_samples_14nodes_35cores.csv" comma="1">
      <textFields>
        <textField/>
      </textFields>
    </textPr>
  </connection>
  <connection id="5" name="tara_oceans_uniprot_sprot_samples_15nodes_35cores" type="6" refreshedVersion="0" background="1" saveData="1">
    <textPr fileType="mac" sourceFile="/Volumes/eddyfs01/home/npcarter/hmmer/hmmer-daemon/h4_sweeps/tara_oceans_uniprot_sprot_samples_15nodes_35cores.csv" comma="1">
      <textFields>
        <textField/>
      </textFields>
    </textPr>
  </connection>
  <connection id="6" name="tara_oceans_uniprot_sprot_samples_1nodes_15cores" type="6" refreshedVersion="0" background="1" saveData="1">
    <textPr fileType="mac" sourceFile="/Volumes/eddyfs01/home/npcarter/hmmer/hmmer-daemon/h4_sweeps/tara_oceans_uniprot_sprot_samples_1nodes_15cores.csv" comma="1">
      <textFields>
        <textField/>
      </textFields>
    </textPr>
  </connection>
  <connection id="7" name="tara_oceans_uniprot_sprot_samples_1nodes_16cores" type="6" refreshedVersion="0" background="1" saveData="1">
    <textPr fileType="mac" sourceFile="/Volumes/eddyfs01/home/npcarter/hmmer/hmmer-daemon/h4_sweeps/tara_oceans_uniprot_sprot_samples_1nodes_16cores.csv" comma="1">
      <textFields>
        <textField/>
      </textFields>
    </textPr>
  </connection>
  <connection id="8" name="tara_oceans_uniprot_sprot_samples_1nodes_17cores" type="6" refreshedVersion="0" background="1" saveData="1">
    <textPr fileType="mac" sourceFile="/Volumes/eddyfs01/home/npcarter/hmmer/hmmer-daemon/h4_sweeps/tara_oceans_uniprot_sprot_samples_1nodes_17cores.csv" comma="1">
      <textFields>
        <textField/>
      </textFields>
    </textPr>
  </connection>
  <connection id="9" name="tara_oceans_uniprot_sprot_samples_1nodes_1cores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0" name="tara_oceans_uniprot_sprot_samples_1nodes_1cores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1" name="tara_oceans_uniprot_sprot_samples_1nodes_1cores1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2" name="tara_oceans_uniprot_sprot_samples_1nodes_35cores" type="6" refreshedVersion="0" background="1" saveData="1">
    <textPr fileType="mac" sourceFile="/Volumes/eddyfs01/home/npcarter/hmmer/hmmer-daemon/h4_sweeps/tara_oceans_uniprot_sprot_samples_1nodes_35cores.csv" comma="1">
      <textFields>
        <textField/>
      </textFields>
    </textPr>
  </connection>
  <connection id="13" name="tara_oceans_uniprot_sprot_samples_1nodes_36cores" type="6" refreshedVersion="0" background="1" saveData="1">
    <textPr fileType="mac" sourceFile="/Volumes/eddyfs01/home/npcarter/hmmer/hmmer-daemon/h4_sweeps/tara_oceans_uniprot_sprot_samples_1nodes_36cores.csv" comma="1">
      <textFields>
        <textField/>
      </textFields>
    </textPr>
  </connection>
  <connection id="14" name="tara_oceans_uniprot_sprot_samples_2nodes_35cores" type="6" refreshedVersion="0" background="1" saveData="1">
    <textPr fileType="mac" sourceFile="/Volumes/eddyfs01/home/npcarter/hmmer/hmmer-daemon/h4_sweeps/tara_oceans_uniprot_sprot_samples_2nodes_35cores.csv" comma="1">
      <textFields>
        <textField/>
      </textFields>
    </textPr>
  </connection>
  <connection id="15" name="tara_oceans_uniprot_sprot_samples_3nodes_35cores" type="6" refreshedVersion="0" background="1" saveData="1">
    <textPr fileType="mac" sourceFile="/Volumes/eddyfs01/home/npcarter/hmmer/hmmer-daemon/h4_sweeps/tara_oceans_uniprot_sprot_samples_3nodes_35cores.csv" comma="1">
      <textFields>
        <textField/>
      </textFields>
    </textPr>
  </connection>
  <connection id="16" name="tara_oceans_uniprot_sprot_samples_4nodes_35cores" type="6" refreshedVersion="0" background="1" saveData="1">
    <textPr fileType="mac" sourceFile="/Volumes/eddyfs01/home/npcarter/hmmer/hmmer-daemon/h4_sweeps/tara_oceans_uniprot_sprot_samples_4nodes_35cores.csv" comma="1">
      <textFields>
        <textField/>
      </textFields>
    </textPr>
  </connection>
  <connection id="17" name="tara_oceans_uniprot_sprot_samples_5nodes_35cores" type="6" refreshedVersion="0" background="1" saveData="1">
    <textPr fileType="mac" sourceFile="/Volumes/eddyfs01/home/npcarter/hmmer/hmmer-daemon/h4_sweeps/tara_oceans_uniprot_sprot_samples_5nodes_35cores.csv" comma="1">
      <textFields>
        <textField/>
      </textFields>
    </textPr>
  </connection>
  <connection id="18" name="tara_oceans_uniprot_sprot_samples_6nodes_35cores" type="6" refreshedVersion="0" background="1" saveData="1">
    <textPr fileType="mac" sourceFile="/Volumes/eddyfs01/home/npcarter/hmmer/hmmer-daemon/h4_sweeps/tara_oceans_uniprot_sprot_samples_6nodes_35cores.csv" comma="1">
      <textFields>
        <textField/>
      </textFields>
    </textPr>
  </connection>
  <connection id="19" name="tara_oceans_uniprot_sprot_samples_7nodes_35cores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0" name="tara_oceans_uniprot_sprot_samples_7nodes_35cores1" type="6" refreshedVersion="0" background="1" saveData="1">
    <textPr fileType="mac" codePage="10000" sourceFile="/Volumes/eddyfs01/home/npcarter/hmmer/hmmer-daemon/h4_sweeps/tara_oceans_uniprot_sprot_samples_7nodes_35cores.csv" comma="1">
      <textFields>
        <textField/>
      </textFields>
    </textPr>
  </connection>
  <connection id="21" name="tara_oceans_uniprot_sprot_samples_8nodes_35cores" type="6" refreshedVersion="0" background="1" saveData="1">
    <textPr fileType="mac" sourceFile="/Volumes/eddyfs01/home/npcarter/hmmer/hmmer-daemon/h4_sweeps/tara_oceans_uniprot_sprot_samples_8nodes_35cores.csv" comma="1">
      <textFields>
        <textField/>
      </textFields>
    </textPr>
  </connection>
  <connection id="22" name="tara_oceans_uniprot_sprot_samples_9nodes_35cores" type="6" refreshedVersion="0" background="1" saveData="1">
    <textPr fileType="mac" sourceFile="/Volumes/eddyfs01/home/npcarter/hmmer/hmmer-daemon/h4_sweeps/tara_oceans_uniprot_sprot_samples_9nodes_35cores.csv" comma="1">
      <textFields>
        <textField/>
      </textFields>
    </textPr>
  </connection>
  <connection id="23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4" name="uniprot_trembl_uniprot_sprot_samples_10nodes_35cores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25" name="uniprot_trembl_uniprot_sprot_samples_10nodes_35cores1" type="6" refreshedVersion="0" background="1" saveData="1">
    <textPr fileType="mac" sourceFile="/Volumes/eddyfs01/home/npcarter/hmmer/hmmer-daemon/h3_sweeps/uniprot_trembl_uniprot_sprot_samples_10nodes_35cores.csv" comma="1">
      <textFields>
        <textField/>
      </textFields>
    </textPr>
  </connection>
  <connection id="26" name="uniprot_trembl_uniprot_sprot_samples_11nodes_35cores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27" name="uniprot_trembl_uniprot_sprot_samples_11nodes_35cores1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28" name="uniprot_trembl_uniprot_sprot_samples_11nodes_35cores2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29" name="uniprot_trembl_uniprot_sprot_samples_11nodes_35cores3" type="6" refreshedVersion="0" background="1" saveData="1">
    <textPr fileType="mac" sourceFile="/Volumes/eddyfs01/home/npcarter/hmmer/hmmer-daemon/h3_sweeps/uniprot_trembl_uniprot_sprot_samples_11nodes_35cores.csv" comma="1">
      <textFields>
        <textField/>
      </textFields>
    </textPr>
  </connection>
  <connection id="30" name="uniprot_trembl_uniprot_sprot_samples_12nodes_35cores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31" name="uniprot_trembl_uniprot_sprot_samples_12nodes_35cores1" type="6" refreshedVersion="0" background="1" saveData="1">
    <textPr fileType="mac" sourceFile="/Volumes/eddyfs01/home/npcarter/hmmer/hmmer-daemon/h3_sweeps/uniprot_trembl_uniprot_sprot_samples_12nodes_35cores.csv" comma="1">
      <textFields>
        <textField/>
      </textFields>
    </textPr>
  </connection>
  <connection id="32" name="uniprot_trembl_uniprot_sprot_samples_13nodes_35cores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33" name="uniprot_trembl_uniprot_sprot_samples_13nodes_35cores1" type="6" refreshedVersion="0" background="1" saveData="1">
    <textPr fileType="mac" sourceFile="/Volumes/eddyfs01/home/npcarter/hmmer/hmmer-daemon/h3_sweeps/uniprot_trembl_uniprot_sprot_samples_13nodes_35cores.csv" comma="1">
      <textFields>
        <textField/>
      </textFields>
    </textPr>
  </connection>
  <connection id="34" name="uniprot_trembl_uniprot_sprot_samples_14nodes_35cores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35" name="uniprot_trembl_uniprot_sprot_samples_14nodes_35cores1" type="6" refreshedVersion="0" background="1" saveData="1">
    <textPr fileType="mac" sourceFile="/Volumes/eddyfs01/home/npcarter/hmmer/hmmer-daemon/h3_sweeps/uniprot_trembl_uniprot_sprot_samples_14nodes_35cores.csv" comma="1">
      <textFields>
        <textField/>
      </textFields>
    </textPr>
  </connection>
  <connection id="36" name="uniprot_trembl_uniprot_sprot_samples_14nodes_35cores2" type="6" refreshedVersion="0" background="1" saveData="1">
    <textPr fileType="mac" codePage="10000" sourceFile="/Volumes/eddyfs01/home/npcarter/hmmer/hmmer-daemon/h4_sweeps/uniprot_trembl_uniprot_sprot_samples_14nodes_35cores.csv" comma="1">
      <textFields>
        <textField/>
      </textFields>
    </textPr>
  </connection>
  <connection id="37" name="uniprot_trembl_uniprot_sprot_samples_14nodes_36cores" type="6" refreshedVersion="0" background="1" saveData="1">
    <textPr fileType="mac" codePage="10000" sourceFile="/Volumes/eddyfs01/home/npcarter/hmmer/hmmer-daemon/h4_sweeps/uniprot_trembl_uniprot_sprot_samples_14nodes_36cores.csv" comma="1">
      <textFields>
        <textField/>
      </textFields>
    </textPr>
  </connection>
  <connection id="38" name="uniprot_trembl_uniprot_sprot_samples_15nodes_35cores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39" name="uniprot_trembl_uniprot_sprot_samples_15nodes_35cores1" type="6" refreshedVersion="0" background="1" saveData="1">
    <textPr fileType="mac" sourceFile="/Volumes/eddyfs01/home/npcarter/hmmer/hmmer-daemon/h3_sweeps/uniprot_trembl_uniprot_sprot_samples_15nodes_35cores.csv" comma="1">
      <textFields>
        <textField/>
      </textFields>
    </textPr>
  </connection>
  <connection id="40" name="uniprot_trembl_uniprot_sprot_samples_1nodes_10cores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41" name="uniprot_trembl_uniprot_sprot_samples_1nodes_11cores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42" name="uniprot_trembl_uniprot_sprot_samples_1nodes_12cores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43" name="uniprot_trembl_uniprot_sprot_samples_1nodes_13cores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44" name="uniprot_trembl_uniprot_sprot_samples_1nodes_14cores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45" name="uniprot_trembl_uniprot_sprot_samples_1nodes_14cores1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46" name="uniprot_trembl_uniprot_sprot_samples_1nodes_15cores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47" name="uniprot_trembl_uniprot_sprot_samples_1nodes_16cores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48" name="uniprot_trembl_uniprot_sprot_samples_1nodes_17cores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49" name="uniprot_trembl_uniprot_sprot_samples_1nodes_18cores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50" name="uniprot_trembl_uniprot_sprot_samples_1nodes_19cores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51" name="uniprot_trembl_uniprot_sprot_samples_1nodes_1cores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52" name="uniprot_trembl_uniprot_sprot_samples_1nodes_1cores1" type="6" refreshedVersion="0" background="1" saveData="1">
    <textPr fileType="mac" codePage="10000" sourceFile="/Volumes/eddyfs01/home/npcarter/hmmer/hmmer-daemon/h3_sweeps/uniprot_trembl_uniprot_sprot_samples_1nodes_1cores.csv" comma="1">
      <textFields>
        <textField/>
      </textFields>
    </textPr>
  </connection>
  <connection id="53" name="uniprot_trembl_uniprot_sprot_samples_1nodes_20cores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54" name="uniprot_trembl_uniprot_sprot_samples_1nodes_21cores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55" name="uniprot_trembl_uniprot_sprot_samples_1nodes_22cores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56" name="uniprot_trembl_uniprot_sprot_samples_1nodes_23cores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57" name="uniprot_trembl_uniprot_sprot_samples_1nodes_24cores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58" name="uniprot_trembl_uniprot_sprot_samples_1nodes_25cores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59" name="uniprot_trembl_uniprot_sprot_samples_1nodes_26cores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60" name="uniprot_trembl_uniprot_sprot_samples_1nodes_27cores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61" name="uniprot_trembl_uniprot_sprot_samples_1nodes_28cores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62" name="uniprot_trembl_uniprot_sprot_samples_1nodes_29cores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63" name="uniprot_trembl_uniprot_sprot_samples_1nodes_2cores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64" name="uniprot_trembl_uniprot_sprot_samples_1nodes_2cores1" type="6" refreshedVersion="0" background="1" saveData="1">
    <textPr fileType="mac" codePage="10000" sourceFile="/Volumes/eddyfs01/home/npcarter/hmmer/hmmer-daemon/h3_sweeps/uniprot_trembl_uniprot_sprot_samples_1nodes_2cores.csv" comma="1">
      <textFields>
        <textField/>
      </textFields>
    </textPr>
  </connection>
  <connection id="65" name="uniprot_trembl_uniprot_sprot_samples_1nodes_30cores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66" name="uniprot_trembl_uniprot_sprot_samples_1nodes_31cores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67" name="uniprot_trembl_uniprot_sprot_samples_1nodes_32cores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68" name="uniprot_trembl_uniprot_sprot_samples_1nodes_33cores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69" name="uniprot_trembl_uniprot_sprot_samples_1nodes_34cores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70" name="uniprot_trembl_uniprot_sprot_samples_1nodes_35cores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71" name="uniprot_trembl_uniprot_sprot_samples_1nodes_36cores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72" name="uniprot_trembl_uniprot_sprot_samples_1nodes_3cores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73" name="uniprot_trembl_uniprot_sprot_samples_1nodes_3cores1" type="6" refreshedVersion="0" background="1" saveData="1">
    <textPr fileType="mac" codePage="10000" sourceFile="/Volumes/eddyfs01/home/npcarter/hmmer/hmmer-daemon/h3_sweeps/uniprot_trembl_uniprot_sprot_samples_1nodes_3cores.csv" comma="1">
      <textFields>
        <textField/>
      </textFields>
    </textPr>
  </connection>
  <connection id="74" name="uniprot_trembl_uniprot_sprot_samples_1nodes_4cores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75" name="uniprot_trembl_uniprot_sprot_samples_1nodes_4cores1" type="6" refreshedVersion="0" background="1" saveData="1">
    <textPr fileType="mac" codePage="10000" sourceFile="/Volumes/eddyfs01/home/npcarter/hmmer/hmmer-daemon/h3_sweeps/uniprot_trembl_uniprot_sprot_samples_1nodes_4cores.csv" comma="1">
      <textFields>
        <textField/>
      </textFields>
    </textPr>
  </connection>
  <connection id="76" name="uniprot_trembl_uniprot_sprot_samples_1nodes_5cores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77" name="uniprot_trembl_uniprot_sprot_samples_1nodes_5cores1" type="6" refreshedVersion="0" background="1" saveData="1">
    <textPr fileType="mac" codePage="10000" sourceFile="/Volumes/eddyfs01/home/npcarter/hmmer/hmmer-daemon/h3_sweeps/uniprot_trembl_uniprot_sprot_samples_1nodes_5cores.csv" comma="1">
      <textFields>
        <textField/>
      </textFields>
    </textPr>
  </connection>
  <connection id="78" name="uniprot_trembl_uniprot_sprot_samples_1nodes_6cores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79" name="uniprot_trembl_uniprot_sprot_samples_1nodes_6cores1" type="6" refreshedVersion="0" background="1" saveData="1">
    <textPr fileType="mac" codePage="10000" sourceFile="/Volumes/eddyfs01/home/npcarter/hmmer/hmmer-daemon/h3_sweeps/uniprot_trembl_uniprot_sprot_samples_1nodes_6cores.csv" comma="1">
      <textFields>
        <textField/>
      </textFields>
    </textPr>
  </connection>
  <connection id="80" name="uniprot_trembl_uniprot_sprot_samples_1nodes_7cores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81" name="uniprot_trembl_uniprot_sprot_samples_1nodes_8cores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82" name="uniprot_trembl_uniprot_sprot_samples_1nodes_9cores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83" name="uniprot_trembl_uniprot_sprot_samples_1nodes_9cores1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84" name="uniprot_trembl_uniprot_sprot_samples_2nodes_35cores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85" name="uniprot_trembl_uniprot_sprot_samples_2nodes_35cores1" type="6" refreshedVersion="0" background="1" saveData="1">
    <textPr fileType="mac" sourceFile="/Volumes/eddyfs01/home/npcarter/hmmer/hmmer-daemon/h3_sweeps/uniprot_trembl_uniprot_sprot_samples_2nodes_35cores.csv" comma="1">
      <textFields>
        <textField/>
      </textFields>
    </textPr>
  </connection>
  <connection id="86" name="uniprot_trembl_uniprot_sprot_samples_3nodes_35cores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87" name="uniprot_trembl_uniprot_sprot_samples_3nodes_35cores1" type="6" refreshedVersion="0" background="1" saveData="1">
    <textPr fileType="mac" sourceFile="/Volumes/eddyfs01/home/npcarter/hmmer/hmmer-daemon/h3_sweeps/uniprot_trembl_uniprot_sprot_samples_3nodes_35cores.csv" comma="1">
      <textFields>
        <textField/>
      </textFields>
    </textPr>
  </connection>
  <connection id="88" name="uniprot_trembl_uniprot_sprot_samples_4nodes_35cores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89" name="uniprot_trembl_uniprot_sprot_samples_4nodes_35cores1" type="6" refreshedVersion="0" background="1" saveData="1">
    <textPr fileType="mac" sourceFile="/Volumes/eddyfs01/home/npcarter/hmmer/hmmer-daemon/h3_sweeps/uniprot_trembl_uniprot_sprot_samples_4nodes_35cores.csv" comma="1">
      <textFields>
        <textField/>
      </textFields>
    </textPr>
  </connection>
  <connection id="90" name="uniprot_trembl_uniprot_sprot_samples_5nodes_35cores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91" name="uniprot_trembl_uniprot_sprot_samples_5nodes_35cores1" type="6" refreshedVersion="0" background="1" saveData="1">
    <textPr fileType="mac" sourceFile="/Volumes/eddyfs01/home/npcarter/hmmer/hmmer-daemon/h3_sweeps/uniprot_trembl_uniprot_sprot_samples_5nodes_35cores.csv" comma="1">
      <textFields>
        <textField/>
      </textFields>
    </textPr>
  </connection>
  <connection id="92" name="uniprot_trembl_uniprot_sprot_samples_6nodes_35cores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93" name="uniprot_trembl_uniprot_sprot_samples_6nodes_35cores1" type="6" refreshedVersion="0" background="1" saveData="1">
    <textPr fileType="mac" sourceFile="/Volumes/eddyfs01/home/npcarter/hmmer/hmmer-daemon/h3_sweeps/uniprot_trembl_uniprot_sprot_samples_6nodes_35cores.csv" comma="1">
      <textFields>
        <textField/>
      </textFields>
    </textPr>
  </connection>
  <connection id="94" name="uniprot_trembl_uniprot_sprot_samples_7nodes_35cores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95" name="uniprot_trembl_uniprot_sprot_samples_7nodes_35cores1" type="6" refreshedVersion="0" background="1" saveData="1">
    <textPr fileType="mac" sourceFile="/Volumes/eddyfs01/home/npcarter/hmmer/hmmer-daemon/h3_sweeps/uniprot_trembl_uniprot_sprot_samples_7nodes_35cores.csv" comma="1">
      <textFields>
        <textField/>
      </textFields>
    </textPr>
  </connection>
  <connection id="96" name="uniprot_trembl_uniprot_sprot_samples_8nodes_35cores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97" name="uniprot_trembl_uniprot_sprot_samples_8nodes_35cores1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98" name="uniprot_trembl_uniprot_sprot_samples_8nodes_35cores2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99" name="uniprot_trembl_uniprot_sprot_samples_9nodes_35cores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100" name="uniprot_trembl_uniprot_sprot_samples_9nodes_35cores1" type="6" refreshedVersion="0" background="1" saveData="1">
    <textPr fileType="mac" sourceFile="/Volumes/eddyfs01/home/npcarter/hmmer/hmmer-daemon/h3_sweeps/uniprot_trembl_uniprot_sprot_samples_9nodes_35cores.csv" comma="1">
      <textFields>
        <textField/>
      </textFields>
    </textPr>
  </connection>
  <connection id="101" name="uniprot_trembl_uniprot_sprot_samples_9nodes_35cores2" type="6" refreshedVersion="0" background="1" saveData="1">
    <textPr fileType="mac" codePage="10000" sourceFile="/Volumes/eddyfs01/home/npcarter/hmmer/hmmer-daemon/h4_sweeps/uniprot_trembl_uniprot_sprot_samples_9nodes_35cor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<sst xmlns="http://schemas.openxmlformats.org/spreadsheetml/2006/main" count="5460" uniqueCount="84">
  <si>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</si>
  <si>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</si>
  <si>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</si>
  <si>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</si>
  <si>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</si>
  <si>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</si>
  <si>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</si>
  <si>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</si>
  <si>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</si>
  <si>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</si>
  <si>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</si>
  <si>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</si>
  <si>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</si>
  <si>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</si>
  <si>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</si>
  <si>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</si>
  <si>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</si>
  <si>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</si>
  <si>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</si>
  <si>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</si>
  <si>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</si>
  <si>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</si>
  <si>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</si>
  <si>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</si>
  <si>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</si>
  <si>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</si>
  <si>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</si>
  <si>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</si>
  <si>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</si>
  <si>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</si>
  <si>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</si>
  <si>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</si>
  <si>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</si>
  <si>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</si>
  <si>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</si>
  <si>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</si>
  <si>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</si>
  <si>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</si>
  <si>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</si>
  <si>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</si>
  <si>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</si>
  <si>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</si>
  <si>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</si>
  <si>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</si>
  <si>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</si>
  <si>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</si>
  <si>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</si>
  <si>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</si>
  <si>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</si>
  <si>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</si>
  <si>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</si>
  <si>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</si>
  <si>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</si>
  <si>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</si>
  <si>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</si>
  <si>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</si>
  <si>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</si>
  <si>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</si>
  <si>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</si>
  <si>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</si>
  <si>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</si>
  <si>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>H4 tara_oceans</t>
  </si>
  <si>
    <t>Runntime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</si>
  <si>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</si>
  <si>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</si>
  <si>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</si>
  <si>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</si>
  <si>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</si>
  <si>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</si>
  <si>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</si>
  <si>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</si>
  <si>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</si>
  <si>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</si>
  <si>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</si>
  <si>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</si>
  <si>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</si>
  <si>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</si>
  <si>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</si>
  <si>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</si>
  <si>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</si>
  <si>
    <t>speedup</t>
  </si>
  <si>
    <t>std.dev.</t>
  </si>
  <si>
    <t>avg. Speedup</t>
  </si>
  <si>
    <t>avg. speedup.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</si>
</sst>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2203853477591"/>
          <c:y val="0.02997002997003"/>
          <c:w val="0.936707719227404"/>
          <c:h val="0.80380312600785"/>
        </c:manualLayout>
      </c:layout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GCUPS!$C$4:$C$54</c:f>
              <c:numCache>
                <c:formatCode>General</c:formatCode>
                <c:ptCount val="51"/>
                <c:pt idx="0">
                  <c:v>0.255665</c:v>
                </c:pt>
                <c:pt idx="1">
                  <c:v>0.261958</c:v>
                </c:pt>
                <c:pt idx="2">
                  <c:v>0.285097</c:v>
                </c:pt>
                <c:pt idx="3">
                  <c:v>0.289209</c:v>
                </c:pt>
                <c:pt idx="4">
                  <c:v>0.291694</c:v>
                </c:pt>
                <c:pt idx="5">
                  <c:v>0.299318</c:v>
                </c:pt>
                <c:pt idx="6">
                  <c:v>0.303405</c:v>
                </c:pt>
                <c:pt idx="7">
                  <c:v>0.309366</c:v>
                </c:pt>
                <c:pt idx="8">
                  <c:v>0.327612</c:v>
                </c:pt>
                <c:pt idx="9">
                  <c:v>0.332559</c:v>
                </c:pt>
                <c:pt idx="10">
                  <c:v>0.333858</c:v>
                </c:pt>
                <c:pt idx="11">
                  <c:v>0.334379</c:v>
                </c:pt>
                <c:pt idx="12">
                  <c:v>0.336414</c:v>
                </c:pt>
                <c:pt idx="13">
                  <c:v>0.345907</c:v>
                </c:pt>
                <c:pt idx="14">
                  <c:v>0.372798</c:v>
                </c:pt>
                <c:pt idx="15">
                  <c:v>0.376258</c:v>
                </c:pt>
                <c:pt idx="16">
                  <c:v>0.440356</c:v>
                </c:pt>
                <c:pt idx="17">
                  <c:v>0.480937</c:v>
                </c:pt>
                <c:pt idx="18">
                  <c:v>0.482063</c:v>
                </c:pt>
                <c:pt idx="19">
                  <c:v>0.500074</c:v>
                </c:pt>
                <c:pt idx="20">
                  <c:v>0.513828</c:v>
                </c:pt>
                <c:pt idx="21">
                  <c:v>0.518774</c:v>
                </c:pt>
                <c:pt idx="22">
                  <c:v>0.529769</c:v>
                </c:pt>
                <c:pt idx="23">
                  <c:v>0.552216</c:v>
                </c:pt>
                <c:pt idx="24">
                  <c:v>0.590595</c:v>
                </c:pt>
                <c:pt idx="25">
                  <c:v>0.594815</c:v>
                </c:pt>
                <c:pt idx="26">
                  <c:v>0.606703</c:v>
                </c:pt>
                <c:pt idx="27">
                  <c:v>0.619698</c:v>
                </c:pt>
                <c:pt idx="28">
                  <c:v>0.64514</c:v>
                </c:pt>
                <c:pt idx="29">
                  <c:v>0.650044</c:v>
                </c:pt>
                <c:pt idx="30">
                  <c:v>0.652589</c:v>
                </c:pt>
                <c:pt idx="31">
                  <c:v>0.742017</c:v>
                </c:pt>
                <c:pt idx="32">
                  <c:v>0.807419</c:v>
                </c:pt>
                <c:pt idx="33">
                  <c:v>0.832311</c:v>
                </c:pt>
                <c:pt idx="34">
                  <c:v>0.844624</c:v>
                </c:pt>
                <c:pt idx="35">
                  <c:v>0.846456</c:v>
                </c:pt>
                <c:pt idx="36">
                  <c:v>0.852353</c:v>
                </c:pt>
                <c:pt idx="37">
                  <c:v>0.872308</c:v>
                </c:pt>
                <c:pt idx="38">
                  <c:v>0.878529</c:v>
                </c:pt>
                <c:pt idx="39">
                  <c:v>0.913751</c:v>
                </c:pt>
                <c:pt idx="40">
                  <c:v>0.940381</c:v>
                </c:pt>
                <c:pt idx="41">
                  <c:v>1.027096</c:v>
                </c:pt>
                <c:pt idx="42">
                  <c:v>1.047097</c:v>
                </c:pt>
                <c:pt idx="43">
                  <c:v>1.060083</c:v>
                </c:pt>
                <c:pt idx="44">
                  <c:v>1.086736</c:v>
                </c:pt>
                <c:pt idx="45">
                  <c:v>1.558419</c:v>
                </c:pt>
                <c:pt idx="46">
                  <c:v>2.03558</c:v>
                </c:pt>
                <c:pt idx="47">
                  <c:v>2.421471</c:v>
                </c:pt>
                <c:pt idx="48">
                  <c:v>2.506042</c:v>
                </c:pt>
                <c:pt idx="49">
                  <c:v>5.021453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731584"/>
        <c:axId val="-26728192"/>
      </c:barChart>
      <c:catAx>
        <c:axId val="-267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28192"/>
        <c:crosses val="autoZero"/>
        <c:auto val="1"/>
        <c:lblAlgn val="ctr"/>
        <c:lblOffset val="100"/>
        <c:noMultiLvlLbl val="0"/>
      </c:catAx>
      <c:valAx>
        <c:axId val="-26728192"/>
        <c:scaling>
          <c:orientation val="minMax"/>
          <c:max val="5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(s) to Search Uniprot_trmebl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3167104112"/>
          <c:y val="0.0254283318751823"/>
          <c:w val="0.83146062992126"/>
          <c:h val="0.501744313210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GCUPS!$L$4:$L$53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GCUPS!$N$4:$N$53</c:f>
              <c:numCache>
                <c:formatCode>General</c:formatCode>
                <c:ptCount val="50"/>
                <c:pt idx="0">
                  <c:v>0.464268</c:v>
                </c:pt>
                <c:pt idx="1">
                  <c:v>0.500252</c:v>
                </c:pt>
                <c:pt idx="2">
                  <c:v>0.491999</c:v>
                </c:pt>
                <c:pt idx="3">
                  <c:v>0.490646</c:v>
                </c:pt>
                <c:pt idx="4">
                  <c:v>0.51535</c:v>
                </c:pt>
                <c:pt idx="5">
                  <c:v>0.552952</c:v>
                </c:pt>
                <c:pt idx="6">
                  <c:v>0.553338</c:v>
                </c:pt>
                <c:pt idx="7">
                  <c:v>0.574846</c:v>
                </c:pt>
                <c:pt idx="8">
                  <c:v>0.614428</c:v>
                </c:pt>
                <c:pt idx="9">
                  <c:v>0.599425</c:v>
                </c:pt>
                <c:pt idx="10">
                  <c:v>0.622276</c:v>
                </c:pt>
                <c:pt idx="11">
                  <c:v>0.660475</c:v>
                </c:pt>
                <c:pt idx="12">
                  <c:v>0.614578</c:v>
                </c:pt>
                <c:pt idx="13">
                  <c:v>0.608222</c:v>
                </c:pt>
                <c:pt idx="14">
                  <c:v>0.681143</c:v>
                </c:pt>
                <c:pt idx="15">
                  <c:v>0.694641</c:v>
                </c:pt>
                <c:pt idx="16">
                  <c:v>0.797164</c:v>
                </c:pt>
                <c:pt idx="17">
                  <c:v>0.920379</c:v>
                </c:pt>
                <c:pt idx="18">
                  <c:v>0.917958</c:v>
                </c:pt>
                <c:pt idx="19">
                  <c:v>0.616689</c:v>
                </c:pt>
                <c:pt idx="20">
                  <c:v>0.970972</c:v>
                </c:pt>
                <c:pt idx="21">
                  <c:v>1.004113</c:v>
                </c:pt>
                <c:pt idx="22">
                  <c:v>1.013967</c:v>
                </c:pt>
                <c:pt idx="23">
                  <c:v>1.053844</c:v>
                </c:pt>
                <c:pt idx="24">
                  <c:v>1.063328</c:v>
                </c:pt>
                <c:pt idx="25">
                  <c:v>1.154562</c:v>
                </c:pt>
                <c:pt idx="26">
                  <c:v>1.164104</c:v>
                </c:pt>
                <c:pt idx="27">
                  <c:v>1.184835</c:v>
                </c:pt>
                <c:pt idx="28">
                  <c:v>1.222619</c:v>
                </c:pt>
                <c:pt idx="29">
                  <c:v>1.176832</c:v>
                </c:pt>
                <c:pt idx="30">
                  <c:v>1.234729</c:v>
                </c:pt>
                <c:pt idx="31">
                  <c:v>1.240837</c:v>
                </c:pt>
                <c:pt idx="32">
                  <c:v>1.533684</c:v>
                </c:pt>
                <c:pt idx="33">
                  <c:v>1.587737</c:v>
                </c:pt>
                <c:pt idx="34">
                  <c:v>1.639639</c:v>
                </c:pt>
                <c:pt idx="35">
                  <c:v>1.618014</c:v>
                </c:pt>
                <c:pt idx="36">
                  <c:v>1.364681</c:v>
                </c:pt>
                <c:pt idx="37">
                  <c:v>1.707625</c:v>
                </c:pt>
                <c:pt idx="38">
                  <c:v>1.630603</c:v>
                </c:pt>
                <c:pt idx="39">
                  <c:v>1.713314</c:v>
                </c:pt>
                <c:pt idx="40">
                  <c:v>1.721819</c:v>
                </c:pt>
                <c:pt idx="41">
                  <c:v>2.045005</c:v>
                </c:pt>
                <c:pt idx="42">
                  <c:v>2.107503</c:v>
                </c:pt>
                <c:pt idx="43">
                  <c:v>1.88189</c:v>
                </c:pt>
                <c:pt idx="44">
                  <c:v>2.152599</c:v>
                </c:pt>
                <c:pt idx="45">
                  <c:v>2.986497</c:v>
                </c:pt>
                <c:pt idx="46">
                  <c:v>4.2197</c:v>
                </c:pt>
                <c:pt idx="47">
                  <c:v>4.55598</c:v>
                </c:pt>
                <c:pt idx="48">
                  <c:v>4.164071</c:v>
                </c:pt>
                <c:pt idx="49">
                  <c:v>10.060313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842288"/>
        <c:axId val="-95828064"/>
      </c:barChart>
      <c:catAx>
        <c:axId val="-718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28064"/>
        <c:crosses val="autoZero"/>
        <c:auto val="1"/>
        <c:lblAlgn val="ctr"/>
        <c:lblOffset val="100"/>
        <c:noMultiLvlLbl val="0"/>
      </c:catAx>
      <c:valAx>
        <c:axId val="-95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Search Tara Oceans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6430.694377728669</c:v>
                </c:pt>
                <c:pt idx="1">
                  <c:v>8126.887598847907</c:v>
                </c:pt>
                <c:pt idx="2">
                  <c:v>5175.352530296706</c:v>
                </c:pt>
                <c:pt idx="3">
                  <c:v>4445.82717985609</c:v>
                </c:pt>
                <c:pt idx="4">
                  <c:v>6937.10523022071</c:v>
                </c:pt>
                <c:pt idx="5">
                  <c:v>9013.878096312282</c:v>
                </c:pt>
                <c:pt idx="6">
                  <c:v>9865.069659689196</c:v>
                </c:pt>
                <c:pt idx="7">
                  <c:v>6881.503531800521</c:v>
                </c:pt>
                <c:pt idx="8">
                  <c:v>11130.65822188137</c:v>
                </c:pt>
                <c:pt idx="9">
                  <c:v>11472.13937719021</c:v>
                </c:pt>
                <c:pt idx="10">
                  <c:v>8207.59863016612</c:v>
                </c:pt>
                <c:pt idx="11">
                  <c:v>7879.625260183804</c:v>
                </c:pt>
                <c:pt idx="12">
                  <c:v>11465.99041234015</c:v>
                </c:pt>
                <c:pt idx="13">
                  <c:v>8835.745472786036</c:v>
                </c:pt>
                <c:pt idx="14">
                  <c:v>7519.909475445146</c:v>
                </c:pt>
                <c:pt idx="15">
                  <c:v>9747.607894333145</c:v>
                </c:pt>
                <c:pt idx="16">
                  <c:v>10243.40633457021</c:v>
                </c:pt>
                <c:pt idx="17">
                  <c:v>12184.03537652957</c:v>
                </c:pt>
                <c:pt idx="18">
                  <c:v>9094.819435534358</c:v>
                </c:pt>
                <c:pt idx="19">
                  <c:v>2023.21253756844</c:v>
                </c:pt>
                <c:pt idx="20">
                  <c:v>9886.30082883572</c:v>
                </c:pt>
                <c:pt idx="21">
                  <c:v>10198.35357876262</c:v>
                </c:pt>
                <c:pt idx="22">
                  <c:v>11379.26043168626</c:v>
                </c:pt>
                <c:pt idx="23">
                  <c:v>11412.9193394994</c:v>
                </c:pt>
                <c:pt idx="24">
                  <c:v>10100.22887169211</c:v>
                </c:pt>
                <c:pt idx="25">
                  <c:v>11056.23414394055</c:v>
                </c:pt>
                <c:pt idx="26">
                  <c:v>9901.551780549957</c:v>
                </c:pt>
                <c:pt idx="27">
                  <c:v>9932.01352585937</c:v>
                </c:pt>
                <c:pt idx="28">
                  <c:v>11173.94891635614</c:v>
                </c:pt>
                <c:pt idx="29">
                  <c:v>8398.303310577439</c:v>
                </c:pt>
                <c:pt idx="30">
                  <c:v>7461.167266210432</c:v>
                </c:pt>
                <c:pt idx="31">
                  <c:v>8266.347897998294</c:v>
                </c:pt>
                <c:pt idx="32">
                  <c:v>13026.75142618764</c:v>
                </c:pt>
                <c:pt idx="33">
                  <c:v>11573.51052861611</c:v>
                </c:pt>
                <c:pt idx="34">
                  <c:v>14274.7054775474</c:v>
                </c:pt>
                <c:pt idx="35">
                  <c:v>11380.10731991149</c:v>
                </c:pt>
                <c:pt idx="36">
                  <c:v>8259.647594536536</c:v>
                </c:pt>
                <c:pt idx="37">
                  <c:v>9496.361536942226</c:v>
                </c:pt>
                <c:pt idx="38">
                  <c:v>10124.90353923206</c:v>
                </c:pt>
                <c:pt idx="39">
                  <c:v>13217.86470163863</c:v>
                </c:pt>
                <c:pt idx="40">
                  <c:v>13672.89676055769</c:v>
                </c:pt>
                <c:pt idx="41">
                  <c:v>10343.17907807644</c:v>
                </c:pt>
                <c:pt idx="42">
                  <c:v>9360.533092287535</c:v>
                </c:pt>
                <c:pt idx="43">
                  <c:v>6581.466410638601</c:v>
                </c:pt>
                <c:pt idx="44">
                  <c:v>8825.14577794883</c:v>
                </c:pt>
                <c:pt idx="45">
                  <c:v>14323.40497159044</c:v>
                </c:pt>
                <c:pt idx="46">
                  <c:v>8874.158720945874</c:v>
                </c:pt>
                <c:pt idx="47">
                  <c:v>6981.192950333908</c:v>
                </c:pt>
                <c:pt idx="48">
                  <c:v>8831.52086235985</c:v>
                </c:pt>
                <c:pt idx="49">
                  <c:v>2140.796171285483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GCUPS!$Q$4:$Q$53</c:f>
              <c:numCache>
                <c:formatCode>General</c:formatCode>
                <c:ptCount val="50"/>
                <c:pt idx="0">
                  <c:v>6997.501459898162</c:v>
                </c:pt>
                <c:pt idx="1">
                  <c:v>8409.10326800892</c:v>
                </c:pt>
                <c:pt idx="2">
                  <c:v>5925.854251654982</c:v>
                </c:pt>
                <c:pt idx="3">
                  <c:v>5178.19878060353</c:v>
                </c:pt>
                <c:pt idx="4">
                  <c:v>7758.648883065878</c:v>
                </c:pt>
                <c:pt idx="5">
                  <c:v>9641.390697897828</c:v>
                </c:pt>
                <c:pt idx="6">
                  <c:v>10688.45649923916</c:v>
                </c:pt>
                <c:pt idx="7">
                  <c:v>7317.909019159914</c:v>
                </c:pt>
                <c:pt idx="8">
                  <c:v>11727.14378974266</c:v>
                </c:pt>
                <c:pt idx="9">
                  <c:v>12576.53108607082</c:v>
                </c:pt>
                <c:pt idx="10">
                  <c:v>8701.165848658793</c:v>
                </c:pt>
                <c:pt idx="11">
                  <c:v>7882.623344562624</c:v>
                </c:pt>
                <c:pt idx="12">
                  <c:v>12401.98568240972</c:v>
                </c:pt>
                <c:pt idx="13">
                  <c:v>9929.400380223009</c:v>
                </c:pt>
                <c:pt idx="14">
                  <c:v>8132.620162468086</c:v>
                </c:pt>
                <c:pt idx="15">
                  <c:v>10432.9224875468</c:v>
                </c:pt>
                <c:pt idx="16">
                  <c:v>11181.0667802259</c:v>
                </c:pt>
                <c:pt idx="17">
                  <c:v>12580.42290554652</c:v>
                </c:pt>
                <c:pt idx="18">
                  <c:v>9437.515319245544</c:v>
                </c:pt>
                <c:pt idx="19">
                  <c:v>3241.844513107903</c:v>
                </c:pt>
                <c:pt idx="20">
                  <c:v>10337.78467344888</c:v>
                </c:pt>
                <c:pt idx="21">
                  <c:v>10411.37950831032</c:v>
                </c:pt>
                <c:pt idx="22">
                  <c:v>11747.87610958542</c:v>
                </c:pt>
                <c:pt idx="23">
                  <c:v>11817.1298248811</c:v>
                </c:pt>
                <c:pt idx="24">
                  <c:v>11085.01617518207</c:v>
                </c:pt>
                <c:pt idx="25">
                  <c:v>11255.2327472548</c:v>
                </c:pt>
                <c:pt idx="26">
                  <c:v>10196.94845991423</c:v>
                </c:pt>
                <c:pt idx="27">
                  <c:v>10264.60218222453</c:v>
                </c:pt>
                <c:pt idx="28">
                  <c:v>11650.70245757346</c:v>
                </c:pt>
                <c:pt idx="29">
                  <c:v>9166.476739289888</c:v>
                </c:pt>
                <c:pt idx="30">
                  <c:v>7792.15310215278</c:v>
                </c:pt>
                <c:pt idx="31">
                  <c:v>9767.769434138408</c:v>
                </c:pt>
                <c:pt idx="32">
                  <c:v>13551.32635456326</c:v>
                </c:pt>
                <c:pt idx="33">
                  <c:v>11988.22209798978</c:v>
                </c:pt>
                <c:pt idx="34">
                  <c:v>14529.97726354155</c:v>
                </c:pt>
                <c:pt idx="35">
                  <c:v>11763.89313639808</c:v>
                </c:pt>
                <c:pt idx="36">
                  <c:v>10193.71453559623</c:v>
                </c:pt>
                <c:pt idx="37">
                  <c:v>9585.55341752668</c:v>
                </c:pt>
                <c:pt idx="38">
                  <c:v>10779.07167239113</c:v>
                </c:pt>
                <c:pt idx="39">
                  <c:v>13929.47678921902</c:v>
                </c:pt>
                <c:pt idx="40">
                  <c:v>14755.68871587548</c:v>
                </c:pt>
                <c:pt idx="41">
                  <c:v>10264.86655774044</c:v>
                </c:pt>
                <c:pt idx="42">
                  <c:v>9189.711915484819</c:v>
                </c:pt>
                <c:pt idx="43">
                  <c:v>7325.729947270032</c:v>
                </c:pt>
                <c:pt idx="44">
                  <c:v>8803.703513167107</c:v>
                </c:pt>
                <c:pt idx="45">
                  <c:v>14768.99770415038</c:v>
                </c:pt>
                <c:pt idx="46">
                  <c:v>8458.94871208759</c:v>
                </c:pt>
                <c:pt idx="47">
                  <c:v>7331.784729708208</c:v>
                </c:pt>
                <c:pt idx="48">
                  <c:v>10502.39428900228</c:v>
                </c:pt>
                <c:pt idx="49">
                  <c:v>2111.425824055375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860704"/>
        <c:axId val="-71857856"/>
      </c:barChart>
      <c:catAx>
        <c:axId val="-718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57856"/>
        <c:crosses val="autoZero"/>
        <c:auto val="1"/>
        <c:lblAlgn val="ctr"/>
        <c:lblOffset val="100"/>
        <c:noMultiLvlLbl val="0"/>
      </c:catAx>
      <c:valAx>
        <c:axId val="-718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19.5146295207708</c:v>
                </c:pt>
                <c:pt idx="1">
                  <c:v>25.69192031685117</c:v>
                </c:pt>
                <c:pt idx="2">
                  <c:v>16.11713705827119</c:v>
                </c:pt>
                <c:pt idx="3">
                  <c:v>13.44713083059986</c:v>
                </c:pt>
                <c:pt idx="4">
                  <c:v>24.15827934642302</c:v>
                </c:pt>
                <c:pt idx="5">
                  <c:v>27.48223142697006</c:v>
                </c:pt>
                <c:pt idx="6">
                  <c:v>30.42901854563858</c:v>
                </c:pt>
                <c:pt idx="7">
                  <c:v>23.38255258511636</c:v>
                </c:pt>
                <c:pt idx="8">
                  <c:v>34.0730742147902</c:v>
                </c:pt>
                <c:pt idx="9">
                  <c:v>36.42207581656805</c:v>
                </c:pt>
                <c:pt idx="10">
                  <c:v>26.01056318807848</c:v>
                </c:pt>
                <c:pt idx="11">
                  <c:v>25.27018046493129</c:v>
                </c:pt>
                <c:pt idx="12">
                  <c:v>34.25410996227121</c:v>
                </c:pt>
                <c:pt idx="13">
                  <c:v>30.17896279204318</c:v>
                </c:pt>
                <c:pt idx="14">
                  <c:v>24.24966713345036</c:v>
                </c:pt>
                <c:pt idx="15">
                  <c:v>30.86494054346505</c:v>
                </c:pt>
                <c:pt idx="16">
                  <c:v>31.53800021116481</c:v>
                </c:pt>
                <c:pt idx="17">
                  <c:v>34.91020896272853</c:v>
                </c:pt>
                <c:pt idx="18">
                  <c:v>28.36337346674045</c:v>
                </c:pt>
                <c:pt idx="19">
                  <c:v>9.506300199282067</c:v>
                </c:pt>
                <c:pt idx="20">
                  <c:v>30.15780107610194</c:v>
                </c:pt>
                <c:pt idx="21">
                  <c:v>30.41259478192844</c:v>
                </c:pt>
                <c:pt idx="22">
                  <c:v>34.12717587039654</c:v>
                </c:pt>
                <c:pt idx="23">
                  <c:v>32.05682627842533</c:v>
                </c:pt>
                <c:pt idx="24">
                  <c:v>27.99952069398844</c:v>
                </c:pt>
                <c:pt idx="25">
                  <c:v>32.25172381052183</c:v>
                </c:pt>
                <c:pt idx="26">
                  <c:v>28.91237868823466</c:v>
                </c:pt>
                <c:pt idx="27">
                  <c:v>28.6175163750519</c:v>
                </c:pt>
                <c:pt idx="28">
                  <c:v>32.44429659579158</c:v>
                </c:pt>
                <c:pt idx="29">
                  <c:v>24.62095182241615</c:v>
                </c:pt>
                <c:pt idx="30">
                  <c:v>22.88448593534025</c:v>
                </c:pt>
                <c:pt idx="31">
                  <c:v>24.06279733702279</c:v>
                </c:pt>
                <c:pt idx="32">
                  <c:v>37.92988822777533</c:v>
                </c:pt>
                <c:pt idx="33">
                  <c:v>34.17898494375205</c:v>
                </c:pt>
                <c:pt idx="34">
                  <c:v>40.19950435579695</c:v>
                </c:pt>
                <c:pt idx="35">
                  <c:v>32.69244051851427</c:v>
                </c:pt>
                <c:pt idx="36">
                  <c:v>25.0439719797565</c:v>
                </c:pt>
                <c:pt idx="37">
                  <c:v>27.91107675788911</c:v>
                </c:pt>
                <c:pt idx="38">
                  <c:v>29.47804838614983</c:v>
                </c:pt>
                <c:pt idx="39">
                  <c:v>36.96033597829141</c:v>
                </c:pt>
                <c:pt idx="40">
                  <c:v>39.74348556953792</c:v>
                </c:pt>
                <c:pt idx="41">
                  <c:v>29.55500915134265</c:v>
                </c:pt>
                <c:pt idx="42">
                  <c:v>26.24067120605791</c:v>
                </c:pt>
                <c:pt idx="43">
                  <c:v>20.25869292649462</c:v>
                </c:pt>
                <c:pt idx="44">
                  <c:v>24.90496619511644</c:v>
                </c:pt>
                <c:pt idx="45">
                  <c:v>40.05102255279181</c:v>
                </c:pt>
                <c:pt idx="46">
                  <c:v>23.95342854900451</c:v>
                </c:pt>
                <c:pt idx="47">
                  <c:v>18.4644214322702</c:v>
                </c:pt>
                <c:pt idx="48">
                  <c:v>23.62759301746458</c:v>
                </c:pt>
                <c:pt idx="49">
                  <c:v>6.301175692455118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GCUPS!$P$4:$P$53</c:f>
              <c:numCache>
                <c:formatCode>General</c:formatCode>
                <c:ptCount val="50"/>
                <c:pt idx="0">
                  <c:v>19.40160209362124</c:v>
                </c:pt>
                <c:pt idx="1">
                  <c:v>25.08608491257838</c:v>
                </c:pt>
                <c:pt idx="2">
                  <c:v>16.45068498813864</c:v>
                </c:pt>
                <c:pt idx="3">
                  <c:v>14.50848366736478</c:v>
                </c:pt>
                <c:pt idx="4">
                  <c:v>23.46711885656816</c:v>
                </c:pt>
                <c:pt idx="5">
                  <c:v>27.71596547565961</c:v>
                </c:pt>
                <c:pt idx="6">
                  <c:v>29.72577982543082</c:v>
                </c:pt>
                <c:pt idx="7">
                  <c:v>22.7988866553541</c:v>
                </c:pt>
                <c:pt idx="8">
                  <c:v>33.41807969678222</c:v>
                </c:pt>
                <c:pt idx="9">
                  <c:v>36.24800729269587</c:v>
                </c:pt>
                <c:pt idx="10">
                  <c:v>25.1237536769728</c:v>
                </c:pt>
                <c:pt idx="11">
                  <c:v>23.49526547856176</c:v>
                </c:pt>
                <c:pt idx="12">
                  <c:v>34.63024882535022</c:v>
                </c:pt>
                <c:pt idx="13">
                  <c:v>29.80675299248109</c:v>
                </c:pt>
                <c:pt idx="14">
                  <c:v>23.1428093842369</c:v>
                </c:pt>
                <c:pt idx="15">
                  <c:v>30.41719722495596</c:v>
                </c:pt>
                <c:pt idx="16">
                  <c:v>30.77375821031855</c:v>
                </c:pt>
                <c:pt idx="17">
                  <c:v>34.29810166164712</c:v>
                </c:pt>
                <c:pt idx="18">
                  <c:v>26.74836563642617</c:v>
                </c:pt>
                <c:pt idx="19">
                  <c:v>11.03731970889886</c:v>
                </c:pt>
                <c:pt idx="20">
                  <c:v>29.16519139478246</c:v>
                </c:pt>
                <c:pt idx="21">
                  <c:v>29.17734466628326</c:v>
                </c:pt>
                <c:pt idx="22">
                  <c:v>32.34700977689045</c:v>
                </c:pt>
                <c:pt idx="23">
                  <c:v>32.1721536253939</c:v>
                </c:pt>
                <c:pt idx="24">
                  <c:v>29.84793813999182</c:v>
                </c:pt>
                <c:pt idx="25">
                  <c:v>31.35507626970109</c:v>
                </c:pt>
                <c:pt idx="26">
                  <c:v>27.5208674857882</c:v>
                </c:pt>
                <c:pt idx="27">
                  <c:v>28.20112658926147</c:v>
                </c:pt>
                <c:pt idx="28">
                  <c:v>31.97981222863666</c:v>
                </c:pt>
                <c:pt idx="29">
                  <c:v>25.04814477541094</c:v>
                </c:pt>
                <c:pt idx="30">
                  <c:v>21.34870824097283</c:v>
                </c:pt>
                <c:pt idx="31">
                  <c:v>25.86744798271716</c:v>
                </c:pt>
                <c:pt idx="32">
                  <c:v>36.79178967877429</c:v>
                </c:pt>
                <c:pt idx="33">
                  <c:v>32.81836203381381</c:v>
                </c:pt>
                <c:pt idx="34">
                  <c:v>39.49020689601124</c:v>
                </c:pt>
                <c:pt idx="35">
                  <c:v>31.5588643235945</c:v>
                </c:pt>
                <c:pt idx="36">
                  <c:v>27.71447678298092</c:v>
                </c:pt>
                <c:pt idx="37">
                  <c:v>25.94929924737677</c:v>
                </c:pt>
                <c:pt idx="38">
                  <c:v>29.04916218316748</c:v>
                </c:pt>
                <c:pt idx="39">
                  <c:v>37.85402352900654</c:v>
                </c:pt>
                <c:pt idx="40">
                  <c:v>39.73076879988822</c:v>
                </c:pt>
                <c:pt idx="41">
                  <c:v>27.34670257226885</c:v>
                </c:pt>
                <c:pt idx="42">
                  <c:v>24.05229922394884</c:v>
                </c:pt>
                <c:pt idx="43">
                  <c:v>19.51299373642519</c:v>
                </c:pt>
                <c:pt idx="44">
                  <c:v>23.21310161901618</c:v>
                </c:pt>
                <c:pt idx="45">
                  <c:v>40.35741906460357</c:v>
                </c:pt>
                <c:pt idx="46">
                  <c:v>22.25591497571251</c:v>
                </c:pt>
                <c:pt idx="47">
                  <c:v>19.03347904783562</c:v>
                </c:pt>
                <c:pt idx="48">
                  <c:v>28.02815300346856</c:v>
                </c:pt>
                <c:pt idx="49">
                  <c:v>5.511615888359779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714496"/>
        <c:axId val="-26711376"/>
      </c:barChart>
      <c:catAx>
        <c:axId val="-267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11376"/>
        <c:crosses val="autoZero"/>
        <c:auto val="1"/>
        <c:lblAlgn val="ctr"/>
        <c:lblOffset val="100"/>
        <c:noMultiLvlLbl val="0"/>
      </c:catAx>
      <c:valAx>
        <c:axId val="-26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H4 uniprot_trembl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uniprot_trembl'!$B$117:$AY$117</c:f>
              <c:numCache>
                <c:formatCode>General</c:formatCode>
                <c:ptCount val="50"/>
                <c:pt idx="0">
                  <c:v>1.0</c:v>
                </c:pt>
                <c:pt idx="1">
                  <c:v>1.955013404375592</c:v>
                </c:pt>
                <c:pt idx="2">
                  <c:v>2.890376668278921</c:v>
                </c:pt>
                <c:pt idx="3">
                  <c:v>3.712405609221078</c:v>
                </c:pt>
                <c:pt idx="4">
                  <c:v>4.531775955412016</c:v>
                </c:pt>
                <c:pt idx="5">
                  <c:v>5.346764711425745</c:v>
                </c:pt>
                <c:pt idx="6">
                  <c:v>6.149893448989375</c:v>
                </c:pt>
                <c:pt idx="7">
                  <c:v>6.891493092843953</c:v>
                </c:pt>
                <c:pt idx="8">
                  <c:v>7.662045582796122</c:v>
                </c:pt>
                <c:pt idx="9">
                  <c:v>8.35204187747088</c:v>
                </c:pt>
                <c:pt idx="10">
                  <c:v>9.073483392210256</c:v>
                </c:pt>
                <c:pt idx="11">
                  <c:v>9.718992831187378</c:v>
                </c:pt>
                <c:pt idx="12">
                  <c:v>10.36599611850005</c:v>
                </c:pt>
                <c:pt idx="13">
                  <c:v>11.02674230514097</c:v>
                </c:pt>
                <c:pt idx="14">
                  <c:v>11.60699166651183</c:v>
                </c:pt>
                <c:pt idx="15">
                  <c:v>12.4026973145047</c:v>
                </c:pt>
                <c:pt idx="16">
                  <c:v>13.17659226762595</c:v>
                </c:pt>
                <c:pt idx="17">
                  <c:v>13.94852437763256</c:v>
                </c:pt>
                <c:pt idx="18">
                  <c:v>14.73537349757126</c:v>
                </c:pt>
                <c:pt idx="19">
                  <c:v>15.49092841465142</c:v>
                </c:pt>
                <c:pt idx="20">
                  <c:v>16.28001832383032</c:v>
                </c:pt>
                <c:pt idx="21">
                  <c:v>17.05143170537724</c:v>
                </c:pt>
                <c:pt idx="22">
                  <c:v>17.82214412065793</c:v>
                </c:pt>
                <c:pt idx="23">
                  <c:v>18.58166886318496</c:v>
                </c:pt>
                <c:pt idx="24">
                  <c:v>19.31794426420971</c:v>
                </c:pt>
                <c:pt idx="25">
                  <c:v>20.113886351127</c:v>
                </c:pt>
                <c:pt idx="26">
                  <c:v>20.73591306337194</c:v>
                </c:pt>
                <c:pt idx="27">
                  <c:v>21.27229333928547</c:v>
                </c:pt>
                <c:pt idx="28">
                  <c:v>21.71081970379881</c:v>
                </c:pt>
                <c:pt idx="29">
                  <c:v>22.25922473152695</c:v>
                </c:pt>
                <c:pt idx="30">
                  <c:v>23.32859880882429</c:v>
                </c:pt>
                <c:pt idx="31">
                  <c:v>23.85961972391643</c:v>
                </c:pt>
                <c:pt idx="32">
                  <c:v>24.83651742549341</c:v>
                </c:pt>
                <c:pt idx="33">
                  <c:v>24.68032160146608</c:v>
                </c:pt>
                <c:pt idx="34">
                  <c:v>25.76544619393642</c:v>
                </c:pt>
                <c:pt idx="35">
                  <c:v>25.87666881545483</c:v>
                </c:pt>
                <c:pt idx="36">
                  <c:v>51.97144268125862</c:v>
                </c:pt>
                <c:pt idx="37">
                  <c:v>76.5571651236593</c:v>
                </c:pt>
                <c:pt idx="38">
                  <c:v>102.5492175232957</c:v>
                </c:pt>
                <c:pt idx="39">
                  <c:v>127.1788808103149</c:v>
                </c:pt>
                <c:pt idx="40">
                  <c:v>151.0462593973362</c:v>
                </c:pt>
                <c:pt idx="41">
                  <c:v>176.0026905958883</c:v>
                </c:pt>
                <c:pt idx="42">
                  <c:v>201.1563165009589</c:v>
                </c:pt>
                <c:pt idx="43">
                  <c:v>223.1298510107147</c:v>
                </c:pt>
                <c:pt idx="44">
                  <c:v>244.6049214923715</c:v>
                </c:pt>
                <c:pt idx="45">
                  <c:v>266.0604972672908</c:v>
                </c:pt>
                <c:pt idx="46">
                  <c:v>287.2777513745587</c:v>
                </c:pt>
                <c:pt idx="47">
                  <c:v>306.4900378143781</c:v>
                </c:pt>
                <c:pt idx="48">
                  <c:v>326.0662481798315</c:v>
                </c:pt>
                <c:pt idx="49">
                  <c:v>343.5949659105302</c:v>
                </c:pt>
              </c:numCache>
            </c:numRef>
          </c:yVal>
          <c:smooth val="0"/>
        </c:ser>
        <c:ser>
          <c:idx val="1"/>
          <c:order val="1"/>
          <c:tx>
            <c:v>H3 Uniprot_trembl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'H3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'H3 uniprot_trembl'!$B$121:$AY$121</c:f>
              <c:numCache>
                <c:formatCode>General</c:formatCode>
                <c:ptCount val="50"/>
                <c:pt idx="0">
                  <c:v>1.0</c:v>
                </c:pt>
                <c:pt idx="1">
                  <c:v>2.010809645847818</c:v>
                </c:pt>
                <c:pt idx="2">
                  <c:v>3.001540717008472</c:v>
                </c:pt>
                <c:pt idx="3">
                  <c:v>3.975694036851656</c:v>
                </c:pt>
                <c:pt idx="4">
                  <c:v>4.812777714368903</c:v>
                </c:pt>
                <c:pt idx="5">
                  <c:v>5.630809378819538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50.17635289040876</c:v>
                </c:pt>
                <c:pt idx="37">
                  <c:v>73.80895931035485</c:v>
                </c:pt>
                <c:pt idx="38">
                  <c:v>97.7774047008045</c:v>
                </c:pt>
                <c:pt idx="39">
                  <c:v>121.257027959932</c:v>
                </c:pt>
                <c:pt idx="40">
                  <c:v>140.3581548820031</c:v>
                </c:pt>
                <c:pt idx="41">
                  <c:v>163.5996796216631</c:v>
                </c:pt>
                <c:pt idx="42">
                  <c:v>187.5512559718863</c:v>
                </c:pt>
                <c:pt idx="43">
                  <c:v>206.1738757472876</c:v>
                </c:pt>
                <c:pt idx="44">
                  <c:v>225.9715558599071</c:v>
                </c:pt>
                <c:pt idx="45">
                  <c:v>247.8038646005559</c:v>
                </c:pt>
                <c:pt idx="46">
                  <c:v>266.5461697426301</c:v>
                </c:pt>
                <c:pt idx="47">
                  <c:v>288.9039213736116</c:v>
                </c:pt>
                <c:pt idx="48">
                  <c:v>308.2188370263024</c:v>
                </c:pt>
                <c:pt idx="49">
                  <c:v>331.3947752326026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73872"/>
        <c:axId val="-25256816"/>
      </c:scatterChart>
      <c:valAx>
        <c:axId val="-252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56816"/>
        <c:crosses val="autoZero"/>
        <c:crossBetween val="midCat"/>
      </c:valAx>
      <c:valAx>
        <c:axId val="-25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64</xdr:row>
      <xdr:rowOff>120650</xdr:rowOff>
    </xdr:from>
    <xdr:to>
      <xdr:col>23</xdr:col>
      <xdr:colOff>406400</xdr:colOff>
      <xdr:row>95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774700</xdr:colOff>
      <xdr:row>63</xdr:row>
      <xdr:rowOff>95250</xdr:rowOff>
    </xdr:from>
    <xdr:to>
      <xdr:col>31</xdr:col>
      <xdr:colOff>393700</xdr:colOff>
      <xdr:row>76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774700</xdr:colOff>
      <xdr:row>57</xdr:row>
      <xdr:rowOff>133350</xdr:rowOff>
    </xdr:from>
    <xdr:to>
      <xdr:col>30</xdr:col>
      <xdr:colOff>190500</xdr:colOff>
      <xdr:row>91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431800</xdr:colOff>
      <xdr:row>16</xdr:row>
      <xdr:rowOff>63500</xdr:rowOff>
    </xdr:from>
    <xdr:to>
      <xdr:col>29</xdr:col>
      <xdr:colOff>50800</xdr:colOff>
      <xdr:row>29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5</xdr:row>
      <xdr:rowOff>196850</xdr:rowOff>
    </xdr:from>
    <xdr:to>
      <xdr:col>17</xdr:col>
      <xdr:colOff>800100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cores" connectionId="5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nodes_39" connectionId="7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uniprot_trembl_uniprot_sprot_samples_8nodes_36" connectionId="9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uniprot_trembl_uniprot_sprot_samples_9nodes_36" connectionId="10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uniprot_sprot_samples" connectionId="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1nodes_38" connectionId="6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1nodes_1cores" connectionId="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9nodes_37" connectionId="10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ara_oceans_uniprot_sprot_samples_7nodes_36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8nodes_37" connectionId="9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7nodes_36" connectionId="9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10nodes_36" connectionId="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niprot_trembl_uniprot_sprot_samples_11nodes_38" connectionId="2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niprot_trembl_uniprot_sprot_samples_12nodes_36" connectionId="3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ra_oceans_uniprot_sprot_samples_1nodes_1cores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niprot_trembl_uniprot_sprot_samples_13nodes_36" connectionId="3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niprot_trembl_uniprot_sprot_samples_14nodes_36" connectionId="3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niprot_trembl_uniprot_sprot_samples_15nodes_36" connectionId="3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niprot_trembl_uniprot_sprot_samples_1nodes_2cores" connectionId="6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niprot_trembl_uniprot_sprot_samples_1nodes_3cores" connectionId="7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uniprot_trembl_uniprot_sprot_samples_1nodes_4cores" connectionId="7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uniprot_trembl_uniprot_sprot_samples_1nodes_5cores" connectionId="7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niprot_trembl_uniprot_sprot_samples_1nodes_7cores" connectionId="8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uniprot_trembl_uniprot_sprot_samples_1nodes_8cores" connectionId="8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uniprot_trembl_uniprot_sprot_samples_1nodes_9cores" connectionId="8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" connectionId="5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1nodes_10" connectionId="8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nodes_20cores" connectionId="5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niprot_trembl_uniprot_sprot_samples_1nodes_21cores" connectionId="5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uniprot_trembl_uniprot_sprot_samples_1nodes_22cores" connectionId="5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uniprot_trembl_uniprot_sprot_samples_1nodes_23cores" connectionId="5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niprot_trembl_uniprot_sprot_samples_1nodes_24cores" connectionId="5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nodes_25cores" connectionId="5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nodes_26cores" connectionId="5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6cores" connectionId="7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1nodes_27cores" connectionId="6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niprot_trembl_uniprot_sprot_samples_1nodes_28cores" connectionId="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uniprot_trembl_uniprot_sprot_samples_4nodes_35cores" connectionId="8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5nodes_35cores" connectionId="9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6nodes_35cores" connectionId="9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7nodes_35cores" connectionId="9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uniprot_trembl_uniprot_sprot_samples_8nodes_35cores" connectionId="9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9nodes_35cores" connectionId="9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10nodes_35cores" connectionId="2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11nodes_35cores" connectionId="2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12nodes_35cores" connectionId="3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prot_trembl_uniprot_sprot_samples_14nodes_36cores" connectionId="3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13nodes_35cores" connectionId="3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ara_oceans_uniprot_sprot_samples_13nodes_35cores" connectionId="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ara_oceans_uniprot_sprot_samples_12nodes_35cores" connectionId="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11nodes_36" connectionId="2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11nodes_37" connectionId="2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ara_oceans_uniprot_sprot_samples_10nodes_35cores" connectionId="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ara_oceans_uniprot_sprot_samples_9nodes_35cores" connectionId="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ara_oceans_uniprot_sprot_samples_8nodes_35cores" connectionId="2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ara_oceans_uniprot_sprot_samples_7nodes_35cores" connectionId="1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ara_oceans_uniprot_sprot_samples_6nodes_35cores" connectionId="1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4nodes_37" connectionId="3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ara_oceans_uniprot_sprot_samples_5nodes_35cores" connectionId="1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nodes_10cores" connectionId="4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nodes_11cores" connectionId="4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uniprot_trembl_uniprot_sprot_samples_1nodes_12cores" connectionId="4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1nodes_13cores" connectionId="4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1nodes_14cores" connectionId="4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ara_oceans_uniprot_sprot_samples_1nodes_15cores" connectionId="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ara_oceans_uniprot_sprot_samples_1nodes_16cores" connectionId="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ara_oceans_uniprot_sprot_samples_1nodes_17cores" connectionId="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1nodes_18cores" connectionId="4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nodes_42" connectionId="7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1nodes_19cores" connectionId="5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1nodes_29cores" connectionId="6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1nodes_30cores" connectionId="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1nodes_31cores" connectionId="6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1nodes_32cores" connectionId="6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nodes_33cores" connectionId="6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uniprot_trembl_uniprot_sprot_samples_1nodes_34cores" connectionId="6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uniprot_trembl_uniprot_sprot_samples_1nodes_35cores" connectionId="7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uniprot_trembl_uniprot_sprot_samples_1nodes_36cores" connectionId="7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uniprot_trembl_uniprot_sprot_samples_2nodes_35cores" connectionId="8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nodes_41" connectionId="7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3nodes_35cores" connectionId="8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4nodes_35cores" connectionId="3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5nodes_35cores" connectionId="3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ara_oceans_uniprot_sprot_samples_15nodes_35cores" connectionId="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ara_oceans_uniprot_sprot_samples_1nodes_1cores" connectionId="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2nodes_36" connectionId="8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1nodes_37" connectionId="4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1nodes_15cores" connectionId="4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1nodes_16cores" connectionId="4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uniprot_trembl_uniprot_sprot_samples_1nodes_17cores" connectionId="4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nodes_40" connectionId="7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ara_oceans_uniprot_sprot_samples_14nodes_35cores" connectionId="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ara_oceans_uniprot_sprot_samples_3nodes_35cores" connectionId="1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ara_oceans_uniprot_sprot_samples_4nodes_35cores" connectionId="1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ara_oceans_uniprot_sprot_samples_2nodes_35cores" connectionId="1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ara_oceans_uniprot_sprot_samples_1nodes_36cores" connectionId="1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ara_oceans_uniprot_sprot_samples_1nodes_35cores" connectionId="1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uniprot_trembl_uniprot_sprot_samples_3nodes_36" connectionId="8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uniprot_trembl_uniprot_sprot_samples_4nodes_36" connectionId="8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uniprot_trembl_uniprot_sprot_samples_5nodes_36" connectionId="9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uniprot_trembl_uniprot_sprot_samples_6nodes_36" connectionId="9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5" Type="http://schemas.openxmlformats.org/officeDocument/2006/relationships/queryTable" Target="../queryTables/queryTable19.xml"/><Relationship Id="rId16" Type="http://schemas.openxmlformats.org/officeDocument/2006/relationships/queryTable" Target="../queryTables/queryTable20.xml"/><Relationship Id="rId17" Type="http://schemas.openxmlformats.org/officeDocument/2006/relationships/queryTable" Target="../queryTables/queryTable21.xml"/><Relationship Id="rId18" Type="http://schemas.openxmlformats.org/officeDocument/2006/relationships/queryTable" Target="../queryTables/queryTable22.xml"/><Relationship Id="rId19" Type="http://schemas.openxmlformats.org/officeDocument/2006/relationships/queryTable" Target="../queryTables/queryTable23.xml"/><Relationship Id="rId30" Type="http://schemas.openxmlformats.org/officeDocument/2006/relationships/queryTable" Target="../queryTables/queryTable34.xml"/><Relationship Id="rId31" Type="http://schemas.openxmlformats.org/officeDocument/2006/relationships/queryTable" Target="../queryTables/queryTable35.xml"/><Relationship Id="rId32" Type="http://schemas.openxmlformats.org/officeDocument/2006/relationships/queryTable" Target="../queryTables/queryTable36.xml"/><Relationship Id="rId33" Type="http://schemas.openxmlformats.org/officeDocument/2006/relationships/queryTable" Target="../queryTables/queryTable37.xml"/><Relationship Id="rId34" Type="http://schemas.openxmlformats.org/officeDocument/2006/relationships/queryTable" Target="../queryTables/queryTable38.xml"/><Relationship Id="rId35" Type="http://schemas.openxmlformats.org/officeDocument/2006/relationships/queryTable" Target="../queryTables/queryTable39.xml"/><Relationship Id="rId36" Type="http://schemas.openxmlformats.org/officeDocument/2006/relationships/queryTable" Target="../queryTables/queryTable40.xml"/><Relationship Id="rId37" Type="http://schemas.openxmlformats.org/officeDocument/2006/relationships/queryTable" Target="../queryTables/queryTable41.xml"/><Relationship Id="rId38" Type="http://schemas.openxmlformats.org/officeDocument/2006/relationships/queryTable" Target="../queryTables/queryTable42.xml"/><Relationship Id="rId39" Type="http://schemas.openxmlformats.org/officeDocument/2006/relationships/queryTable" Target="../queryTables/queryTable43.xml"/><Relationship Id="rId50" Type="http://schemas.openxmlformats.org/officeDocument/2006/relationships/queryTable" Target="../queryTables/queryTable54.xml"/><Relationship Id="rId51" Type="http://schemas.openxmlformats.org/officeDocument/2006/relationships/queryTable" Target="../queryTables/queryTable55.xml"/><Relationship Id="rId52" Type="http://schemas.openxmlformats.org/officeDocument/2006/relationships/queryTable" Target="../queryTables/queryTable56.xml"/><Relationship Id="rId53" Type="http://schemas.openxmlformats.org/officeDocument/2006/relationships/queryTable" Target="../queryTables/queryTable57.xml"/><Relationship Id="rId54" Type="http://schemas.openxmlformats.org/officeDocument/2006/relationships/queryTable" Target="../queryTables/queryTable58.xml"/><Relationship Id="rId55" Type="http://schemas.openxmlformats.org/officeDocument/2006/relationships/queryTable" Target="../queryTables/queryTable59.xml"/><Relationship Id="rId56" Type="http://schemas.openxmlformats.org/officeDocument/2006/relationships/queryTable" Target="../queryTables/queryTable60.xml"/><Relationship Id="rId57" Type="http://schemas.openxmlformats.org/officeDocument/2006/relationships/queryTable" Target="../queryTables/queryTable61.xml"/><Relationship Id="rId58" Type="http://schemas.openxmlformats.org/officeDocument/2006/relationships/queryTable" Target="../queryTables/queryTable62.xml"/><Relationship Id="rId59" Type="http://schemas.openxmlformats.org/officeDocument/2006/relationships/queryTable" Target="../queryTables/queryTable63.xml"/><Relationship Id="rId70" Type="http://schemas.openxmlformats.org/officeDocument/2006/relationships/queryTable" Target="../queryTables/queryTable74.xml"/><Relationship Id="rId71" Type="http://schemas.openxmlformats.org/officeDocument/2006/relationships/queryTable" Target="../queryTables/queryTable75.xml"/><Relationship Id="rId72" Type="http://schemas.openxmlformats.org/officeDocument/2006/relationships/queryTable" Target="../queryTables/queryTable76.xml"/><Relationship Id="rId73" Type="http://schemas.openxmlformats.org/officeDocument/2006/relationships/queryTable" Target="../queryTables/queryTable77.xml"/><Relationship Id="rId74" Type="http://schemas.openxmlformats.org/officeDocument/2006/relationships/queryTable" Target="../queryTables/queryTable78.xml"/><Relationship Id="rId75" Type="http://schemas.openxmlformats.org/officeDocument/2006/relationships/queryTable" Target="../queryTables/queryTable79.xml"/><Relationship Id="rId76" Type="http://schemas.openxmlformats.org/officeDocument/2006/relationships/queryTable" Target="../queryTables/queryTable80.xml"/><Relationship Id="rId77" Type="http://schemas.openxmlformats.org/officeDocument/2006/relationships/queryTable" Target="../queryTables/queryTable81.xml"/><Relationship Id="rId78" Type="http://schemas.openxmlformats.org/officeDocument/2006/relationships/queryTable" Target="../queryTables/queryTable82.xml"/><Relationship Id="rId79" Type="http://schemas.openxmlformats.org/officeDocument/2006/relationships/queryTable" Target="../queryTables/queryTable83.xml"/><Relationship Id="rId90" Type="http://schemas.openxmlformats.org/officeDocument/2006/relationships/queryTable" Target="../queryTables/queryTable94.xml"/><Relationship Id="rId91" Type="http://schemas.openxmlformats.org/officeDocument/2006/relationships/queryTable" Target="../queryTables/queryTable95.xml"/><Relationship Id="rId92" Type="http://schemas.openxmlformats.org/officeDocument/2006/relationships/queryTable" Target="../queryTables/queryTable96.xml"/><Relationship Id="rId93" Type="http://schemas.openxmlformats.org/officeDocument/2006/relationships/queryTable" Target="../queryTables/queryTable97.xml"/><Relationship Id="rId94" Type="http://schemas.openxmlformats.org/officeDocument/2006/relationships/queryTable" Target="../queryTables/queryTable98.xml"/><Relationship Id="rId95" Type="http://schemas.openxmlformats.org/officeDocument/2006/relationships/queryTable" Target="../queryTables/queryTable99.xml"/><Relationship Id="rId96" Type="http://schemas.openxmlformats.org/officeDocument/2006/relationships/queryTable" Target="../queryTables/queryTable100.xml"/><Relationship Id="rId97" Type="http://schemas.openxmlformats.org/officeDocument/2006/relationships/queryTable" Target="../queryTables/queryTable101.xml"/><Relationship Id="rId20" Type="http://schemas.openxmlformats.org/officeDocument/2006/relationships/queryTable" Target="../queryTables/queryTable24.xml"/><Relationship Id="rId21" Type="http://schemas.openxmlformats.org/officeDocument/2006/relationships/queryTable" Target="../queryTables/queryTable25.xml"/><Relationship Id="rId22" Type="http://schemas.openxmlformats.org/officeDocument/2006/relationships/queryTable" Target="../queryTables/queryTable26.xml"/><Relationship Id="rId23" Type="http://schemas.openxmlformats.org/officeDocument/2006/relationships/queryTable" Target="../queryTables/queryTable27.xml"/><Relationship Id="rId24" Type="http://schemas.openxmlformats.org/officeDocument/2006/relationships/queryTable" Target="../queryTables/queryTable28.xml"/><Relationship Id="rId25" Type="http://schemas.openxmlformats.org/officeDocument/2006/relationships/queryTable" Target="../queryTables/queryTable29.xml"/><Relationship Id="rId26" Type="http://schemas.openxmlformats.org/officeDocument/2006/relationships/queryTable" Target="../queryTables/queryTable30.xml"/><Relationship Id="rId27" Type="http://schemas.openxmlformats.org/officeDocument/2006/relationships/queryTable" Target="../queryTables/queryTable31.xml"/><Relationship Id="rId28" Type="http://schemas.openxmlformats.org/officeDocument/2006/relationships/queryTable" Target="../queryTables/queryTable32.xml"/><Relationship Id="rId29" Type="http://schemas.openxmlformats.org/officeDocument/2006/relationships/queryTable" Target="../queryTables/queryTable33.xml"/><Relationship Id="rId40" Type="http://schemas.openxmlformats.org/officeDocument/2006/relationships/queryTable" Target="../queryTables/queryTable44.xml"/><Relationship Id="rId41" Type="http://schemas.openxmlformats.org/officeDocument/2006/relationships/queryTable" Target="../queryTables/queryTable45.xml"/><Relationship Id="rId42" Type="http://schemas.openxmlformats.org/officeDocument/2006/relationships/queryTable" Target="../queryTables/queryTable46.xml"/><Relationship Id="rId43" Type="http://schemas.openxmlformats.org/officeDocument/2006/relationships/queryTable" Target="../queryTables/queryTable47.xml"/><Relationship Id="rId44" Type="http://schemas.openxmlformats.org/officeDocument/2006/relationships/queryTable" Target="../queryTables/queryTable48.xml"/><Relationship Id="rId45" Type="http://schemas.openxmlformats.org/officeDocument/2006/relationships/queryTable" Target="../queryTables/queryTable49.xml"/><Relationship Id="rId46" Type="http://schemas.openxmlformats.org/officeDocument/2006/relationships/queryTable" Target="../queryTables/queryTable50.xml"/><Relationship Id="rId47" Type="http://schemas.openxmlformats.org/officeDocument/2006/relationships/queryTable" Target="../queryTables/queryTable51.xml"/><Relationship Id="rId48" Type="http://schemas.openxmlformats.org/officeDocument/2006/relationships/queryTable" Target="../queryTables/queryTable52.xml"/><Relationship Id="rId49" Type="http://schemas.openxmlformats.org/officeDocument/2006/relationships/queryTable" Target="../queryTables/queryTable53.xml"/><Relationship Id="rId60" Type="http://schemas.openxmlformats.org/officeDocument/2006/relationships/queryTable" Target="../queryTables/queryTable64.xml"/><Relationship Id="rId61" Type="http://schemas.openxmlformats.org/officeDocument/2006/relationships/queryTable" Target="../queryTables/queryTable65.xml"/><Relationship Id="rId62" Type="http://schemas.openxmlformats.org/officeDocument/2006/relationships/queryTable" Target="../queryTables/queryTable66.xml"/><Relationship Id="rId63" Type="http://schemas.openxmlformats.org/officeDocument/2006/relationships/queryTable" Target="../queryTables/queryTable67.xml"/><Relationship Id="rId64" Type="http://schemas.openxmlformats.org/officeDocument/2006/relationships/queryTable" Target="../queryTables/queryTable68.xml"/><Relationship Id="rId65" Type="http://schemas.openxmlformats.org/officeDocument/2006/relationships/queryTable" Target="../queryTables/queryTable69.xml"/><Relationship Id="rId66" Type="http://schemas.openxmlformats.org/officeDocument/2006/relationships/queryTable" Target="../queryTables/queryTable70.xml"/><Relationship Id="rId67" Type="http://schemas.openxmlformats.org/officeDocument/2006/relationships/queryTable" Target="../queryTables/queryTable71.xml"/><Relationship Id="rId68" Type="http://schemas.openxmlformats.org/officeDocument/2006/relationships/queryTable" Target="../queryTables/queryTable72.xml"/><Relationship Id="rId69" Type="http://schemas.openxmlformats.org/officeDocument/2006/relationships/queryTable" Target="../queryTables/queryTable73.xml"/><Relationship Id="rId80" Type="http://schemas.openxmlformats.org/officeDocument/2006/relationships/queryTable" Target="../queryTables/queryTable84.xml"/><Relationship Id="rId81" Type="http://schemas.openxmlformats.org/officeDocument/2006/relationships/queryTable" Target="../queryTables/queryTable85.xml"/><Relationship Id="rId82" Type="http://schemas.openxmlformats.org/officeDocument/2006/relationships/queryTable" Target="../queryTables/queryTable86.xml"/><Relationship Id="rId83" Type="http://schemas.openxmlformats.org/officeDocument/2006/relationships/queryTable" Target="../queryTables/queryTable87.xml"/><Relationship Id="rId84" Type="http://schemas.openxmlformats.org/officeDocument/2006/relationships/queryTable" Target="../queryTables/queryTable88.xml"/><Relationship Id="rId85" Type="http://schemas.openxmlformats.org/officeDocument/2006/relationships/queryTable" Target="../queryTables/queryTable89.xml"/><Relationship Id="rId86" Type="http://schemas.openxmlformats.org/officeDocument/2006/relationships/queryTable" Target="../queryTables/queryTable90.xml"/><Relationship Id="rId87" Type="http://schemas.openxmlformats.org/officeDocument/2006/relationships/queryTable" Target="../queryTables/queryTable91.xml"/><Relationship Id="rId88" Type="http://schemas.openxmlformats.org/officeDocument/2006/relationships/queryTable" Target="../queryTables/queryTable92.xml"/><Relationship Id="rId89" Type="http://schemas.openxmlformats.org/officeDocument/2006/relationships/queryTable" Target="../queryTables/query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H1" workbookViewId="0">
      <selection activeCell="A123" sqref="A123:AY125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1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1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1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17" spans="1:51" x14ac:dyDescent="0.2">
      <c r="A117" t="s">
        <v>83</v>
      </c>
      <c r="B117">
        <f t="shared" ref="B117:AX117" si="163">$B55/B55</f>
        <v>1</v>
      </c>
      <c r="C117">
        <f t="shared" si="163"/>
        <v>1.955013404375592</v>
      </c>
      <c r="D117">
        <f t="shared" si="163"/>
        <v>2.8903766682789209</v>
      </c>
      <c r="E117">
        <f t="shared" si="163"/>
        <v>3.7124056092210784</v>
      </c>
      <c r="F117">
        <f t="shared" si="163"/>
        <v>4.5317759554120167</v>
      </c>
      <c r="G117">
        <f t="shared" si="163"/>
        <v>5.3467647114257453</v>
      </c>
      <c r="H117">
        <f t="shared" si="163"/>
        <v>6.1498934489893751</v>
      </c>
      <c r="I117">
        <f t="shared" si="163"/>
        <v>6.8914930928439535</v>
      </c>
      <c r="J117">
        <f t="shared" si="163"/>
        <v>7.6620455827961225</v>
      </c>
      <c r="K117">
        <f t="shared" si="163"/>
        <v>8.3520418774708798</v>
      </c>
      <c r="L117">
        <f t="shared" si="163"/>
        <v>9.0734833922102567</v>
      </c>
      <c r="M117">
        <f t="shared" si="163"/>
        <v>9.7189928311873786</v>
      </c>
      <c r="N117">
        <f t="shared" si="163"/>
        <v>10.365996118500046</v>
      </c>
      <c r="O117">
        <f t="shared" si="163"/>
        <v>11.026742305140974</v>
      </c>
      <c r="P117">
        <f t="shared" si="163"/>
        <v>11.606991666511833</v>
      </c>
      <c r="Q117">
        <f t="shared" si="163"/>
        <v>12.402697314504699</v>
      </c>
      <c r="R117">
        <f t="shared" si="163"/>
        <v>13.176592267625947</v>
      </c>
      <c r="S117">
        <f t="shared" si="163"/>
        <v>13.948524377632557</v>
      </c>
      <c r="T117">
        <f t="shared" si="163"/>
        <v>14.735373497571263</v>
      </c>
      <c r="U117">
        <f t="shared" si="163"/>
        <v>15.490928414651417</v>
      </c>
      <c r="V117">
        <f t="shared" si="163"/>
        <v>16.280018323830323</v>
      </c>
      <c r="W117">
        <f t="shared" si="163"/>
        <v>17.051431705377237</v>
      </c>
      <c r="X117">
        <f t="shared" si="163"/>
        <v>17.822144120657931</v>
      </c>
      <c r="Y117">
        <f t="shared" si="163"/>
        <v>18.581668863184959</v>
      </c>
      <c r="Z117">
        <f t="shared" si="163"/>
        <v>19.317944264209714</v>
      </c>
      <c r="AA117">
        <f t="shared" si="163"/>
        <v>20.113886351127004</v>
      </c>
      <c r="AB117">
        <f t="shared" si="163"/>
        <v>20.735913063371942</v>
      </c>
      <c r="AC117">
        <f t="shared" si="163"/>
        <v>21.272293339285469</v>
      </c>
      <c r="AD117">
        <f t="shared" si="163"/>
        <v>21.710819703798812</v>
      </c>
      <c r="AE117">
        <f t="shared" si="163"/>
        <v>22.259224731526945</v>
      </c>
      <c r="AF117">
        <f t="shared" si="163"/>
        <v>23.328598808824289</v>
      </c>
      <c r="AG117">
        <f t="shared" si="163"/>
        <v>23.859619723916431</v>
      </c>
      <c r="AH117">
        <f t="shared" si="163"/>
        <v>24.836517425493408</v>
      </c>
      <c r="AI117">
        <f t="shared" si="163"/>
        <v>24.680321601466083</v>
      </c>
      <c r="AJ117">
        <f t="shared" si="163"/>
        <v>25.765446193936416</v>
      </c>
      <c r="AK117">
        <f t="shared" si="163"/>
        <v>25.876668815454835</v>
      </c>
      <c r="AL117">
        <f t="shared" si="163"/>
        <v>51.971442681258615</v>
      </c>
      <c r="AM117">
        <f t="shared" si="163"/>
        <v>76.557165123659303</v>
      </c>
      <c r="AN117">
        <f t="shared" si="163"/>
        <v>102.54921752329568</v>
      </c>
      <c r="AO117">
        <f t="shared" si="163"/>
        <v>127.17888081031494</v>
      </c>
      <c r="AP117">
        <f t="shared" si="163"/>
        <v>151.0462593973362</v>
      </c>
      <c r="AQ117">
        <f t="shared" si="163"/>
        <v>176.00269059588828</v>
      </c>
      <c r="AR117">
        <f t="shared" si="163"/>
        <v>201.15631650095889</v>
      </c>
      <c r="AS117">
        <f t="shared" si="163"/>
        <v>223.1298510107147</v>
      </c>
      <c r="AT117">
        <f t="shared" si="163"/>
        <v>244.60492149237146</v>
      </c>
      <c r="AU117">
        <f t="shared" si="163"/>
        <v>266.06049726729083</v>
      </c>
      <c r="AV117">
        <f t="shared" si="163"/>
        <v>287.2777513745587</v>
      </c>
      <c r="AW117">
        <f t="shared" si="163"/>
        <v>306.49003781437813</v>
      </c>
      <c r="AX117">
        <f t="shared" si="163"/>
        <v>326.06624817983158</v>
      </c>
      <c r="AY117">
        <f>$B55/AY55</f>
        <v>343.59496591053016</v>
      </c>
    </row>
    <row r="121" spans="1:51" x14ac:dyDescent="0.2">
      <c r="AY121">
        <f>AY117/AK117</f>
        <v>13.278176119227455</v>
      </c>
    </row>
    <row r="123" spans="1:51" x14ac:dyDescent="0.2">
      <c r="A123" t="s">
        <v>53</v>
      </c>
    </row>
    <row r="124" spans="1:51" x14ac:dyDescent="0.2">
      <c r="A124" t="s">
        <v>1</v>
      </c>
      <c r="B124" t="s">
        <v>0</v>
      </c>
    </row>
    <row r="125" spans="1:51" x14ac:dyDescent="0.2"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72</v>
      </c>
      <c r="AM125">
        <v>108</v>
      </c>
      <c r="AN125">
        <v>144</v>
      </c>
      <c r="AO125">
        <v>180</v>
      </c>
      <c r="AP125">
        <v>216</v>
      </c>
      <c r="AQ125">
        <f>AP125+36</f>
        <v>252</v>
      </c>
      <c r="AR125">
        <f t="shared" ref="AR125" si="164">AQ125+36</f>
        <v>288</v>
      </c>
      <c r="AS125">
        <f t="shared" ref="AS125" si="165">AR125+36</f>
        <v>324</v>
      </c>
      <c r="AT125">
        <f t="shared" ref="AT125" si="166">AS125+36</f>
        <v>360</v>
      </c>
      <c r="AU125">
        <f t="shared" ref="AU125" si="167">AT125+36</f>
        <v>396</v>
      </c>
      <c r="AV125">
        <f t="shared" ref="AV125" si="168">AU125+36</f>
        <v>432</v>
      </c>
      <c r="AW125">
        <f t="shared" ref="AW125" si="169">AV125+36</f>
        <v>468</v>
      </c>
      <c r="AX125">
        <f t="shared" ref="AX125" si="170">AW125+36</f>
        <v>504</v>
      </c>
      <c r="AY125">
        <f t="shared" ref="AY125" si="171">AX125+36</f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topLeftCell="AK44" workbookViewId="0">
      <selection activeCell="A121" sqref="A12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B4">
        <v>848.42707199999995</v>
      </c>
      <c r="C4">
        <v>423.51878399999998</v>
      </c>
      <c r="D4">
        <v>284.21907199999998</v>
      </c>
      <c r="E4">
        <v>214.24796799999999</v>
      </c>
      <c r="F4">
        <v>177.22974400000001</v>
      </c>
      <c r="G4">
        <v>152.42648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B5">
        <v>484.84553599999998</v>
      </c>
      <c r="C5">
        <v>240.66795200000001</v>
      </c>
      <c r="D5">
        <v>161.406384</v>
      </c>
      <c r="E5">
        <v>121.97796</v>
      </c>
      <c r="F5">
        <v>100.33743200000001</v>
      </c>
      <c r="G5">
        <v>85.689760000000007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B6">
        <v>114.129712</v>
      </c>
      <c r="C6">
        <v>56.210859999999997</v>
      </c>
      <c r="D6">
        <v>37.539504000000001</v>
      </c>
      <c r="E6">
        <v>28.497564000000001</v>
      </c>
      <c r="F6">
        <v>23.392804000000002</v>
      </c>
      <c r="G6">
        <v>20.163428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B7">
        <v>4012.6996479999998</v>
      </c>
      <c r="C7">
        <v>2012.5548799999999</v>
      </c>
      <c r="D7">
        <v>1351.1257599999999</v>
      </c>
      <c r="E7">
        <v>1019.6832000000001</v>
      </c>
      <c r="F7">
        <v>845.84012800000005</v>
      </c>
      <c r="G7">
        <v>729.04627200000004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B8">
        <v>186.839968</v>
      </c>
      <c r="C8">
        <v>93.323903999999999</v>
      </c>
      <c r="D8">
        <v>62.146188000000002</v>
      </c>
      <c r="E8">
        <v>46.916415999999998</v>
      </c>
      <c r="F8">
        <v>38.660151999999997</v>
      </c>
      <c r="G8">
        <v>33.006430000000002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B9">
        <v>677.79903999999999</v>
      </c>
      <c r="C9">
        <v>337.55408</v>
      </c>
      <c r="D9">
        <v>226.16385600000001</v>
      </c>
      <c r="E9">
        <v>170.56601599999999</v>
      </c>
      <c r="F9">
        <v>140.16537600000001</v>
      </c>
      <c r="G9">
        <v>120.01582399999999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B10">
        <v>270.57407999999998</v>
      </c>
      <c r="C10">
        <v>133.99459200000001</v>
      </c>
      <c r="D10">
        <v>88.834823999999998</v>
      </c>
      <c r="E10">
        <v>67.465328</v>
      </c>
      <c r="F10">
        <v>55.237319999999997</v>
      </c>
      <c r="G10">
        <v>47.247684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B11">
        <v>142.75335999999999</v>
      </c>
      <c r="C11">
        <v>69.759072000000003</v>
      </c>
      <c r="D11">
        <v>46.457439999999998</v>
      </c>
      <c r="E11">
        <v>35.183804000000002</v>
      </c>
      <c r="F11">
        <v>28.875800000000002</v>
      </c>
      <c r="G11">
        <v>24.953472000000001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B12">
        <v>475.27049599999998</v>
      </c>
      <c r="C12">
        <v>235.772704</v>
      </c>
      <c r="D12">
        <v>157.891504</v>
      </c>
      <c r="E12">
        <v>119.139984</v>
      </c>
      <c r="F12">
        <v>98.349664000000004</v>
      </c>
      <c r="G12">
        <v>84.206456000000003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B13">
        <v>476.685472</v>
      </c>
      <c r="C13">
        <v>236.377984</v>
      </c>
      <c r="D13">
        <v>158.570368</v>
      </c>
      <c r="E13">
        <v>119.539192</v>
      </c>
      <c r="F13">
        <v>98.333575999999994</v>
      </c>
      <c r="G13">
        <v>84.009072000000003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B14">
        <v>161.419376</v>
      </c>
      <c r="C14">
        <v>78.679680000000005</v>
      </c>
      <c r="D14">
        <v>52.272503999999998</v>
      </c>
      <c r="E14">
        <v>39.849415999999998</v>
      </c>
      <c r="F14">
        <v>32.834201999999998</v>
      </c>
      <c r="G14">
        <v>27.900279999999999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B15">
        <v>493.52934399999998</v>
      </c>
      <c r="C15">
        <v>247.57888</v>
      </c>
      <c r="D15">
        <v>166.140368</v>
      </c>
      <c r="E15">
        <v>125.35468</v>
      </c>
      <c r="F15">
        <v>103.294904</v>
      </c>
      <c r="G15">
        <v>88.261663999999996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B16">
        <v>313.62771199999997</v>
      </c>
      <c r="C16">
        <v>155.93812800000001</v>
      </c>
      <c r="D16">
        <v>103.945336</v>
      </c>
      <c r="E16">
        <v>78.880896000000007</v>
      </c>
      <c r="F16">
        <v>64.682524000000001</v>
      </c>
      <c r="G16">
        <v>55.454608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B17">
        <v>1432.940544</v>
      </c>
      <c r="C17">
        <v>713.91404799999998</v>
      </c>
      <c r="D17">
        <v>480.22083199999997</v>
      </c>
      <c r="E17">
        <v>361.00185599999998</v>
      </c>
      <c r="F17">
        <v>298.76015999999998</v>
      </c>
      <c r="G17">
        <v>255.93395200000001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B18">
        <v>182.005664</v>
      </c>
      <c r="C18">
        <v>89.334592000000001</v>
      </c>
      <c r="D18">
        <v>59.507224000000001</v>
      </c>
      <c r="E18">
        <v>45.257744000000002</v>
      </c>
      <c r="F18">
        <v>37.182327999999998</v>
      </c>
      <c r="G18">
        <v>31.765792000000001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B19">
        <v>307.41817600000002</v>
      </c>
      <c r="C19">
        <v>151.59985599999999</v>
      </c>
      <c r="D19">
        <v>100.958952</v>
      </c>
      <c r="E19">
        <v>76.252623999999997</v>
      </c>
      <c r="F19">
        <v>62.87106</v>
      </c>
      <c r="G19">
        <v>53.75224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B20">
        <v>271.61187200000001</v>
      </c>
      <c r="C20">
        <v>134.42823999999999</v>
      </c>
      <c r="D20">
        <v>89.970352000000005</v>
      </c>
      <c r="E20">
        <v>67.838015999999996</v>
      </c>
      <c r="F20">
        <v>55.740091999999997</v>
      </c>
      <c r="G20">
        <v>47.556220000000003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B21">
        <v>107.19528</v>
      </c>
      <c r="C21">
        <v>52.928471999999999</v>
      </c>
      <c r="D21">
        <v>35.213360000000002</v>
      </c>
      <c r="E21">
        <v>26.738706000000001</v>
      </c>
      <c r="F21">
        <v>21.903991999999999</v>
      </c>
      <c r="G21">
        <v>18.900036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B22">
        <v>182.53582399999999</v>
      </c>
      <c r="C22">
        <v>89.449824000000007</v>
      </c>
      <c r="D22">
        <v>59.864328</v>
      </c>
      <c r="E22">
        <v>45.355291999999999</v>
      </c>
      <c r="F22">
        <v>37.169504000000003</v>
      </c>
      <c r="G22">
        <v>31.790544000000001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B23">
        <v>301.24704000000003</v>
      </c>
      <c r="C23">
        <v>148.81703999999999</v>
      </c>
      <c r="D23">
        <v>99.436791999999997</v>
      </c>
      <c r="E23">
        <v>75.369968</v>
      </c>
      <c r="F23">
        <v>62.062128000000001</v>
      </c>
      <c r="G23">
        <v>52.831856000000002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B24">
        <v>368.54089599999998</v>
      </c>
      <c r="C24">
        <v>181.81280000000001</v>
      </c>
      <c r="D24">
        <v>122.580096</v>
      </c>
      <c r="E24">
        <v>92.006664000000001</v>
      </c>
      <c r="F24">
        <v>75.806464000000005</v>
      </c>
      <c r="G24">
        <v>64.915859999999995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B25">
        <v>250.51936000000001</v>
      </c>
      <c r="C25">
        <v>123.614504</v>
      </c>
      <c r="D25">
        <v>83.243663999999995</v>
      </c>
      <c r="E25">
        <v>62.685696</v>
      </c>
      <c r="F25">
        <v>51.336267999999997</v>
      </c>
      <c r="G25">
        <v>43.698079999999997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B26">
        <v>290.35814399999998</v>
      </c>
      <c r="C26">
        <v>144.16372799999999</v>
      </c>
      <c r="D26">
        <v>96.654576000000006</v>
      </c>
      <c r="E26">
        <v>73.239624000000006</v>
      </c>
      <c r="F26">
        <v>60.209423999999999</v>
      </c>
      <c r="G26">
        <v>51.348267999999997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B27">
        <v>160.23593600000001</v>
      </c>
      <c r="C27">
        <v>78.048568000000003</v>
      </c>
      <c r="D27">
        <v>52.122304</v>
      </c>
      <c r="E27">
        <v>39.475292000000003</v>
      </c>
      <c r="F27">
        <v>32.370415999999999</v>
      </c>
      <c r="G27">
        <v>27.800740000000001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B28">
        <v>121.01947199999999</v>
      </c>
      <c r="C28">
        <v>59.711260000000003</v>
      </c>
      <c r="D28">
        <v>39.809807999999997</v>
      </c>
      <c r="E28">
        <v>30.259740000000001</v>
      </c>
      <c r="F28">
        <v>24.883800000000001</v>
      </c>
      <c r="G28">
        <v>21.322731999999998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B29">
        <v>612.80460800000003</v>
      </c>
      <c r="C29">
        <v>304.69920000000002</v>
      </c>
      <c r="D29">
        <v>204.79323199999999</v>
      </c>
      <c r="E29">
        <v>154.190944</v>
      </c>
      <c r="F29">
        <v>127.09398400000001</v>
      </c>
      <c r="G29">
        <v>108.445504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B30">
        <v>522.42745600000001</v>
      </c>
      <c r="C30">
        <v>258.842016</v>
      </c>
      <c r="D30">
        <v>173.06188800000001</v>
      </c>
      <c r="E30">
        <v>131.66139999999999</v>
      </c>
      <c r="F30">
        <v>107.60562400000001</v>
      </c>
      <c r="G30">
        <v>91.778152000000006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B31">
        <v>2243.4508799999999</v>
      </c>
      <c r="C31">
        <v>1120.3929599999999</v>
      </c>
      <c r="D31">
        <v>750.87609599999996</v>
      </c>
      <c r="E31">
        <v>565.035392</v>
      </c>
      <c r="F31">
        <v>468.44041600000003</v>
      </c>
      <c r="G31">
        <v>399.08188799999999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B32">
        <v>453.776768</v>
      </c>
      <c r="C32">
        <v>225.188016</v>
      </c>
      <c r="D32">
        <v>151.35236800000001</v>
      </c>
      <c r="E32">
        <v>113.821912</v>
      </c>
      <c r="F32">
        <v>94.198480000000004</v>
      </c>
      <c r="G32">
        <v>80.208672000000007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B33">
        <v>130.342952</v>
      </c>
      <c r="C33">
        <v>63.808515999999997</v>
      </c>
      <c r="D33">
        <v>42.538344000000002</v>
      </c>
      <c r="E33">
        <v>32.220551999999998</v>
      </c>
      <c r="F33">
        <v>26.381656</v>
      </c>
      <c r="G33">
        <v>22.589704000000001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B34">
        <v>163.894384</v>
      </c>
      <c r="C34">
        <v>80.008303999999995</v>
      </c>
      <c r="D34">
        <v>53.407668000000001</v>
      </c>
      <c r="E34">
        <v>40.511555999999999</v>
      </c>
      <c r="F34">
        <v>33.03913</v>
      </c>
      <c r="G34">
        <v>28.301576000000001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B35">
        <v>170.96169599999999</v>
      </c>
      <c r="C35">
        <v>83.531183999999996</v>
      </c>
      <c r="D35">
        <v>55.942495999999998</v>
      </c>
      <c r="E35">
        <v>42.435839999999999</v>
      </c>
      <c r="F35">
        <v>34.538499999999999</v>
      </c>
      <c r="G35">
        <v>29.715399999999999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B36">
        <v>277.133824</v>
      </c>
      <c r="C36">
        <v>137.456672</v>
      </c>
      <c r="D36">
        <v>91.843072000000006</v>
      </c>
      <c r="E36">
        <v>69.683480000000003</v>
      </c>
      <c r="F36">
        <v>57.242959999999997</v>
      </c>
      <c r="G36">
        <v>49.014392000000001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B37">
        <v>96.306095999999997</v>
      </c>
      <c r="C37">
        <v>47.542296</v>
      </c>
      <c r="D37">
        <v>32.018127999999997</v>
      </c>
      <c r="E37">
        <v>24.394500000000001</v>
      </c>
      <c r="F37">
        <v>21.245536000000001</v>
      </c>
      <c r="G37">
        <v>17.212852000000002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B38">
        <v>580.035392</v>
      </c>
      <c r="C38">
        <v>289.38803200000001</v>
      </c>
      <c r="D38">
        <v>193.426512</v>
      </c>
      <c r="E38">
        <v>146.20433600000001</v>
      </c>
      <c r="F38">
        <v>120.09804800000001</v>
      </c>
      <c r="G38">
        <v>102.658648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B39">
        <v>455.01203199999998</v>
      </c>
      <c r="C39">
        <v>227.15072000000001</v>
      </c>
      <c r="D39">
        <v>152.07872</v>
      </c>
      <c r="E39">
        <v>114.700136</v>
      </c>
      <c r="F39">
        <v>94.702607999999998</v>
      </c>
      <c r="G39">
        <v>80.765248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B40">
        <v>506.58732800000001</v>
      </c>
      <c r="C40">
        <v>250.80096</v>
      </c>
      <c r="D40">
        <v>168.44668799999999</v>
      </c>
      <c r="E40">
        <v>126.70715199999999</v>
      </c>
      <c r="F40">
        <v>104.690352</v>
      </c>
      <c r="G40">
        <v>89.334400000000002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B41">
        <v>170.058336</v>
      </c>
      <c r="C41">
        <v>85.314760000000007</v>
      </c>
      <c r="D41">
        <v>56.424376000000002</v>
      </c>
      <c r="E41">
        <v>42.570931999999999</v>
      </c>
      <c r="F41">
        <v>35.167791999999999</v>
      </c>
      <c r="G41">
        <v>30.132490000000001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B42">
        <v>317.81446399999999</v>
      </c>
      <c r="C42">
        <v>157.430384</v>
      </c>
      <c r="D42">
        <v>104.713144</v>
      </c>
      <c r="E42">
        <v>79.300120000000007</v>
      </c>
      <c r="F42">
        <v>65.483475999999996</v>
      </c>
      <c r="G42">
        <v>55.715184000000001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B43">
        <v>113.82832000000001</v>
      </c>
      <c r="C43">
        <v>56.061996000000001</v>
      </c>
      <c r="D43">
        <v>37.570867999999997</v>
      </c>
      <c r="E43">
        <v>28.298068000000001</v>
      </c>
      <c r="F43">
        <v>23.376847999999999</v>
      </c>
      <c r="G43">
        <v>19.846965999999998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B44">
        <v>200.55959999999999</v>
      </c>
      <c r="C44">
        <v>98.34984</v>
      </c>
      <c r="D44">
        <v>65.455264</v>
      </c>
      <c r="E44">
        <v>49.757908</v>
      </c>
      <c r="F44">
        <v>40.778984000000001</v>
      </c>
      <c r="G44">
        <v>34.759320000000002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B45">
        <v>195.02680000000001</v>
      </c>
      <c r="C45">
        <v>95.336488000000003</v>
      </c>
      <c r="D45">
        <v>63.535679999999999</v>
      </c>
      <c r="E45">
        <v>48.530636000000001</v>
      </c>
      <c r="F45">
        <v>40.015107999999998</v>
      </c>
      <c r="G45">
        <v>34.089531999999998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B46">
        <v>1311.84256</v>
      </c>
      <c r="C46">
        <v>653.67443200000002</v>
      </c>
      <c r="D46">
        <v>438.30124799999999</v>
      </c>
      <c r="E46">
        <v>330.31040000000002</v>
      </c>
      <c r="F46">
        <v>273.66860800000001</v>
      </c>
      <c r="G46">
        <v>232.89910399999999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B47">
        <v>327.19363199999998</v>
      </c>
      <c r="C47">
        <v>162.31652800000001</v>
      </c>
      <c r="D47">
        <v>108.66596</v>
      </c>
      <c r="E47">
        <v>82.277311999999995</v>
      </c>
      <c r="F47">
        <v>68.570335999999998</v>
      </c>
      <c r="G47">
        <v>57.698480000000004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B48">
        <v>576.72204799999997</v>
      </c>
      <c r="C48">
        <v>286.32896</v>
      </c>
      <c r="D48">
        <v>191.84470400000001</v>
      </c>
      <c r="E48">
        <v>145.031712</v>
      </c>
      <c r="F48">
        <v>119.977912</v>
      </c>
      <c r="G48">
        <v>101.954888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B49">
        <v>285.24246399999998</v>
      </c>
      <c r="C49">
        <v>141.390512</v>
      </c>
      <c r="D49">
        <v>94.281351999999998</v>
      </c>
      <c r="E49">
        <v>71.441935999999998</v>
      </c>
      <c r="F49">
        <v>58.684176000000001</v>
      </c>
      <c r="G49">
        <v>50.124839999999999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B50">
        <v>252.27038400000001</v>
      </c>
      <c r="C50">
        <v>124.757616</v>
      </c>
      <c r="D50">
        <v>83.509544000000005</v>
      </c>
      <c r="E50">
        <v>63.111508000000001</v>
      </c>
      <c r="F50">
        <v>51.953096000000002</v>
      </c>
      <c r="G50">
        <v>44.598208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B51">
        <v>277.01740799999999</v>
      </c>
      <c r="C51">
        <v>137.34855999999999</v>
      </c>
      <c r="D51">
        <v>91.78792</v>
      </c>
      <c r="E51">
        <v>69.245887999999994</v>
      </c>
      <c r="F51">
        <v>57.170008000000003</v>
      </c>
      <c r="G51">
        <v>48.627552000000001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B52">
        <v>308.94963200000001</v>
      </c>
      <c r="C52">
        <v>153.21520000000001</v>
      </c>
      <c r="D52">
        <v>102.21482399999999</v>
      </c>
      <c r="E52">
        <v>77.576759999999993</v>
      </c>
      <c r="F52">
        <v>63.83764</v>
      </c>
      <c r="G52">
        <v>54.508456000000002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B53">
        <v>539.86521600000003</v>
      </c>
      <c r="C53">
        <v>267.82244800000001</v>
      </c>
      <c r="D53">
        <v>179.339808</v>
      </c>
      <c r="E53">
        <v>135.29331199999999</v>
      </c>
      <c r="F53">
        <v>113.752968</v>
      </c>
      <c r="G53">
        <v>95.074591999999996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>
        <f>AVERAGE(B4:B53)</f>
        <v>474.46706607999988</v>
      </c>
      <c r="C55">
        <f t="shared" ref="C55:AY55" si="1">AVERAGE(C4:C53)</f>
        <v>235.95822064000004</v>
      </c>
      <c r="D55">
        <f t="shared" si="1"/>
        <v>158.07450599999999</v>
      </c>
      <c r="E55">
        <f t="shared" si="1"/>
        <v>119.34194676000003</v>
      </c>
      <c r="F55">
        <f t="shared" si="1"/>
        <v>98.584870159999994</v>
      </c>
      <c r="G55">
        <f t="shared" si="1"/>
        <v>84.262675960000038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 t="e">
        <f t="shared" si="1"/>
        <v>#DIV/0!</v>
      </c>
      <c r="AK55" t="e">
        <f t="shared" si="1"/>
        <v>#DIV/0!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>
        <f>MEDIAN(B4:B53)</f>
        <v>295.802592</v>
      </c>
      <c r="C56">
        <f t="shared" ref="C56:AY56" si="2">MEDIAN(C4:C53)</f>
        <v>146.49038400000001</v>
      </c>
      <c r="D56">
        <f t="shared" si="2"/>
        <v>98.045683999999994</v>
      </c>
      <c r="E56">
        <f t="shared" si="2"/>
        <v>74.30479600000001</v>
      </c>
      <c r="F56">
        <f t="shared" si="2"/>
        <v>61.135776</v>
      </c>
      <c r="G56">
        <f t="shared" si="2"/>
        <v>52.090062000000003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 t="e">
        <f t="shared" si="2"/>
        <v>#NUM!</v>
      </c>
      <c r="AK56" t="e">
        <f t="shared" si="2"/>
        <v>#NUM!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>
        <f>_xlfn.STDEV.P(B4:B53)</f>
        <v>628.86145714315421</v>
      </c>
      <c r="C57">
        <f t="shared" ref="C57:AY57" si="3">_xlfn.STDEV.P(C4:C53)</f>
        <v>315.21664490242313</v>
      </c>
      <c r="D57">
        <f t="shared" si="3"/>
        <v>211.64657009743448</v>
      </c>
      <c r="E57">
        <f t="shared" si="3"/>
        <v>159.52923710626609</v>
      </c>
      <c r="F57">
        <f t="shared" si="3"/>
        <v>132.34532616702961</v>
      </c>
      <c r="G57">
        <f t="shared" si="3"/>
        <v>113.74256263096608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 t="e">
        <f t="shared" si="3"/>
        <v>#DIV/0!</v>
      </c>
      <c r="AK57" t="e">
        <f t="shared" si="3"/>
        <v>#DIV/0!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  <row r="61" spans="1:51" x14ac:dyDescent="0.2">
      <c r="A61" t="s">
        <v>80</v>
      </c>
    </row>
    <row r="62" spans="1:51" x14ac:dyDescent="0.2">
      <c r="B62" t="s">
        <v>70</v>
      </c>
    </row>
    <row r="63" spans="1:51" x14ac:dyDescent="0.2">
      <c r="B63">
        <v>1</v>
      </c>
    </row>
    <row r="64" spans="1:51" x14ac:dyDescent="0.2">
      <c r="A64" t="s">
        <v>49</v>
      </c>
      <c r="B64">
        <f>$B4/B4</f>
        <v>1</v>
      </c>
      <c r="C64">
        <f t="shared" ref="C64:AV69" si="4">$B4/C4</f>
        <v>2.0032808556609378</v>
      </c>
      <c r="D64">
        <f t="shared" si="4"/>
        <v>2.98511660751605</v>
      </c>
      <c r="E64">
        <f t="shared" si="4"/>
        <v>3.960023891568484</v>
      </c>
      <c r="F64">
        <f t="shared" si="4"/>
        <v>4.7871596090552382</v>
      </c>
      <c r="G64">
        <f t="shared" si="4"/>
        <v>5.5661396366300657</v>
      </c>
      <c r="H64" t="e">
        <f t="shared" si="4"/>
        <v>#DIV/0!</v>
      </c>
      <c r="I64" t="e">
        <f t="shared" si="4"/>
        <v>#DIV/0!</v>
      </c>
      <c r="J64" t="e">
        <f t="shared" si="4"/>
        <v>#DIV/0!</v>
      </c>
      <c r="K64" t="e">
        <f t="shared" si="4"/>
        <v>#DIV/0!</v>
      </c>
      <c r="L64" t="e">
        <f t="shared" si="4"/>
        <v>#DIV/0!</v>
      </c>
      <c r="M64" t="e">
        <f t="shared" si="4"/>
        <v>#DIV/0!</v>
      </c>
      <c r="N64" t="e">
        <f t="shared" si="4"/>
        <v>#DIV/0!</v>
      </c>
      <c r="O64" t="e">
        <f t="shared" si="4"/>
        <v>#DIV/0!</v>
      </c>
      <c r="P64" t="e">
        <f t="shared" si="4"/>
        <v>#DIV/0!</v>
      </c>
      <c r="Q64" t="e">
        <f t="shared" si="4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 t="e">
        <f t="shared" si="4"/>
        <v>#DIV/0!</v>
      </c>
      <c r="AK64" t="e">
        <f t="shared" si="4"/>
        <v>#DIV/0!</v>
      </c>
      <c r="AL64">
        <f t="shared" si="4"/>
        <v>52.458247868812563</v>
      </c>
      <c r="AM64">
        <f t="shared" si="4"/>
        <v>77.415198845050256</v>
      </c>
      <c r="AN64">
        <f t="shared" si="4"/>
        <v>103.0592925504138</v>
      </c>
      <c r="AO64">
        <f t="shared" si="4"/>
        <v>128.04894319979027</v>
      </c>
      <c r="AP64">
        <f t="shared" si="4"/>
        <v>148.44542705042889</v>
      </c>
      <c r="AQ64">
        <f t="shared" si="4"/>
        <v>172.71472708422098</v>
      </c>
      <c r="AR64">
        <f t="shared" si="4"/>
        <v>193.020645315406</v>
      </c>
      <c r="AS64">
        <f t="shared" si="4"/>
        <v>221.9665208564432</v>
      </c>
      <c r="AT64">
        <f t="shared" si="4"/>
        <v>244.93652957029212</v>
      </c>
      <c r="AU64">
        <f t="shared" si="4"/>
        <v>268.57958790620017</v>
      </c>
      <c r="AV64">
        <f t="shared" si="4"/>
        <v>288.90098272233837</v>
      </c>
      <c r="AW64">
        <f t="shared" ref="AW64:AY79" si="5">$B4/AW4</f>
        <v>313.12032382782917</v>
      </c>
      <c r="AX64">
        <f t="shared" si="5"/>
        <v>334.09940833528583</v>
      </c>
      <c r="AY64">
        <f t="shared" si="5"/>
        <v>361.32770150275843</v>
      </c>
    </row>
    <row r="65" spans="1:51" x14ac:dyDescent="0.2">
      <c r="A65" t="s">
        <v>13</v>
      </c>
      <c r="B65">
        <f t="shared" ref="B65:Q113" si="6">$B5/B5</f>
        <v>1</v>
      </c>
      <c r="C65">
        <f t="shared" si="6"/>
        <v>2.0145828805656683</v>
      </c>
      <c r="D65">
        <f t="shared" si="6"/>
        <v>3.0038807882592797</v>
      </c>
      <c r="E65">
        <f t="shared" si="6"/>
        <v>3.9748618192991585</v>
      </c>
      <c r="F65">
        <f t="shared" si="6"/>
        <v>4.8321501391424881</v>
      </c>
      <c r="G65">
        <f t="shared" si="6"/>
        <v>5.6581502387216389</v>
      </c>
      <c r="H65" t="e">
        <f t="shared" si="6"/>
        <v>#DIV/0!</v>
      </c>
      <c r="I65" t="e">
        <f t="shared" si="6"/>
        <v>#DIV/0!</v>
      </c>
      <c r="J65" t="e">
        <f t="shared" si="6"/>
        <v>#DIV/0!</v>
      </c>
      <c r="K65" t="e">
        <f t="shared" si="6"/>
        <v>#DIV/0!</v>
      </c>
      <c r="L65" t="e">
        <f t="shared" si="6"/>
        <v>#DIV/0!</v>
      </c>
      <c r="M65" t="e">
        <f t="shared" si="6"/>
        <v>#DIV/0!</v>
      </c>
      <c r="N65" t="e">
        <f t="shared" si="6"/>
        <v>#DIV/0!</v>
      </c>
      <c r="O65" t="e">
        <f t="shared" si="6"/>
        <v>#DIV/0!</v>
      </c>
      <c r="P65" t="e">
        <f t="shared" si="6"/>
        <v>#DIV/0!</v>
      </c>
      <c r="Q65" t="e">
        <f t="shared" si="6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 t="e">
        <f t="shared" si="4"/>
        <v>#DIV/0!</v>
      </c>
      <c r="AK65" t="e">
        <f t="shared" si="4"/>
        <v>#DIV/0!</v>
      </c>
      <c r="AL65">
        <f t="shared" si="4"/>
        <v>52.181756267787812</v>
      </c>
      <c r="AM65">
        <f t="shared" si="4"/>
        <v>77.051765246211147</v>
      </c>
      <c r="AN65">
        <f t="shared" si="4"/>
        <v>101.41096846536402</v>
      </c>
      <c r="AO65">
        <f t="shared" si="4"/>
        <v>126.66855014446121</v>
      </c>
      <c r="AP65">
        <f t="shared" si="4"/>
        <v>146.85306773839952</v>
      </c>
      <c r="AQ65">
        <f t="shared" si="4"/>
        <v>169.77109526387329</v>
      </c>
      <c r="AR65">
        <f t="shared" si="4"/>
        <v>199.3350104735612</v>
      </c>
      <c r="AS65">
        <f t="shared" si="4"/>
        <v>219.36240486931561</v>
      </c>
      <c r="AT65">
        <f t="shared" si="4"/>
        <v>238.1719933487089</v>
      </c>
      <c r="AU65">
        <f t="shared" si="4"/>
        <v>260.78671661740617</v>
      </c>
      <c r="AV65">
        <f t="shared" si="4"/>
        <v>280.61795902019816</v>
      </c>
      <c r="AW65">
        <f t="shared" si="5"/>
        <v>305.8078712901887</v>
      </c>
      <c r="AX65">
        <f t="shared" si="5"/>
        <v>328.10357029506923</v>
      </c>
      <c r="AY65">
        <f t="shared" si="5"/>
        <v>345.35101049133107</v>
      </c>
    </row>
    <row r="66" spans="1:51" x14ac:dyDescent="0.2">
      <c r="A66" t="s">
        <v>14</v>
      </c>
      <c r="B66">
        <f t="shared" si="6"/>
        <v>1</v>
      </c>
      <c r="C66">
        <f t="shared" si="4"/>
        <v>2.0303854450901482</v>
      </c>
      <c r="D66">
        <f t="shared" si="4"/>
        <v>3.0402562591130664</v>
      </c>
      <c r="E66">
        <f t="shared" si="4"/>
        <v>4.0048936112574394</v>
      </c>
      <c r="F66">
        <f t="shared" si="4"/>
        <v>4.878838466735326</v>
      </c>
      <c r="G66">
        <f t="shared" si="4"/>
        <v>5.6602335674271256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 t="e">
        <f t="shared" si="4"/>
        <v>#DIV/0!</v>
      </c>
      <c r="AK66" t="e">
        <f t="shared" si="4"/>
        <v>#DIV/0!</v>
      </c>
      <c r="AL66">
        <f t="shared" si="4"/>
        <v>51.636258671479368</v>
      </c>
      <c r="AM66">
        <f t="shared" si="4"/>
        <v>77.542463659309632</v>
      </c>
      <c r="AN66">
        <f t="shared" si="4"/>
        <v>99.787198213565944</v>
      </c>
      <c r="AO66">
        <f t="shared" si="4"/>
        <v>129.21315072339394</v>
      </c>
      <c r="AP66">
        <f t="shared" si="4"/>
        <v>139.77131968070384</v>
      </c>
      <c r="AQ66">
        <f t="shared" si="4"/>
        <v>164.11057108839822</v>
      </c>
      <c r="AR66">
        <f t="shared" si="4"/>
        <v>192.31141958302371</v>
      </c>
      <c r="AS66">
        <f t="shared" si="4"/>
        <v>212.99691692110156</v>
      </c>
      <c r="AT66">
        <f t="shared" si="4"/>
        <v>252.44462926179722</v>
      </c>
      <c r="AU66">
        <f t="shared" si="4"/>
        <v>246.2111730493761</v>
      </c>
      <c r="AV66">
        <f t="shared" si="4"/>
        <v>265.84266490881942</v>
      </c>
      <c r="AW66">
        <f t="shared" si="5"/>
        <v>322.59259615194367</v>
      </c>
      <c r="AX66">
        <f t="shared" si="5"/>
        <v>343.50449509557529</v>
      </c>
      <c r="AY66">
        <f t="shared" si="5"/>
        <v>346.94522063741044</v>
      </c>
    </row>
    <row r="67" spans="1:51" x14ac:dyDescent="0.2">
      <c r="A67" t="s">
        <v>48</v>
      </c>
      <c r="B67">
        <f t="shared" si="6"/>
        <v>1</v>
      </c>
      <c r="C67">
        <f t="shared" si="4"/>
        <v>1.9938336528741021</v>
      </c>
      <c r="D67">
        <f t="shared" si="4"/>
        <v>2.9698935264175557</v>
      </c>
      <c r="E67">
        <f t="shared" si="4"/>
        <v>3.9352415024588026</v>
      </c>
      <c r="F67">
        <f t="shared" si="4"/>
        <v>4.7440402922099238</v>
      </c>
      <c r="G67">
        <f t="shared" si="4"/>
        <v>5.5040397326111004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 t="e">
        <f t="shared" si="4"/>
        <v>#DIV/0!</v>
      </c>
      <c r="AK67" t="e">
        <f t="shared" si="4"/>
        <v>#DIV/0!</v>
      </c>
      <c r="AL67">
        <f t="shared" si="4"/>
        <v>47.499869173224965</v>
      </c>
      <c r="AM67">
        <f t="shared" si="4"/>
        <v>69.620836083038796</v>
      </c>
      <c r="AN67">
        <f t="shared" si="4"/>
        <v>91.906434857303253</v>
      </c>
      <c r="AO67">
        <f t="shared" si="4"/>
        <v>114.13616174791069</v>
      </c>
      <c r="AP67">
        <f t="shared" si="4"/>
        <v>130.53509236545145</v>
      </c>
      <c r="AQ67">
        <f t="shared" si="4"/>
        <v>153.92787703260998</v>
      </c>
      <c r="AR67">
        <f t="shared" si="4"/>
        <v>171.05274445748478</v>
      </c>
      <c r="AS67">
        <f t="shared" si="4"/>
        <v>190.06241827130575</v>
      </c>
      <c r="AT67">
        <f t="shared" si="4"/>
        <v>203.44048775833375</v>
      </c>
      <c r="AU67">
        <f t="shared" si="4"/>
        <v>221.53191027026594</v>
      </c>
      <c r="AV67">
        <f t="shared" si="4"/>
        <v>234.38085692270238</v>
      </c>
      <c r="AW67">
        <f t="shared" si="5"/>
        <v>255.34749955169252</v>
      </c>
      <c r="AX67">
        <f t="shared" si="5"/>
        <v>270.15142861759369</v>
      </c>
      <c r="AY67">
        <f t="shared" si="5"/>
        <v>293.22958343082809</v>
      </c>
    </row>
    <row r="68" spans="1:51" x14ac:dyDescent="0.2">
      <c r="A68" t="s">
        <v>3</v>
      </c>
      <c r="B68">
        <f t="shared" si="6"/>
        <v>1</v>
      </c>
      <c r="C68">
        <f t="shared" si="4"/>
        <v>2.0020590651672694</v>
      </c>
      <c r="D68">
        <f t="shared" si="4"/>
        <v>3.0064590285087154</v>
      </c>
      <c r="E68">
        <f t="shared" si="4"/>
        <v>3.9824007017074794</v>
      </c>
      <c r="F68">
        <f t="shared" si="4"/>
        <v>4.8328823952890829</v>
      </c>
      <c r="G68">
        <f t="shared" si="4"/>
        <v>5.6607142305302327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si="4"/>
        <v>#DIV/0!</v>
      </c>
      <c r="AC68" t="e">
        <f t="shared" si="4"/>
        <v>#DIV/0!</v>
      </c>
      <c r="AD68" t="e">
        <f t="shared" si="4"/>
        <v>#DIV/0!</v>
      </c>
      <c r="AE68" t="e">
        <f t="shared" si="4"/>
        <v>#DIV/0!</v>
      </c>
      <c r="AF68" t="e">
        <f t="shared" si="4"/>
        <v>#DIV/0!</v>
      </c>
      <c r="AG68" t="e">
        <f t="shared" si="4"/>
        <v>#DIV/0!</v>
      </c>
      <c r="AH68" t="e">
        <f t="shared" si="4"/>
        <v>#DIV/0!</v>
      </c>
      <c r="AI68" t="e">
        <f t="shared" si="4"/>
        <v>#DIV/0!</v>
      </c>
      <c r="AJ68" t="e">
        <f t="shared" si="4"/>
        <v>#DIV/0!</v>
      </c>
      <c r="AK68" t="e">
        <f t="shared" si="4"/>
        <v>#DIV/0!</v>
      </c>
      <c r="AL68">
        <f t="shared" si="4"/>
        <v>52.869769545038068</v>
      </c>
      <c r="AM68">
        <f t="shared" si="4"/>
        <v>77.908353007795014</v>
      </c>
      <c r="AN68">
        <f t="shared" si="4"/>
        <v>103.93272741128808</v>
      </c>
      <c r="AO68">
        <f t="shared" si="4"/>
        <v>128.41331996324371</v>
      </c>
      <c r="AP68">
        <f t="shared" si="4"/>
        <v>149.4774751710863</v>
      </c>
      <c r="AQ68">
        <f t="shared" si="4"/>
        <v>174.66658066084256</v>
      </c>
      <c r="AR68">
        <f t="shared" si="4"/>
        <v>206.38846415982627</v>
      </c>
      <c r="AS68">
        <f t="shared" si="4"/>
        <v>227.69673091101862</v>
      </c>
      <c r="AT68">
        <f t="shared" si="4"/>
        <v>256.01530282269113</v>
      </c>
      <c r="AU68">
        <f t="shared" si="4"/>
        <v>274.44420485491941</v>
      </c>
      <c r="AV68">
        <f t="shared" si="4"/>
        <v>305.27810310571994</v>
      </c>
      <c r="AW68">
        <f t="shared" si="5"/>
        <v>317.39231354642317</v>
      </c>
      <c r="AX68">
        <f t="shared" si="5"/>
        <v>352.53555828517193</v>
      </c>
      <c r="AY68">
        <f t="shared" si="5"/>
        <v>370.75762440444419</v>
      </c>
    </row>
    <row r="69" spans="1:51" x14ac:dyDescent="0.2">
      <c r="A69" t="s">
        <v>24</v>
      </c>
      <c r="B69">
        <f t="shared" si="6"/>
        <v>1</v>
      </c>
      <c r="C69">
        <f t="shared" si="4"/>
        <v>2.0079717004161228</v>
      </c>
      <c r="D69">
        <f t="shared" si="4"/>
        <v>2.9969379368912068</v>
      </c>
      <c r="E69">
        <f t="shared" si="4"/>
        <v>3.97382231170833</v>
      </c>
      <c r="F69">
        <f t="shared" si="4"/>
        <v>4.8357094979005364</v>
      </c>
      <c r="G69">
        <f t="shared" si="4"/>
        <v>5.6475806057041282</v>
      </c>
      <c r="H69" t="e">
        <f t="shared" si="4"/>
        <v>#DIV/0!</v>
      </c>
      <c r="I69" t="e">
        <f t="shared" si="4"/>
        <v>#DIV/0!</v>
      </c>
      <c r="J69" t="e">
        <f t="shared" si="4"/>
        <v>#DIV/0!</v>
      </c>
      <c r="K69" t="e">
        <f t="shared" si="4"/>
        <v>#DIV/0!</v>
      </c>
      <c r="L69" t="e">
        <f t="shared" si="4"/>
        <v>#DIV/0!</v>
      </c>
      <c r="M69" t="e">
        <f t="shared" si="4"/>
        <v>#DIV/0!</v>
      </c>
      <c r="N69" t="e">
        <f t="shared" si="4"/>
        <v>#DIV/0!</v>
      </c>
      <c r="O69" t="e">
        <f t="shared" si="4"/>
        <v>#DIV/0!</v>
      </c>
      <c r="P69" t="e">
        <f t="shared" si="4"/>
        <v>#DIV/0!</v>
      </c>
      <c r="Q69" t="e">
        <f t="shared" si="4"/>
        <v>#DIV/0!</v>
      </c>
      <c r="R69" t="e">
        <f t="shared" si="4"/>
        <v>#DIV/0!</v>
      </c>
      <c r="S69" t="e">
        <f t="shared" si="4"/>
        <v>#DIV/0!</v>
      </c>
      <c r="T69" t="e">
        <f t="shared" si="4"/>
        <v>#DIV/0!</v>
      </c>
      <c r="U69" t="e">
        <f t="shared" si="4"/>
        <v>#DIV/0!</v>
      </c>
      <c r="V69" t="e">
        <f t="shared" si="4"/>
        <v>#DIV/0!</v>
      </c>
      <c r="W69" t="e">
        <f t="shared" si="4"/>
        <v>#DIV/0!</v>
      </c>
      <c r="X69" t="e">
        <f t="shared" si="4"/>
        <v>#DIV/0!</v>
      </c>
      <c r="Y69" t="e">
        <f t="shared" si="4"/>
        <v>#DIV/0!</v>
      </c>
      <c r="Z69" t="e">
        <f t="shared" si="4"/>
        <v>#DIV/0!</v>
      </c>
      <c r="AA69" t="e">
        <f t="shared" si="4"/>
        <v>#DIV/0!</v>
      </c>
      <c r="AB69" t="e">
        <f t="shared" si="4"/>
        <v>#DIV/0!</v>
      </c>
      <c r="AC69" t="e">
        <f t="shared" si="4"/>
        <v>#DIV/0!</v>
      </c>
      <c r="AD69" t="e">
        <f t="shared" si="4"/>
        <v>#DIV/0!</v>
      </c>
      <c r="AE69" t="e">
        <f t="shared" si="4"/>
        <v>#DIV/0!</v>
      </c>
      <c r="AF69" t="e">
        <f t="shared" si="4"/>
        <v>#DIV/0!</v>
      </c>
      <c r="AG69" t="e">
        <f t="shared" si="4"/>
        <v>#DIV/0!</v>
      </c>
      <c r="AH69" t="e">
        <f t="shared" si="4"/>
        <v>#DIV/0!</v>
      </c>
      <c r="AI69" t="e">
        <f t="shared" si="4"/>
        <v>#DIV/0!</v>
      </c>
      <c r="AJ69" t="e">
        <f t="shared" si="4"/>
        <v>#DIV/0!</v>
      </c>
      <c r="AK69" t="e">
        <f t="shared" si="4"/>
        <v>#DIV/0!</v>
      </c>
      <c r="AL69">
        <f t="shared" si="4"/>
        <v>50.731942157420434</v>
      </c>
      <c r="AM69">
        <f t="shared" si="4"/>
        <v>73.652009302029398</v>
      </c>
      <c r="AN69">
        <f t="shared" si="4"/>
        <v>98.252719747273588</v>
      </c>
      <c r="AO69">
        <f t="shared" si="4"/>
        <v>122.08937033822119</v>
      </c>
      <c r="AP69">
        <f t="shared" si="4"/>
        <v>140.20197966799512</v>
      </c>
      <c r="AQ69">
        <f t="shared" ref="C69:AV75" si="7">$B9/AQ9</f>
        <v>165.38630127092404</v>
      </c>
      <c r="AR69">
        <f t="shared" si="7"/>
        <v>191.07980257126459</v>
      </c>
      <c r="AS69">
        <f t="shared" si="7"/>
        <v>208.00365311152791</v>
      </c>
      <c r="AT69">
        <f t="shared" si="7"/>
        <v>231.0416523217026</v>
      </c>
      <c r="AU69">
        <f t="shared" si="7"/>
        <v>253.01167185033992</v>
      </c>
      <c r="AV69">
        <f t="shared" si="7"/>
        <v>273.28512734911442</v>
      </c>
      <c r="AW69">
        <f t="shared" si="5"/>
        <v>288.0087974957051</v>
      </c>
      <c r="AX69">
        <f t="shared" si="5"/>
        <v>316.92371282874217</v>
      </c>
      <c r="AY69">
        <f t="shared" si="5"/>
        <v>335.25363670087796</v>
      </c>
    </row>
    <row r="70" spans="1:51" x14ac:dyDescent="0.2">
      <c r="A70" t="s">
        <v>25</v>
      </c>
      <c r="B70">
        <f t="shared" si="6"/>
        <v>1</v>
      </c>
      <c r="C70">
        <f t="shared" si="7"/>
        <v>2.0192910472088301</v>
      </c>
      <c r="D70">
        <f t="shared" si="7"/>
        <v>3.0458109535963058</v>
      </c>
      <c r="E70">
        <f t="shared" si="7"/>
        <v>4.01056495271171</v>
      </c>
      <c r="F70">
        <f t="shared" si="7"/>
        <v>4.8983926084755742</v>
      </c>
      <c r="G70">
        <f t="shared" si="7"/>
        <v>5.7267162555523354</v>
      </c>
      <c r="H70" t="e">
        <f t="shared" si="7"/>
        <v>#DIV/0!</v>
      </c>
      <c r="I70" t="e">
        <f t="shared" si="7"/>
        <v>#DIV/0!</v>
      </c>
      <c r="J70" t="e">
        <f t="shared" si="7"/>
        <v>#DIV/0!</v>
      </c>
      <c r="K70" t="e">
        <f t="shared" si="7"/>
        <v>#DIV/0!</v>
      </c>
      <c r="L70" t="e">
        <f t="shared" si="7"/>
        <v>#DIV/0!</v>
      </c>
      <c r="M70" t="e">
        <f t="shared" si="7"/>
        <v>#DIV/0!</v>
      </c>
      <c r="N70" t="e">
        <f t="shared" si="7"/>
        <v>#DIV/0!</v>
      </c>
      <c r="O70" t="e">
        <f t="shared" si="7"/>
        <v>#DIV/0!</v>
      </c>
      <c r="P70" t="e">
        <f t="shared" si="7"/>
        <v>#DIV/0!</v>
      </c>
      <c r="Q70" t="e">
        <f t="shared" si="7"/>
        <v>#DIV/0!</v>
      </c>
      <c r="R70" t="e">
        <f t="shared" si="7"/>
        <v>#DIV/0!</v>
      </c>
      <c r="S70" t="e">
        <f t="shared" si="7"/>
        <v>#DIV/0!</v>
      </c>
      <c r="T70" t="e">
        <f t="shared" si="7"/>
        <v>#DIV/0!</v>
      </c>
      <c r="U70" t="e">
        <f t="shared" si="7"/>
        <v>#DIV/0!</v>
      </c>
      <c r="V70" t="e">
        <f t="shared" si="7"/>
        <v>#DIV/0!</v>
      </c>
      <c r="W70" t="e">
        <f t="shared" si="7"/>
        <v>#DIV/0!</v>
      </c>
      <c r="X70" t="e">
        <f t="shared" si="7"/>
        <v>#DIV/0!</v>
      </c>
      <c r="Y70" t="e">
        <f t="shared" si="7"/>
        <v>#DIV/0!</v>
      </c>
      <c r="Z70" t="e">
        <f t="shared" si="7"/>
        <v>#DIV/0!</v>
      </c>
      <c r="AA70" t="e">
        <f t="shared" si="7"/>
        <v>#DIV/0!</v>
      </c>
      <c r="AB70" t="e">
        <f t="shared" si="7"/>
        <v>#DIV/0!</v>
      </c>
      <c r="AC70" t="e">
        <f t="shared" si="7"/>
        <v>#DIV/0!</v>
      </c>
      <c r="AD70" t="e">
        <f t="shared" si="7"/>
        <v>#DIV/0!</v>
      </c>
      <c r="AE70" t="e">
        <f t="shared" si="7"/>
        <v>#DIV/0!</v>
      </c>
      <c r="AF70" t="e">
        <f t="shared" si="7"/>
        <v>#DIV/0!</v>
      </c>
      <c r="AG70" t="e">
        <f t="shared" si="7"/>
        <v>#DIV/0!</v>
      </c>
      <c r="AH70" t="e">
        <f t="shared" si="7"/>
        <v>#DIV/0!</v>
      </c>
      <c r="AI70" t="e">
        <f t="shared" si="7"/>
        <v>#DIV/0!</v>
      </c>
      <c r="AJ70" t="e">
        <f t="shared" si="7"/>
        <v>#DIV/0!</v>
      </c>
      <c r="AK70" t="e">
        <f t="shared" si="7"/>
        <v>#DIV/0!</v>
      </c>
      <c r="AL70">
        <f t="shared" si="7"/>
        <v>53.385590192210472</v>
      </c>
      <c r="AM70">
        <f t="shared" si="7"/>
        <v>76.822066910310014</v>
      </c>
      <c r="AN70">
        <f t="shared" si="7"/>
        <v>101.74711952107337</v>
      </c>
      <c r="AO70">
        <f t="shared" si="7"/>
        <v>129.15816230330253</v>
      </c>
      <c r="AP70">
        <f t="shared" si="7"/>
        <v>149.53371518006554</v>
      </c>
      <c r="AQ70">
        <f t="shared" si="7"/>
        <v>175.08477153648693</v>
      </c>
      <c r="AR70">
        <f t="shared" si="7"/>
        <v>200.35311732220842</v>
      </c>
      <c r="AS70">
        <f t="shared" si="7"/>
        <v>221.1786863375971</v>
      </c>
      <c r="AT70">
        <f t="shared" si="7"/>
        <v>242.01725410220973</v>
      </c>
      <c r="AU70">
        <f t="shared" si="7"/>
        <v>269.75295201406914</v>
      </c>
      <c r="AV70">
        <f t="shared" si="7"/>
        <v>287.65748257517441</v>
      </c>
      <c r="AW70">
        <f t="shared" si="5"/>
        <v>316.53088226520248</v>
      </c>
      <c r="AX70">
        <f t="shared" si="5"/>
        <v>341.08398453503628</v>
      </c>
      <c r="AY70">
        <f t="shared" si="5"/>
        <v>358.96534843272599</v>
      </c>
    </row>
    <row r="71" spans="1:51" x14ac:dyDescent="0.2">
      <c r="A71" t="s">
        <v>38</v>
      </c>
      <c r="B71">
        <f t="shared" si="6"/>
        <v>1</v>
      </c>
      <c r="C71">
        <f t="shared" si="7"/>
        <v>2.0463769930884399</v>
      </c>
      <c r="D71">
        <f t="shared" si="7"/>
        <v>3.0727771482888424</v>
      </c>
      <c r="E71">
        <f t="shared" si="7"/>
        <v>4.0573600284949283</v>
      </c>
      <c r="F71">
        <f t="shared" si="7"/>
        <v>4.9437023389828152</v>
      </c>
      <c r="G71">
        <f t="shared" si="7"/>
        <v>5.7207814607923089</v>
      </c>
      <c r="H71" t="e">
        <f t="shared" si="7"/>
        <v>#DIV/0!</v>
      </c>
      <c r="I71" t="e">
        <f t="shared" si="7"/>
        <v>#DIV/0!</v>
      </c>
      <c r="J71" t="e">
        <f t="shared" si="7"/>
        <v>#DIV/0!</v>
      </c>
      <c r="K71" t="e">
        <f t="shared" si="7"/>
        <v>#DIV/0!</v>
      </c>
      <c r="L71" t="e">
        <f t="shared" si="7"/>
        <v>#DIV/0!</v>
      </c>
      <c r="M71" t="e">
        <f t="shared" si="7"/>
        <v>#DIV/0!</v>
      </c>
      <c r="N71" t="e">
        <f t="shared" si="7"/>
        <v>#DIV/0!</v>
      </c>
      <c r="O71" t="e">
        <f t="shared" si="7"/>
        <v>#DIV/0!</v>
      </c>
      <c r="P71" t="e">
        <f t="shared" si="7"/>
        <v>#DIV/0!</v>
      </c>
      <c r="Q71" t="e">
        <f t="shared" si="7"/>
        <v>#DIV/0!</v>
      </c>
      <c r="R71" t="e">
        <f t="shared" si="7"/>
        <v>#DIV/0!</v>
      </c>
      <c r="S71" t="e">
        <f t="shared" si="7"/>
        <v>#DIV/0!</v>
      </c>
      <c r="T71" t="e">
        <f t="shared" si="7"/>
        <v>#DIV/0!</v>
      </c>
      <c r="U71" t="e">
        <f t="shared" si="7"/>
        <v>#DIV/0!</v>
      </c>
      <c r="V71" t="e">
        <f t="shared" si="7"/>
        <v>#DIV/0!</v>
      </c>
      <c r="W71" t="e">
        <f t="shared" si="7"/>
        <v>#DIV/0!</v>
      </c>
      <c r="X71" t="e">
        <f t="shared" si="7"/>
        <v>#DIV/0!</v>
      </c>
      <c r="Y71" t="e">
        <f t="shared" si="7"/>
        <v>#DIV/0!</v>
      </c>
      <c r="Z71" t="e">
        <f t="shared" si="7"/>
        <v>#DIV/0!</v>
      </c>
      <c r="AA71" t="e">
        <f t="shared" si="7"/>
        <v>#DIV/0!</v>
      </c>
      <c r="AB71" t="e">
        <f t="shared" si="7"/>
        <v>#DIV/0!</v>
      </c>
      <c r="AC71" t="e">
        <f t="shared" si="7"/>
        <v>#DIV/0!</v>
      </c>
      <c r="AD71" t="e">
        <f t="shared" si="7"/>
        <v>#DIV/0!</v>
      </c>
      <c r="AE71" t="e">
        <f t="shared" si="7"/>
        <v>#DIV/0!</v>
      </c>
      <c r="AF71" t="e">
        <f t="shared" si="7"/>
        <v>#DIV/0!</v>
      </c>
      <c r="AG71" t="e">
        <f t="shared" si="7"/>
        <v>#DIV/0!</v>
      </c>
      <c r="AH71" t="e">
        <f t="shared" si="7"/>
        <v>#DIV/0!</v>
      </c>
      <c r="AI71" t="e">
        <f t="shared" si="7"/>
        <v>#DIV/0!</v>
      </c>
      <c r="AJ71" t="e">
        <f t="shared" si="7"/>
        <v>#DIV/0!</v>
      </c>
      <c r="AK71" t="e">
        <f t="shared" si="7"/>
        <v>#DIV/0!</v>
      </c>
      <c r="AL71">
        <f t="shared" si="7"/>
        <v>51.259172123709973</v>
      </c>
      <c r="AM71">
        <f t="shared" si="7"/>
        <v>78.302067180769569</v>
      </c>
      <c r="AN71">
        <f t="shared" si="7"/>
        <v>103.89679124769283</v>
      </c>
      <c r="AO71">
        <f t="shared" si="7"/>
        <v>122.41035099859626</v>
      </c>
      <c r="AP71">
        <f t="shared" si="7"/>
        <v>143.68400127626634</v>
      </c>
      <c r="AQ71">
        <f t="shared" si="7"/>
        <v>163.16739609253287</v>
      </c>
      <c r="AR71">
        <f t="shared" si="7"/>
        <v>189.03923978218953</v>
      </c>
      <c r="AS71">
        <f t="shared" si="7"/>
        <v>209.68472385428908</v>
      </c>
      <c r="AT71">
        <f t="shared" si="7"/>
        <v>245.83741187086903</v>
      </c>
      <c r="AU71">
        <f t="shared" si="7"/>
        <v>251.32899291189693</v>
      </c>
      <c r="AV71">
        <f t="shared" si="7"/>
        <v>291.07973255958581</v>
      </c>
      <c r="AW71">
        <f t="shared" si="5"/>
        <v>283.5800769571531</v>
      </c>
      <c r="AX71">
        <f t="shared" si="5"/>
        <v>303.39101346153024</v>
      </c>
      <c r="AY71">
        <f t="shared" si="5"/>
        <v>356.83790316734616</v>
      </c>
    </row>
    <row r="72" spans="1:51" x14ac:dyDescent="0.2">
      <c r="A72" t="s">
        <v>35</v>
      </c>
      <c r="B72">
        <f t="shared" si="6"/>
        <v>1</v>
      </c>
      <c r="C72">
        <f t="shared" si="7"/>
        <v>2.0157994879678691</v>
      </c>
      <c r="D72">
        <f t="shared" si="7"/>
        <v>3.01010810562676</v>
      </c>
      <c r="E72">
        <f t="shared" si="7"/>
        <v>3.9891771011149371</v>
      </c>
      <c r="F72">
        <f t="shared" si="7"/>
        <v>4.8324567331516244</v>
      </c>
      <c r="G72">
        <f t="shared" si="7"/>
        <v>5.6441099480543384</v>
      </c>
      <c r="H72" t="e">
        <f t="shared" si="7"/>
        <v>#DIV/0!</v>
      </c>
      <c r="I72" t="e">
        <f t="shared" si="7"/>
        <v>#DIV/0!</v>
      </c>
      <c r="J72" t="e">
        <f t="shared" si="7"/>
        <v>#DIV/0!</v>
      </c>
      <c r="K72" t="e">
        <f t="shared" si="7"/>
        <v>#DIV/0!</v>
      </c>
      <c r="L72" t="e">
        <f t="shared" si="7"/>
        <v>#DIV/0!</v>
      </c>
      <c r="M72" t="e">
        <f t="shared" si="7"/>
        <v>#DIV/0!</v>
      </c>
      <c r="N72" t="e">
        <f t="shared" si="7"/>
        <v>#DIV/0!</v>
      </c>
      <c r="O72" t="e">
        <f t="shared" si="7"/>
        <v>#DIV/0!</v>
      </c>
      <c r="P72" t="e">
        <f t="shared" si="7"/>
        <v>#DIV/0!</v>
      </c>
      <c r="Q72" t="e">
        <f t="shared" si="7"/>
        <v>#DIV/0!</v>
      </c>
      <c r="R72" t="e">
        <f t="shared" si="7"/>
        <v>#DIV/0!</v>
      </c>
      <c r="S72" t="e">
        <f t="shared" si="7"/>
        <v>#DIV/0!</v>
      </c>
      <c r="T72" t="e">
        <f t="shared" si="7"/>
        <v>#DIV/0!</v>
      </c>
      <c r="U72" t="e">
        <f t="shared" si="7"/>
        <v>#DIV/0!</v>
      </c>
      <c r="V72" t="e">
        <f t="shared" si="7"/>
        <v>#DIV/0!</v>
      </c>
      <c r="W72" t="e">
        <f t="shared" si="7"/>
        <v>#DIV/0!</v>
      </c>
      <c r="X72" t="e">
        <f t="shared" si="7"/>
        <v>#DIV/0!</v>
      </c>
      <c r="Y72" t="e">
        <f t="shared" si="7"/>
        <v>#DIV/0!</v>
      </c>
      <c r="Z72" t="e">
        <f t="shared" si="7"/>
        <v>#DIV/0!</v>
      </c>
      <c r="AA72" t="e">
        <f t="shared" si="7"/>
        <v>#DIV/0!</v>
      </c>
      <c r="AB72" t="e">
        <f t="shared" si="7"/>
        <v>#DIV/0!</v>
      </c>
      <c r="AC72" t="e">
        <f t="shared" si="7"/>
        <v>#DIV/0!</v>
      </c>
      <c r="AD72" t="e">
        <f t="shared" si="7"/>
        <v>#DIV/0!</v>
      </c>
      <c r="AE72" t="e">
        <f t="shared" si="7"/>
        <v>#DIV/0!</v>
      </c>
      <c r="AF72" t="e">
        <f t="shared" si="7"/>
        <v>#DIV/0!</v>
      </c>
      <c r="AG72" t="e">
        <f t="shared" si="7"/>
        <v>#DIV/0!</v>
      </c>
      <c r="AH72" t="e">
        <f t="shared" si="7"/>
        <v>#DIV/0!</v>
      </c>
      <c r="AI72" t="e">
        <f t="shared" si="7"/>
        <v>#DIV/0!</v>
      </c>
      <c r="AJ72" t="e">
        <f t="shared" si="7"/>
        <v>#DIV/0!</v>
      </c>
      <c r="AK72" t="e">
        <f t="shared" si="7"/>
        <v>#DIV/0!</v>
      </c>
      <c r="AL72">
        <f t="shared" si="7"/>
        <v>50.196149537835119</v>
      </c>
      <c r="AM72">
        <f t="shared" si="7"/>
        <v>74.66720459298584</v>
      </c>
      <c r="AN72">
        <f t="shared" si="7"/>
        <v>98.028155813597564</v>
      </c>
      <c r="AO72">
        <f t="shared" si="7"/>
        <v>121.63462100516921</v>
      </c>
      <c r="AP72">
        <f t="shared" si="7"/>
        <v>142.94421280610624</v>
      </c>
      <c r="AQ72">
        <f t="shared" si="7"/>
        <v>166.62611343690057</v>
      </c>
      <c r="AR72">
        <f t="shared" si="7"/>
        <v>188.864337870783</v>
      </c>
      <c r="AS72">
        <f t="shared" si="7"/>
        <v>210.51063669579216</v>
      </c>
      <c r="AT72">
        <f t="shared" si="7"/>
        <v>227.5644950536483</v>
      </c>
      <c r="AU72">
        <f t="shared" si="7"/>
        <v>255.03733821724646</v>
      </c>
      <c r="AV72">
        <f t="shared" si="7"/>
        <v>272.25553395299704</v>
      </c>
      <c r="AW72">
        <f t="shared" si="5"/>
        <v>297.43593184019943</v>
      </c>
      <c r="AX72">
        <f t="shared" si="5"/>
        <v>315.46735344095157</v>
      </c>
      <c r="AY72">
        <f t="shared" si="5"/>
        <v>336.43824491931139</v>
      </c>
    </row>
    <row r="73" spans="1:51" x14ac:dyDescent="0.2">
      <c r="A73" t="s">
        <v>10</v>
      </c>
      <c r="B73">
        <f t="shared" si="6"/>
        <v>1</v>
      </c>
      <c r="C73">
        <f t="shared" si="7"/>
        <v>2.0166238155242073</v>
      </c>
      <c r="D73">
        <f t="shared" si="7"/>
        <v>3.006144704160616</v>
      </c>
      <c r="E73">
        <f t="shared" si="7"/>
        <v>3.9876919362145262</v>
      </c>
      <c r="F73">
        <f t="shared" si="7"/>
        <v>4.8476369048146895</v>
      </c>
      <c r="G73">
        <f t="shared" si="7"/>
        <v>5.6742142324819396</v>
      </c>
      <c r="H73" t="e">
        <f t="shared" si="7"/>
        <v>#DIV/0!</v>
      </c>
      <c r="I73" t="e">
        <f t="shared" si="7"/>
        <v>#DIV/0!</v>
      </c>
      <c r="J73" t="e">
        <f t="shared" si="7"/>
        <v>#DIV/0!</v>
      </c>
      <c r="K73" t="e">
        <f t="shared" si="7"/>
        <v>#DIV/0!</v>
      </c>
      <c r="L73" t="e">
        <f t="shared" si="7"/>
        <v>#DIV/0!</v>
      </c>
      <c r="M73" t="e">
        <f t="shared" si="7"/>
        <v>#DIV/0!</v>
      </c>
      <c r="N73" t="e">
        <f t="shared" si="7"/>
        <v>#DIV/0!</v>
      </c>
      <c r="O73" t="e">
        <f t="shared" si="7"/>
        <v>#DIV/0!</v>
      </c>
      <c r="P73" t="e">
        <f t="shared" si="7"/>
        <v>#DIV/0!</v>
      </c>
      <c r="Q73" t="e">
        <f t="shared" si="7"/>
        <v>#DIV/0!</v>
      </c>
      <c r="R73" t="e">
        <f t="shared" si="7"/>
        <v>#DIV/0!</v>
      </c>
      <c r="S73" t="e">
        <f t="shared" si="7"/>
        <v>#DIV/0!</v>
      </c>
      <c r="T73" t="e">
        <f t="shared" si="7"/>
        <v>#DIV/0!</v>
      </c>
      <c r="U73" t="e">
        <f t="shared" si="7"/>
        <v>#DIV/0!</v>
      </c>
      <c r="V73" t="e">
        <f t="shared" si="7"/>
        <v>#DIV/0!</v>
      </c>
      <c r="W73" t="e">
        <f t="shared" si="7"/>
        <v>#DIV/0!</v>
      </c>
      <c r="X73" t="e">
        <f t="shared" si="7"/>
        <v>#DIV/0!</v>
      </c>
      <c r="Y73" t="e">
        <f t="shared" si="7"/>
        <v>#DIV/0!</v>
      </c>
      <c r="Z73" t="e">
        <f t="shared" si="7"/>
        <v>#DIV/0!</v>
      </c>
      <c r="AA73" t="e">
        <f t="shared" si="7"/>
        <v>#DIV/0!</v>
      </c>
      <c r="AB73" t="e">
        <f t="shared" si="7"/>
        <v>#DIV/0!</v>
      </c>
      <c r="AC73" t="e">
        <f t="shared" si="7"/>
        <v>#DIV/0!</v>
      </c>
      <c r="AD73" t="e">
        <f t="shared" si="7"/>
        <v>#DIV/0!</v>
      </c>
      <c r="AE73" t="e">
        <f t="shared" si="7"/>
        <v>#DIV/0!</v>
      </c>
      <c r="AF73" t="e">
        <f t="shared" si="7"/>
        <v>#DIV/0!</v>
      </c>
      <c r="AG73" t="e">
        <f t="shared" si="7"/>
        <v>#DIV/0!</v>
      </c>
      <c r="AH73" t="e">
        <f t="shared" si="7"/>
        <v>#DIV/0!</v>
      </c>
      <c r="AI73" t="e">
        <f t="shared" si="7"/>
        <v>#DIV/0!</v>
      </c>
      <c r="AJ73" t="e">
        <f t="shared" si="7"/>
        <v>#DIV/0!</v>
      </c>
      <c r="AK73" t="e">
        <f t="shared" si="7"/>
        <v>#DIV/0!</v>
      </c>
      <c r="AL73">
        <f t="shared" si="7"/>
        <v>51.8473954237596</v>
      </c>
      <c r="AM73">
        <f t="shared" si="7"/>
        <v>75.84631956729207</v>
      </c>
      <c r="AN73">
        <f t="shared" si="7"/>
        <v>102.7183530774641</v>
      </c>
      <c r="AO73">
        <f t="shared" si="7"/>
        <v>124.58710725899489</v>
      </c>
      <c r="AP73">
        <f t="shared" si="7"/>
        <v>148.20226510453134</v>
      </c>
      <c r="AQ73">
        <f t="shared" si="7"/>
        <v>172.81111825288326</v>
      </c>
      <c r="AR73">
        <f t="shared" si="7"/>
        <v>199.599980571174</v>
      </c>
      <c r="AS73">
        <f t="shared" si="7"/>
        <v>219.78254005724571</v>
      </c>
      <c r="AT73">
        <f t="shared" si="7"/>
        <v>242.77359691733835</v>
      </c>
      <c r="AU73">
        <f t="shared" si="7"/>
        <v>263.07000071743533</v>
      </c>
      <c r="AV73">
        <f t="shared" si="7"/>
        <v>294.15623399431541</v>
      </c>
      <c r="AW73">
        <f t="shared" si="5"/>
        <v>317.06149597458642</v>
      </c>
      <c r="AX73">
        <f t="shared" si="5"/>
        <v>338.74652999849349</v>
      </c>
      <c r="AY73">
        <f t="shared" si="5"/>
        <v>356.7844797389339</v>
      </c>
    </row>
    <row r="74" spans="1:51" x14ac:dyDescent="0.2">
      <c r="A74" t="s">
        <v>30</v>
      </c>
      <c r="B74">
        <f t="shared" si="6"/>
        <v>1</v>
      </c>
      <c r="C74">
        <f t="shared" si="7"/>
        <v>2.0516018367131132</v>
      </c>
      <c r="D74">
        <f t="shared" si="7"/>
        <v>3.0880360351591345</v>
      </c>
      <c r="E74">
        <f t="shared" si="7"/>
        <v>4.0507337924350013</v>
      </c>
      <c r="F74">
        <f t="shared" si="7"/>
        <v>4.9161961055121735</v>
      </c>
      <c r="G74">
        <f t="shared" si="7"/>
        <v>5.7855826536507884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 t="e">
        <f t="shared" si="7"/>
        <v>#DIV/0!</v>
      </c>
      <c r="AK74" t="e">
        <f t="shared" si="7"/>
        <v>#DIV/0!</v>
      </c>
      <c r="AL74">
        <f t="shared" si="7"/>
        <v>51.558096029001938</v>
      </c>
      <c r="AM74">
        <f t="shared" si="7"/>
        <v>78.291308622311121</v>
      </c>
      <c r="AN74">
        <f t="shared" si="7"/>
        <v>104.83847201005914</v>
      </c>
      <c r="AO74">
        <f t="shared" si="7"/>
        <v>124.09057370779486</v>
      </c>
      <c r="AP74">
        <f t="shared" si="7"/>
        <v>149.47497983626397</v>
      </c>
      <c r="AQ74">
        <f t="shared" si="7"/>
        <v>168.61484593544935</v>
      </c>
      <c r="AR74">
        <f t="shared" si="7"/>
        <v>194.73761953994841</v>
      </c>
      <c r="AS74">
        <f t="shared" si="7"/>
        <v>210.28470486163127</v>
      </c>
      <c r="AT74">
        <f t="shared" si="7"/>
        <v>235.75989262090008</v>
      </c>
      <c r="AU74">
        <f t="shared" si="7"/>
        <v>255.68348473448697</v>
      </c>
      <c r="AV74">
        <f t="shared" si="7"/>
        <v>275.4897736271538</v>
      </c>
      <c r="AW74">
        <f t="shared" si="5"/>
        <v>322.93692482514683</v>
      </c>
      <c r="AX74">
        <f t="shared" si="5"/>
        <v>348.69293862747259</v>
      </c>
      <c r="AY74">
        <f t="shared" si="5"/>
        <v>323.96745461186777</v>
      </c>
    </row>
    <row r="75" spans="1:51" x14ac:dyDescent="0.2">
      <c r="A75" t="s">
        <v>42</v>
      </c>
      <c r="B75">
        <f t="shared" si="6"/>
        <v>1</v>
      </c>
      <c r="C75">
        <f t="shared" si="7"/>
        <v>1.9934226376660238</v>
      </c>
      <c r="D75">
        <f t="shared" si="7"/>
        <v>2.9705564634357859</v>
      </c>
      <c r="E75">
        <f t="shared" si="7"/>
        <v>3.9370635703429659</v>
      </c>
      <c r="F75">
        <f t="shared" si="7"/>
        <v>4.7778672992425646</v>
      </c>
      <c r="G75">
        <f t="shared" si="7"/>
        <v>5.5916614488482788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ref="C75:AV80" si="8">$B15/V15</f>
        <v>#DIV/0!</v>
      </c>
      <c r="W75" t="e">
        <f t="shared" si="8"/>
        <v>#DIV/0!</v>
      </c>
      <c r="X75" t="e">
        <f t="shared" si="8"/>
        <v>#DIV/0!</v>
      </c>
      <c r="Y75" t="e">
        <f t="shared" si="8"/>
        <v>#DIV/0!</v>
      </c>
      <c r="Z75" t="e">
        <f t="shared" si="8"/>
        <v>#DIV/0!</v>
      </c>
      <c r="AA75" t="e">
        <f t="shared" si="8"/>
        <v>#DIV/0!</v>
      </c>
      <c r="AB75" t="e">
        <f t="shared" si="8"/>
        <v>#DIV/0!</v>
      </c>
      <c r="AC75" t="e">
        <f t="shared" si="8"/>
        <v>#DIV/0!</v>
      </c>
      <c r="AD75" t="e">
        <f t="shared" si="8"/>
        <v>#DIV/0!</v>
      </c>
      <c r="AE75" t="e">
        <f t="shared" si="8"/>
        <v>#DIV/0!</v>
      </c>
      <c r="AF75" t="e">
        <f t="shared" si="8"/>
        <v>#DIV/0!</v>
      </c>
      <c r="AG75" t="e">
        <f t="shared" si="8"/>
        <v>#DIV/0!</v>
      </c>
      <c r="AH75" t="e">
        <f t="shared" si="8"/>
        <v>#DIV/0!</v>
      </c>
      <c r="AI75" t="e">
        <f t="shared" si="8"/>
        <v>#DIV/0!</v>
      </c>
      <c r="AJ75" t="e">
        <f t="shared" si="8"/>
        <v>#DIV/0!</v>
      </c>
      <c r="AK75" t="e">
        <f t="shared" si="8"/>
        <v>#DIV/0!</v>
      </c>
      <c r="AL75">
        <f t="shared" si="8"/>
        <v>51.34532824828063</v>
      </c>
      <c r="AM75">
        <f t="shared" si="8"/>
        <v>76.741834050325338</v>
      </c>
      <c r="AN75">
        <f t="shared" si="8"/>
        <v>102.21247207963609</v>
      </c>
      <c r="AO75">
        <f t="shared" si="8"/>
        <v>125.13053470029786</v>
      </c>
      <c r="AP75">
        <f t="shared" si="8"/>
        <v>144.77310519113459</v>
      </c>
      <c r="AQ75">
        <f t="shared" si="8"/>
        <v>170.01006013899004</v>
      </c>
      <c r="AR75">
        <f t="shared" si="8"/>
        <v>198.44867159883822</v>
      </c>
      <c r="AS75">
        <f t="shared" si="8"/>
        <v>219.78340219618923</v>
      </c>
      <c r="AT75">
        <f t="shared" si="8"/>
        <v>244.96078081011433</v>
      </c>
      <c r="AU75">
        <f t="shared" si="8"/>
        <v>265.47551934090677</v>
      </c>
      <c r="AV75">
        <f t="shared" si="8"/>
        <v>289.81392175078309</v>
      </c>
      <c r="AW75">
        <f t="shared" si="5"/>
        <v>316.39112721500686</v>
      </c>
      <c r="AX75">
        <f t="shared" si="5"/>
        <v>344.54498959445237</v>
      </c>
      <c r="AY75">
        <f t="shared" si="5"/>
        <v>367.02281801733193</v>
      </c>
    </row>
    <row r="76" spans="1:51" x14ac:dyDescent="0.2">
      <c r="A76" t="s">
        <v>16</v>
      </c>
      <c r="B76">
        <f t="shared" si="6"/>
        <v>1</v>
      </c>
      <c r="C76">
        <f t="shared" si="8"/>
        <v>2.0112317367308652</v>
      </c>
      <c r="D76">
        <f t="shared" si="8"/>
        <v>3.0172369831004247</v>
      </c>
      <c r="E76">
        <f t="shared" si="8"/>
        <v>3.9759653845716958</v>
      </c>
      <c r="F76">
        <f t="shared" si="8"/>
        <v>4.8487240850403417</v>
      </c>
      <c r="G76">
        <f t="shared" si="8"/>
        <v>5.6555753130560396</v>
      </c>
      <c r="H76" t="e">
        <f t="shared" si="8"/>
        <v>#DIV/0!</v>
      </c>
      <c r="I76" t="e">
        <f t="shared" si="8"/>
        <v>#DIV/0!</v>
      </c>
      <c r="J76" t="e">
        <f t="shared" si="8"/>
        <v>#DIV/0!</v>
      </c>
      <c r="K76" t="e">
        <f t="shared" si="8"/>
        <v>#DIV/0!</v>
      </c>
      <c r="L76" t="e">
        <f t="shared" si="8"/>
        <v>#DIV/0!</v>
      </c>
      <c r="M76" t="e">
        <f t="shared" si="8"/>
        <v>#DIV/0!</v>
      </c>
      <c r="N76" t="e">
        <f t="shared" si="8"/>
        <v>#DIV/0!</v>
      </c>
      <c r="O76" t="e">
        <f t="shared" si="8"/>
        <v>#DIV/0!</v>
      </c>
      <c r="P76" t="e">
        <f t="shared" si="8"/>
        <v>#DIV/0!</v>
      </c>
      <c r="Q76" t="e">
        <f t="shared" si="8"/>
        <v>#DIV/0!</v>
      </c>
      <c r="R76" t="e">
        <f t="shared" si="8"/>
        <v>#DIV/0!</v>
      </c>
      <c r="S76" t="e">
        <f t="shared" si="8"/>
        <v>#DIV/0!</v>
      </c>
      <c r="T76" t="e">
        <f t="shared" si="8"/>
        <v>#DIV/0!</v>
      </c>
      <c r="U76" t="e">
        <f t="shared" si="8"/>
        <v>#DIV/0!</v>
      </c>
      <c r="V76" t="e">
        <f t="shared" si="8"/>
        <v>#DIV/0!</v>
      </c>
      <c r="W76" t="e">
        <f t="shared" si="8"/>
        <v>#DIV/0!</v>
      </c>
      <c r="X76" t="e">
        <f t="shared" si="8"/>
        <v>#DIV/0!</v>
      </c>
      <c r="Y76" t="e">
        <f t="shared" si="8"/>
        <v>#DIV/0!</v>
      </c>
      <c r="Z76" t="e">
        <f t="shared" si="8"/>
        <v>#DIV/0!</v>
      </c>
      <c r="AA76" t="e">
        <f t="shared" si="8"/>
        <v>#DIV/0!</v>
      </c>
      <c r="AB76" t="e">
        <f t="shared" si="8"/>
        <v>#DIV/0!</v>
      </c>
      <c r="AC76" t="e">
        <f t="shared" si="8"/>
        <v>#DIV/0!</v>
      </c>
      <c r="AD76" t="e">
        <f t="shared" si="8"/>
        <v>#DIV/0!</v>
      </c>
      <c r="AE76" t="e">
        <f t="shared" si="8"/>
        <v>#DIV/0!</v>
      </c>
      <c r="AF76" t="e">
        <f t="shared" si="8"/>
        <v>#DIV/0!</v>
      </c>
      <c r="AG76" t="e">
        <f t="shared" si="8"/>
        <v>#DIV/0!</v>
      </c>
      <c r="AH76" t="e">
        <f t="shared" si="8"/>
        <v>#DIV/0!</v>
      </c>
      <c r="AI76" t="e">
        <f t="shared" si="8"/>
        <v>#DIV/0!</v>
      </c>
      <c r="AJ76" t="e">
        <f t="shared" si="8"/>
        <v>#DIV/0!</v>
      </c>
      <c r="AK76" t="e">
        <f t="shared" si="8"/>
        <v>#DIV/0!</v>
      </c>
      <c r="AL76">
        <f t="shared" si="8"/>
        <v>50.854809376175588</v>
      </c>
      <c r="AM76">
        <f t="shared" si="8"/>
        <v>75.331645406652839</v>
      </c>
      <c r="AN76">
        <f t="shared" si="8"/>
        <v>100.06378247239076</v>
      </c>
      <c r="AO76">
        <f t="shared" si="8"/>
        <v>123.72311824139339</v>
      </c>
      <c r="AP76">
        <f t="shared" si="8"/>
        <v>142.2684053692505</v>
      </c>
      <c r="AQ76">
        <f t="shared" si="8"/>
        <v>168.43132223553491</v>
      </c>
      <c r="AR76">
        <f t="shared" si="8"/>
        <v>197.11785361647244</v>
      </c>
      <c r="AS76">
        <f t="shared" si="8"/>
        <v>210.54180993567493</v>
      </c>
      <c r="AT76">
        <f t="shared" si="8"/>
        <v>237.47981069927684</v>
      </c>
      <c r="AU76">
        <f t="shared" si="8"/>
        <v>259.8260512249517</v>
      </c>
      <c r="AV76">
        <f t="shared" si="8"/>
        <v>282.73674360405209</v>
      </c>
      <c r="AW76">
        <f t="shared" si="5"/>
        <v>304.45183805292294</v>
      </c>
      <c r="AX76">
        <f t="shared" si="5"/>
        <v>324.92974325980578</v>
      </c>
      <c r="AY76">
        <f t="shared" si="5"/>
        <v>345.20157396247805</v>
      </c>
    </row>
    <row r="77" spans="1:51" x14ac:dyDescent="0.2">
      <c r="A77" t="s">
        <v>4</v>
      </c>
      <c r="B77">
        <f t="shared" si="6"/>
        <v>1</v>
      </c>
      <c r="C77">
        <f t="shared" si="8"/>
        <v>2.0071611533829912</v>
      </c>
      <c r="D77">
        <f t="shared" si="8"/>
        <v>2.9839199978729787</v>
      </c>
      <c r="E77">
        <f t="shared" si="8"/>
        <v>3.9693439803256862</v>
      </c>
      <c r="F77">
        <f t="shared" si="8"/>
        <v>4.796290589749316</v>
      </c>
      <c r="G77">
        <f t="shared" si="8"/>
        <v>5.5988685080750837</v>
      </c>
      <c r="H77" t="e">
        <f t="shared" si="8"/>
        <v>#DIV/0!</v>
      </c>
      <c r="I77" t="e">
        <f t="shared" si="8"/>
        <v>#DIV/0!</v>
      </c>
      <c r="J77" t="e">
        <f t="shared" si="8"/>
        <v>#DIV/0!</v>
      </c>
      <c r="K77" t="e">
        <f t="shared" si="8"/>
        <v>#DIV/0!</v>
      </c>
      <c r="L77" t="e">
        <f t="shared" si="8"/>
        <v>#DIV/0!</v>
      </c>
      <c r="M77" t="e">
        <f t="shared" si="8"/>
        <v>#DIV/0!</v>
      </c>
      <c r="N77" t="e">
        <f t="shared" si="8"/>
        <v>#DIV/0!</v>
      </c>
      <c r="O77" t="e">
        <f t="shared" si="8"/>
        <v>#DIV/0!</v>
      </c>
      <c r="P77" t="e">
        <f t="shared" si="8"/>
        <v>#DIV/0!</v>
      </c>
      <c r="Q77" t="e">
        <f t="shared" si="8"/>
        <v>#DIV/0!</v>
      </c>
      <c r="R77" t="e">
        <f t="shared" si="8"/>
        <v>#DIV/0!</v>
      </c>
      <c r="S77" t="e">
        <f t="shared" si="8"/>
        <v>#DIV/0!</v>
      </c>
      <c r="T77" t="e">
        <f t="shared" si="8"/>
        <v>#DIV/0!</v>
      </c>
      <c r="U77" t="e">
        <f t="shared" si="8"/>
        <v>#DIV/0!</v>
      </c>
      <c r="V77" t="e">
        <f t="shared" si="8"/>
        <v>#DIV/0!</v>
      </c>
      <c r="W77" t="e">
        <f t="shared" si="8"/>
        <v>#DIV/0!</v>
      </c>
      <c r="X77" t="e">
        <f t="shared" si="8"/>
        <v>#DIV/0!</v>
      </c>
      <c r="Y77" t="e">
        <f t="shared" si="8"/>
        <v>#DIV/0!</v>
      </c>
      <c r="Z77" t="e">
        <f t="shared" si="8"/>
        <v>#DIV/0!</v>
      </c>
      <c r="AA77" t="e">
        <f t="shared" si="8"/>
        <v>#DIV/0!</v>
      </c>
      <c r="AB77" t="e">
        <f t="shared" si="8"/>
        <v>#DIV/0!</v>
      </c>
      <c r="AC77" t="e">
        <f t="shared" si="8"/>
        <v>#DIV/0!</v>
      </c>
      <c r="AD77" t="e">
        <f t="shared" si="8"/>
        <v>#DIV/0!</v>
      </c>
      <c r="AE77" t="e">
        <f t="shared" si="8"/>
        <v>#DIV/0!</v>
      </c>
      <c r="AF77" t="e">
        <f t="shared" si="8"/>
        <v>#DIV/0!</v>
      </c>
      <c r="AG77" t="e">
        <f t="shared" si="8"/>
        <v>#DIV/0!</v>
      </c>
      <c r="AH77" t="e">
        <f t="shared" si="8"/>
        <v>#DIV/0!</v>
      </c>
      <c r="AI77" t="e">
        <f t="shared" si="8"/>
        <v>#DIV/0!</v>
      </c>
      <c r="AJ77" t="e">
        <f t="shared" si="8"/>
        <v>#DIV/0!</v>
      </c>
      <c r="AK77" t="e">
        <f t="shared" si="8"/>
        <v>#DIV/0!</v>
      </c>
      <c r="AL77">
        <f t="shared" si="8"/>
        <v>48.406160005313076</v>
      </c>
      <c r="AM77">
        <f t="shared" si="8"/>
        <v>70.997168814688507</v>
      </c>
      <c r="AN77">
        <f t="shared" si="8"/>
        <v>94.180900030812182</v>
      </c>
      <c r="AO77">
        <f t="shared" si="8"/>
        <v>117.09489198303893</v>
      </c>
      <c r="AP77">
        <f t="shared" si="8"/>
        <v>135.80199418292236</v>
      </c>
      <c r="AQ77">
        <f t="shared" si="8"/>
        <v>158.36775025795234</v>
      </c>
      <c r="AR77">
        <f t="shared" si="8"/>
        <v>184.08089515586377</v>
      </c>
      <c r="AS77">
        <f t="shared" si="8"/>
        <v>200.35354065821596</v>
      </c>
      <c r="AT77">
        <f t="shared" si="8"/>
        <v>224.05922789395134</v>
      </c>
      <c r="AU77">
        <f t="shared" si="8"/>
        <v>242.38884268142237</v>
      </c>
      <c r="AV77">
        <f t="shared" si="8"/>
        <v>263.79126746562105</v>
      </c>
      <c r="AW77">
        <f t="shared" si="5"/>
        <v>287.8555367282143</v>
      </c>
      <c r="AX77">
        <f t="shared" si="5"/>
        <v>310.06257421903399</v>
      </c>
      <c r="AY77">
        <f t="shared" si="5"/>
        <v>327.00046074063084</v>
      </c>
    </row>
    <row r="78" spans="1:51" x14ac:dyDescent="0.2">
      <c r="A78" t="s">
        <v>52</v>
      </c>
      <c r="B78">
        <f t="shared" si="6"/>
        <v>1</v>
      </c>
      <c r="C78">
        <f t="shared" si="8"/>
        <v>2.0373481304979824</v>
      </c>
      <c r="D78">
        <f t="shared" si="8"/>
        <v>3.0585473790543478</v>
      </c>
      <c r="E78">
        <f t="shared" si="8"/>
        <v>4.0215363806026208</v>
      </c>
      <c r="F78">
        <f t="shared" si="8"/>
        <v>4.8949507411155109</v>
      </c>
      <c r="G78">
        <f t="shared" si="8"/>
        <v>5.7296120304508698</v>
      </c>
      <c r="H78" t="e">
        <f t="shared" si="8"/>
        <v>#DIV/0!</v>
      </c>
      <c r="I78" t="e">
        <f t="shared" si="8"/>
        <v>#DIV/0!</v>
      </c>
      <c r="J78" t="e">
        <f t="shared" si="8"/>
        <v>#DIV/0!</v>
      </c>
      <c r="K78" t="e">
        <f t="shared" si="8"/>
        <v>#DIV/0!</v>
      </c>
      <c r="L78" t="e">
        <f t="shared" si="8"/>
        <v>#DIV/0!</v>
      </c>
      <c r="M78" t="e">
        <f t="shared" si="8"/>
        <v>#DIV/0!</v>
      </c>
      <c r="N78" t="e">
        <f t="shared" si="8"/>
        <v>#DIV/0!</v>
      </c>
      <c r="O78" t="e">
        <f t="shared" si="8"/>
        <v>#DIV/0!</v>
      </c>
      <c r="P78" t="e">
        <f t="shared" si="8"/>
        <v>#DIV/0!</v>
      </c>
      <c r="Q78" t="e">
        <f t="shared" si="8"/>
        <v>#DIV/0!</v>
      </c>
      <c r="R78" t="e">
        <f t="shared" si="8"/>
        <v>#DIV/0!</v>
      </c>
      <c r="S78" t="e">
        <f t="shared" si="8"/>
        <v>#DIV/0!</v>
      </c>
      <c r="T78" t="e">
        <f t="shared" si="8"/>
        <v>#DIV/0!</v>
      </c>
      <c r="U78" t="e">
        <f t="shared" si="8"/>
        <v>#DIV/0!</v>
      </c>
      <c r="V78" t="e">
        <f t="shared" si="8"/>
        <v>#DIV/0!</v>
      </c>
      <c r="W78" t="e">
        <f t="shared" si="8"/>
        <v>#DIV/0!</v>
      </c>
      <c r="X78" t="e">
        <f t="shared" si="8"/>
        <v>#DIV/0!</v>
      </c>
      <c r="Y78" t="e">
        <f t="shared" si="8"/>
        <v>#DIV/0!</v>
      </c>
      <c r="Z78" t="e">
        <f t="shared" si="8"/>
        <v>#DIV/0!</v>
      </c>
      <c r="AA78" t="e">
        <f t="shared" si="8"/>
        <v>#DIV/0!</v>
      </c>
      <c r="AB78" t="e">
        <f t="shared" si="8"/>
        <v>#DIV/0!</v>
      </c>
      <c r="AC78" t="e">
        <f t="shared" si="8"/>
        <v>#DIV/0!</v>
      </c>
      <c r="AD78" t="e">
        <f t="shared" si="8"/>
        <v>#DIV/0!</v>
      </c>
      <c r="AE78" t="e">
        <f t="shared" si="8"/>
        <v>#DIV/0!</v>
      </c>
      <c r="AF78" t="e">
        <f t="shared" si="8"/>
        <v>#DIV/0!</v>
      </c>
      <c r="AG78" t="e">
        <f t="shared" si="8"/>
        <v>#DIV/0!</v>
      </c>
      <c r="AH78" t="e">
        <f t="shared" si="8"/>
        <v>#DIV/0!</v>
      </c>
      <c r="AI78" t="e">
        <f t="shared" si="8"/>
        <v>#DIV/0!</v>
      </c>
      <c r="AJ78" t="e">
        <f t="shared" si="8"/>
        <v>#DIV/0!</v>
      </c>
      <c r="AK78" t="e">
        <f t="shared" si="8"/>
        <v>#DIV/0!</v>
      </c>
      <c r="AL78">
        <f t="shared" si="8"/>
        <v>53.322242652013465</v>
      </c>
      <c r="AM78">
        <f t="shared" si="8"/>
        <v>77.195164509652059</v>
      </c>
      <c r="AN78">
        <f t="shared" si="8"/>
        <v>105.04449765763832</v>
      </c>
      <c r="AO78">
        <f t="shared" si="8"/>
        <v>129.58963656934219</v>
      </c>
      <c r="AP78">
        <f t="shared" si="8"/>
        <v>148.64024056102593</v>
      </c>
      <c r="AQ78">
        <f t="shared" si="8"/>
        <v>177.48148350399956</v>
      </c>
      <c r="AR78">
        <f t="shared" si="8"/>
        <v>198.70221360478268</v>
      </c>
      <c r="AS78">
        <f t="shared" si="8"/>
        <v>225.7417792859836</v>
      </c>
      <c r="AT78">
        <f t="shared" si="8"/>
        <v>246.49255263535676</v>
      </c>
      <c r="AU78">
        <f t="shared" si="8"/>
        <v>270.65769855916437</v>
      </c>
      <c r="AV78">
        <f t="shared" si="8"/>
        <v>304.04207009455075</v>
      </c>
      <c r="AW78">
        <f t="shared" si="5"/>
        <v>321.50513420655182</v>
      </c>
      <c r="AX78">
        <f t="shared" si="5"/>
        <v>320.76117430183746</v>
      </c>
      <c r="AY78">
        <f t="shared" si="5"/>
        <v>374.52576430715919</v>
      </c>
    </row>
    <row r="79" spans="1:51" x14ac:dyDescent="0.2">
      <c r="A79" t="s">
        <v>50</v>
      </c>
      <c r="B79">
        <f t="shared" si="6"/>
        <v>1</v>
      </c>
      <c r="C79">
        <f t="shared" si="8"/>
        <v>2.0278263061146973</v>
      </c>
      <c r="D79">
        <f t="shared" si="8"/>
        <v>3.0449818456911086</v>
      </c>
      <c r="E79">
        <f t="shared" si="8"/>
        <v>4.0315750445519098</v>
      </c>
      <c r="F79">
        <f t="shared" si="8"/>
        <v>4.8896610936733058</v>
      </c>
      <c r="G79">
        <f t="shared" si="8"/>
        <v>5.7191695825141426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 t="e">
        <f t="shared" si="8"/>
        <v>#DIV/0!</v>
      </c>
      <c r="AK79" t="e">
        <f t="shared" si="8"/>
        <v>#DIV/0!</v>
      </c>
      <c r="AL79">
        <f t="shared" si="8"/>
        <v>51.816718550552615</v>
      </c>
      <c r="AM79">
        <f t="shared" si="8"/>
        <v>75.833484053955516</v>
      </c>
      <c r="AN79">
        <f t="shared" si="8"/>
        <v>101.28352174337051</v>
      </c>
      <c r="AO79">
        <f t="shared" si="8"/>
        <v>125.72821163624734</v>
      </c>
      <c r="AP79">
        <f t="shared" si="8"/>
        <v>145.47477907974897</v>
      </c>
      <c r="AQ79">
        <f t="shared" si="8"/>
        <v>172.31332714895478</v>
      </c>
      <c r="AR79">
        <f t="shared" si="8"/>
        <v>195.19010925936274</v>
      </c>
      <c r="AS79">
        <f t="shared" si="8"/>
        <v>219.40371679609578</v>
      </c>
      <c r="AT79">
        <f t="shared" si="8"/>
        <v>240.97961436134776</v>
      </c>
      <c r="AU79">
        <f t="shared" si="8"/>
        <v>262.74878120491485</v>
      </c>
      <c r="AV79">
        <f t="shared" si="8"/>
        <v>285.4605504587156</v>
      </c>
      <c r="AW79">
        <f t="shared" si="5"/>
        <v>308.5446725996614</v>
      </c>
      <c r="AX79">
        <f t="shared" si="5"/>
        <v>335.67899018355337</v>
      </c>
      <c r="AY79">
        <f t="shared" si="5"/>
        <v>350.13619196442812</v>
      </c>
    </row>
    <row r="80" spans="1:51" x14ac:dyDescent="0.2">
      <c r="A80" t="s">
        <v>28</v>
      </c>
      <c r="B80">
        <f t="shared" si="6"/>
        <v>1</v>
      </c>
      <c r="C80">
        <f t="shared" si="8"/>
        <v>2.0204971217357306</v>
      </c>
      <c r="D80">
        <f t="shared" si="8"/>
        <v>3.0189041830135332</v>
      </c>
      <c r="E80">
        <f t="shared" si="8"/>
        <v>4.0038298289855652</v>
      </c>
      <c r="F80">
        <f t="shared" si="8"/>
        <v>4.872827838174361</v>
      </c>
      <c r="G80">
        <f t="shared" si="8"/>
        <v>5.7113847988759403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 t="e">
        <f t="shared" si="8"/>
        <v>#DIV/0!</v>
      </c>
      <c r="AK80" t="e">
        <f t="shared" si="8"/>
        <v>#DIV/0!</v>
      </c>
      <c r="AL80">
        <f t="shared" si="8"/>
        <v>52.887175128536896</v>
      </c>
      <c r="AM80">
        <f t="shared" si="8"/>
        <v>77.029827901445842</v>
      </c>
      <c r="AN80">
        <f t="shared" si="8"/>
        <v>102.64770059926857</v>
      </c>
      <c r="AO80">
        <f t="shared" si="8"/>
        <v>125.58332755379364</v>
      </c>
      <c r="AP80">
        <f t="shared" si="8"/>
        <v>150.96383751531943</v>
      </c>
      <c r="AQ80">
        <f t="shared" si="8"/>
        <v>171.6662413119885</v>
      </c>
      <c r="AR80">
        <f t="shared" si="8"/>
        <v>200.82921390186121</v>
      </c>
      <c r="AS80">
        <f t="shared" si="8"/>
        <v>213.07955694568986</v>
      </c>
      <c r="AT80">
        <f t="shared" si="8"/>
        <v>243.48453815261044</v>
      </c>
      <c r="AU80">
        <f t="shared" ref="C80:AV86" si="9">$B20/AU20</f>
        <v>264.41064800167442</v>
      </c>
      <c r="AV80">
        <f t="shared" si="9"/>
        <v>287.49572321172457</v>
      </c>
      <c r="AW80">
        <f t="shared" ref="AW80:AY95" si="10">$B20/AW20</f>
        <v>309.80528744704685</v>
      </c>
      <c r="AX80">
        <f t="shared" si="10"/>
        <v>325.97584091730101</v>
      </c>
      <c r="AY80">
        <f t="shared" si="10"/>
        <v>365.30392738355101</v>
      </c>
    </row>
    <row r="81" spans="1:51" x14ac:dyDescent="0.2">
      <c r="A81" t="s">
        <v>27</v>
      </c>
      <c r="B81">
        <f t="shared" si="6"/>
        <v>1</v>
      </c>
      <c r="C81">
        <f t="shared" si="9"/>
        <v>2.0252857479052104</v>
      </c>
      <c r="D81">
        <f t="shared" si="9"/>
        <v>3.0441650555357396</v>
      </c>
      <c r="E81">
        <f t="shared" si="9"/>
        <v>4.0089928061589815</v>
      </c>
      <c r="F81">
        <f t="shared" si="9"/>
        <v>4.8938695740940741</v>
      </c>
      <c r="G81">
        <f t="shared" si="9"/>
        <v>5.6716971332753019</v>
      </c>
      <c r="H81" t="e">
        <f t="shared" si="9"/>
        <v>#DIV/0!</v>
      </c>
      <c r="I81" t="e">
        <f t="shared" si="9"/>
        <v>#DIV/0!</v>
      </c>
      <c r="J81" t="e">
        <f t="shared" si="9"/>
        <v>#DIV/0!</v>
      </c>
      <c r="K81" t="e">
        <f t="shared" si="9"/>
        <v>#DIV/0!</v>
      </c>
      <c r="L81" t="e">
        <f t="shared" si="9"/>
        <v>#DIV/0!</v>
      </c>
      <c r="M81" t="e">
        <f t="shared" si="9"/>
        <v>#DIV/0!</v>
      </c>
      <c r="N81" t="e">
        <f t="shared" si="9"/>
        <v>#DIV/0!</v>
      </c>
      <c r="O81" t="e">
        <f t="shared" si="9"/>
        <v>#DIV/0!</v>
      </c>
      <c r="P81" t="e">
        <f t="shared" si="9"/>
        <v>#DIV/0!</v>
      </c>
      <c r="Q81" t="e">
        <f t="shared" si="9"/>
        <v>#DIV/0!</v>
      </c>
      <c r="R81" t="e">
        <f t="shared" si="9"/>
        <v>#DIV/0!</v>
      </c>
      <c r="S81" t="e">
        <f t="shared" si="9"/>
        <v>#DIV/0!</v>
      </c>
      <c r="T81" t="e">
        <f t="shared" si="9"/>
        <v>#DIV/0!</v>
      </c>
      <c r="U81" t="e">
        <f t="shared" si="9"/>
        <v>#DIV/0!</v>
      </c>
      <c r="V81" t="e">
        <f t="shared" si="9"/>
        <v>#DIV/0!</v>
      </c>
      <c r="W81" t="e">
        <f t="shared" si="9"/>
        <v>#DIV/0!</v>
      </c>
      <c r="X81" t="e">
        <f t="shared" si="9"/>
        <v>#DIV/0!</v>
      </c>
      <c r="Y81" t="e">
        <f t="shared" si="9"/>
        <v>#DIV/0!</v>
      </c>
      <c r="Z81" t="e">
        <f t="shared" si="9"/>
        <v>#DIV/0!</v>
      </c>
      <c r="AA81" t="e">
        <f t="shared" si="9"/>
        <v>#DIV/0!</v>
      </c>
      <c r="AB81" t="e">
        <f t="shared" si="9"/>
        <v>#DIV/0!</v>
      </c>
      <c r="AC81" t="e">
        <f t="shared" si="9"/>
        <v>#DIV/0!</v>
      </c>
      <c r="AD81" t="e">
        <f t="shared" si="9"/>
        <v>#DIV/0!</v>
      </c>
      <c r="AE81" t="e">
        <f t="shared" si="9"/>
        <v>#DIV/0!</v>
      </c>
      <c r="AF81" t="e">
        <f t="shared" si="9"/>
        <v>#DIV/0!</v>
      </c>
      <c r="AG81" t="e">
        <f t="shared" si="9"/>
        <v>#DIV/0!</v>
      </c>
      <c r="AH81" t="e">
        <f t="shared" si="9"/>
        <v>#DIV/0!</v>
      </c>
      <c r="AI81" t="e">
        <f t="shared" si="9"/>
        <v>#DIV/0!</v>
      </c>
      <c r="AJ81" t="e">
        <f t="shared" si="9"/>
        <v>#DIV/0!</v>
      </c>
      <c r="AK81" t="e">
        <f t="shared" si="9"/>
        <v>#DIV/0!</v>
      </c>
      <c r="AL81">
        <f t="shared" si="9"/>
        <v>51.428760593855628</v>
      </c>
      <c r="AM81">
        <f t="shared" si="9"/>
        <v>75.444632673327945</v>
      </c>
      <c r="AN81">
        <f t="shared" si="9"/>
        <v>98.702247692779409</v>
      </c>
      <c r="AO81">
        <f t="shared" si="9"/>
        <v>123.38002490728826</v>
      </c>
      <c r="AP81">
        <f t="shared" si="9"/>
        <v>133.08265019944653</v>
      </c>
      <c r="AQ81">
        <f t="shared" si="9"/>
        <v>164.00495708449992</v>
      </c>
      <c r="AR81">
        <f t="shared" si="9"/>
        <v>187.8628260580017</v>
      </c>
      <c r="AS81">
        <f t="shared" si="9"/>
        <v>202.9994489231276</v>
      </c>
      <c r="AT81">
        <f t="shared" si="9"/>
        <v>222.08353360404408</v>
      </c>
      <c r="AU81">
        <f t="shared" si="9"/>
        <v>247.03073040893219</v>
      </c>
      <c r="AV81">
        <f t="shared" si="9"/>
        <v>263.88154347959875</v>
      </c>
      <c r="AW81">
        <f t="shared" si="10"/>
        <v>284.00238445336407</v>
      </c>
      <c r="AX81">
        <f t="shared" si="10"/>
        <v>308.8773887185634</v>
      </c>
      <c r="AY81">
        <f t="shared" si="10"/>
        <v>325.84033728391609</v>
      </c>
    </row>
    <row r="82" spans="1:51" x14ac:dyDescent="0.2">
      <c r="A82" t="s">
        <v>22</v>
      </c>
      <c r="B82">
        <f t="shared" si="6"/>
        <v>1</v>
      </c>
      <c r="C82">
        <f t="shared" si="9"/>
        <v>2.0406504544939068</v>
      </c>
      <c r="D82">
        <f t="shared" si="9"/>
        <v>3.0491584905120792</v>
      </c>
      <c r="E82">
        <f t="shared" si="9"/>
        <v>4.0245760957729031</v>
      </c>
      <c r="F82">
        <f t="shared" si="9"/>
        <v>4.9109028734954325</v>
      </c>
      <c r="G82">
        <f t="shared" si="9"/>
        <v>5.7418276327702973</v>
      </c>
      <c r="H82" t="e">
        <f t="shared" si="9"/>
        <v>#DIV/0!</v>
      </c>
      <c r="I82" t="e">
        <f t="shared" si="9"/>
        <v>#DIV/0!</v>
      </c>
      <c r="J82" t="e">
        <f t="shared" si="9"/>
        <v>#DIV/0!</v>
      </c>
      <c r="K82" t="e">
        <f t="shared" si="9"/>
        <v>#DIV/0!</v>
      </c>
      <c r="L82" t="e">
        <f t="shared" si="9"/>
        <v>#DIV/0!</v>
      </c>
      <c r="M82" t="e">
        <f t="shared" si="9"/>
        <v>#DIV/0!</v>
      </c>
      <c r="N82" t="e">
        <f t="shared" si="9"/>
        <v>#DIV/0!</v>
      </c>
      <c r="O82" t="e">
        <f t="shared" si="9"/>
        <v>#DIV/0!</v>
      </c>
      <c r="P82" t="e">
        <f t="shared" si="9"/>
        <v>#DIV/0!</v>
      </c>
      <c r="Q82" t="e">
        <f t="shared" si="9"/>
        <v>#DIV/0!</v>
      </c>
      <c r="R82" t="e">
        <f t="shared" si="9"/>
        <v>#DIV/0!</v>
      </c>
      <c r="S82" t="e">
        <f t="shared" si="9"/>
        <v>#DIV/0!</v>
      </c>
      <c r="T82" t="e">
        <f t="shared" si="9"/>
        <v>#DIV/0!</v>
      </c>
      <c r="U82" t="e">
        <f t="shared" si="9"/>
        <v>#DIV/0!</v>
      </c>
      <c r="V82" t="e">
        <f t="shared" si="9"/>
        <v>#DIV/0!</v>
      </c>
      <c r="W82" t="e">
        <f t="shared" si="9"/>
        <v>#DIV/0!</v>
      </c>
      <c r="X82" t="e">
        <f t="shared" si="9"/>
        <v>#DIV/0!</v>
      </c>
      <c r="Y82" t="e">
        <f t="shared" si="9"/>
        <v>#DIV/0!</v>
      </c>
      <c r="Z82" t="e">
        <f t="shared" si="9"/>
        <v>#DIV/0!</v>
      </c>
      <c r="AA82" t="e">
        <f t="shared" si="9"/>
        <v>#DIV/0!</v>
      </c>
      <c r="AB82" t="e">
        <f t="shared" si="9"/>
        <v>#DIV/0!</v>
      </c>
      <c r="AC82" t="e">
        <f t="shared" si="9"/>
        <v>#DIV/0!</v>
      </c>
      <c r="AD82" t="e">
        <f t="shared" si="9"/>
        <v>#DIV/0!</v>
      </c>
      <c r="AE82" t="e">
        <f t="shared" si="9"/>
        <v>#DIV/0!</v>
      </c>
      <c r="AF82" t="e">
        <f t="shared" si="9"/>
        <v>#DIV/0!</v>
      </c>
      <c r="AG82" t="e">
        <f t="shared" si="9"/>
        <v>#DIV/0!</v>
      </c>
      <c r="AH82" t="e">
        <f t="shared" si="9"/>
        <v>#DIV/0!</v>
      </c>
      <c r="AI82" t="e">
        <f t="shared" si="9"/>
        <v>#DIV/0!</v>
      </c>
      <c r="AJ82" t="e">
        <f t="shared" si="9"/>
        <v>#DIV/0!</v>
      </c>
      <c r="AK82" t="e">
        <f t="shared" si="9"/>
        <v>#DIV/0!</v>
      </c>
      <c r="AL82">
        <f t="shared" si="9"/>
        <v>50.766019863000366</v>
      </c>
      <c r="AM82">
        <f t="shared" si="9"/>
        <v>75.276416011718538</v>
      </c>
      <c r="AN82">
        <f t="shared" si="9"/>
        <v>101.20132838791588</v>
      </c>
      <c r="AO82">
        <f t="shared" si="9"/>
        <v>123.02297011499211</v>
      </c>
      <c r="AP82">
        <f t="shared" si="9"/>
        <v>145.39740184017069</v>
      </c>
      <c r="AQ82">
        <f t="shared" si="9"/>
        <v>163.96469118258671</v>
      </c>
      <c r="AR82">
        <f t="shared" si="9"/>
        <v>200.06556917074025</v>
      </c>
      <c r="AS82">
        <f t="shared" si="9"/>
        <v>172.99022346898158</v>
      </c>
      <c r="AT82">
        <f t="shared" si="9"/>
        <v>244.94219693513324</v>
      </c>
      <c r="AU82">
        <f t="shared" si="9"/>
        <v>255.22489499381985</v>
      </c>
      <c r="AV82">
        <f t="shared" si="9"/>
        <v>271.48807843498878</v>
      </c>
      <c r="AW82">
        <f t="shared" si="10"/>
        <v>294.07301245658238</v>
      </c>
      <c r="AX82">
        <f t="shared" si="10"/>
        <v>311.40105360847252</v>
      </c>
      <c r="AY82">
        <f t="shared" si="10"/>
        <v>331.93823705376707</v>
      </c>
    </row>
    <row r="83" spans="1:51" x14ac:dyDescent="0.2">
      <c r="A83" t="s">
        <v>17</v>
      </c>
      <c r="B83">
        <f t="shared" si="6"/>
        <v>1</v>
      </c>
      <c r="C83">
        <f t="shared" si="9"/>
        <v>2.0242778649541751</v>
      </c>
      <c r="D83">
        <f t="shared" si="9"/>
        <v>3.0295329720612871</v>
      </c>
      <c r="E83">
        <f t="shared" si="9"/>
        <v>3.9969108120093675</v>
      </c>
      <c r="F83">
        <f t="shared" si="9"/>
        <v>4.8539592454838161</v>
      </c>
      <c r="G83">
        <f t="shared" si="9"/>
        <v>5.701996159286927</v>
      </c>
      <c r="H83" t="e">
        <f t="shared" si="9"/>
        <v>#DIV/0!</v>
      </c>
      <c r="I83" t="e">
        <f t="shared" si="9"/>
        <v>#DIV/0!</v>
      </c>
      <c r="J83" t="e">
        <f t="shared" si="9"/>
        <v>#DIV/0!</v>
      </c>
      <c r="K83" t="e">
        <f t="shared" si="9"/>
        <v>#DIV/0!</v>
      </c>
      <c r="L83" t="e">
        <f t="shared" si="9"/>
        <v>#DIV/0!</v>
      </c>
      <c r="M83" t="e">
        <f t="shared" si="9"/>
        <v>#DIV/0!</v>
      </c>
      <c r="N83" t="e">
        <f t="shared" si="9"/>
        <v>#DIV/0!</v>
      </c>
      <c r="O83" t="e">
        <f t="shared" si="9"/>
        <v>#DIV/0!</v>
      </c>
      <c r="P83" t="e">
        <f t="shared" si="9"/>
        <v>#DIV/0!</v>
      </c>
      <c r="Q83" t="e">
        <f t="shared" si="9"/>
        <v>#DIV/0!</v>
      </c>
      <c r="R83" t="e">
        <f t="shared" si="9"/>
        <v>#DIV/0!</v>
      </c>
      <c r="S83" t="e">
        <f t="shared" si="9"/>
        <v>#DIV/0!</v>
      </c>
      <c r="T83" t="e">
        <f t="shared" si="9"/>
        <v>#DIV/0!</v>
      </c>
      <c r="U83" t="e">
        <f t="shared" si="9"/>
        <v>#DIV/0!</v>
      </c>
      <c r="V83" t="e">
        <f t="shared" si="9"/>
        <v>#DIV/0!</v>
      </c>
      <c r="W83" t="e">
        <f t="shared" si="9"/>
        <v>#DIV/0!</v>
      </c>
      <c r="X83" t="e">
        <f t="shared" si="9"/>
        <v>#DIV/0!</v>
      </c>
      <c r="Y83" t="e">
        <f t="shared" si="9"/>
        <v>#DIV/0!</v>
      </c>
      <c r="Z83" t="e">
        <f t="shared" si="9"/>
        <v>#DIV/0!</v>
      </c>
      <c r="AA83" t="e">
        <f t="shared" si="9"/>
        <v>#DIV/0!</v>
      </c>
      <c r="AB83" t="e">
        <f t="shared" si="9"/>
        <v>#DIV/0!</v>
      </c>
      <c r="AC83" t="e">
        <f t="shared" si="9"/>
        <v>#DIV/0!</v>
      </c>
      <c r="AD83" t="e">
        <f t="shared" si="9"/>
        <v>#DIV/0!</v>
      </c>
      <c r="AE83" t="e">
        <f t="shared" si="9"/>
        <v>#DIV/0!</v>
      </c>
      <c r="AF83" t="e">
        <f t="shared" si="9"/>
        <v>#DIV/0!</v>
      </c>
      <c r="AG83" t="e">
        <f t="shared" si="9"/>
        <v>#DIV/0!</v>
      </c>
      <c r="AH83" t="e">
        <f t="shared" si="9"/>
        <v>#DIV/0!</v>
      </c>
      <c r="AI83" t="e">
        <f t="shared" si="9"/>
        <v>#DIV/0!</v>
      </c>
      <c r="AJ83" t="e">
        <f t="shared" si="9"/>
        <v>#DIV/0!</v>
      </c>
      <c r="AK83" t="e">
        <f t="shared" si="9"/>
        <v>#DIV/0!</v>
      </c>
      <c r="AL83">
        <f t="shared" si="9"/>
        <v>51.848900921585631</v>
      </c>
      <c r="AM83">
        <f t="shared" si="9"/>
        <v>76.72198684010803</v>
      </c>
      <c r="AN83">
        <f t="shared" si="9"/>
        <v>101.95472049071417</v>
      </c>
      <c r="AO83">
        <f t="shared" si="9"/>
        <v>126.86730076373813</v>
      </c>
      <c r="AP83">
        <f t="shared" si="9"/>
        <v>143.22140797179381</v>
      </c>
      <c r="AQ83">
        <f t="shared" si="9"/>
        <v>169.9732779633475</v>
      </c>
      <c r="AR83">
        <f t="shared" si="9"/>
        <v>198.58431231142549</v>
      </c>
      <c r="AS83">
        <f t="shared" si="9"/>
        <v>210.94445926613716</v>
      </c>
      <c r="AT83">
        <f t="shared" si="9"/>
        <v>238.36343006170213</v>
      </c>
      <c r="AU83">
        <f t="shared" si="9"/>
        <v>262.39248552798682</v>
      </c>
      <c r="AV83">
        <f t="shared" si="9"/>
        <v>291.77062196906672</v>
      </c>
      <c r="AW83">
        <f t="shared" si="10"/>
        <v>311.70634645530788</v>
      </c>
      <c r="AX83">
        <f t="shared" si="10"/>
        <v>338.60384815112059</v>
      </c>
      <c r="AY83">
        <f t="shared" si="10"/>
        <v>361.36520015930216</v>
      </c>
    </row>
    <row r="84" spans="1:51" x14ac:dyDescent="0.2">
      <c r="A84" t="s">
        <v>46</v>
      </c>
      <c r="B84">
        <f t="shared" si="6"/>
        <v>1</v>
      </c>
      <c r="C84">
        <f t="shared" si="9"/>
        <v>2.0270349282338755</v>
      </c>
      <c r="D84">
        <f t="shared" si="9"/>
        <v>3.00653130504972</v>
      </c>
      <c r="E84">
        <f t="shared" si="9"/>
        <v>4.0055891603677747</v>
      </c>
      <c r="F84">
        <f t="shared" si="9"/>
        <v>4.8616025145296309</v>
      </c>
      <c r="G84">
        <f t="shared" si="9"/>
        <v>5.677208866985664</v>
      </c>
      <c r="H84" t="e">
        <f t="shared" si="9"/>
        <v>#DIV/0!</v>
      </c>
      <c r="I84" t="e">
        <f t="shared" si="9"/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 t="e">
        <f t="shared" si="9"/>
        <v>#DIV/0!</v>
      </c>
      <c r="AK84" t="e">
        <f t="shared" si="9"/>
        <v>#DIV/0!</v>
      </c>
      <c r="AL84">
        <f t="shared" si="9"/>
        <v>50.75316304472517</v>
      </c>
      <c r="AM84">
        <f t="shared" si="9"/>
        <v>75.169703750011479</v>
      </c>
      <c r="AN84">
        <f t="shared" si="9"/>
        <v>99.674665538678397</v>
      </c>
      <c r="AO84">
        <f t="shared" si="9"/>
        <v>122.79780527862012</v>
      </c>
      <c r="AP84">
        <f t="shared" si="9"/>
        <v>144.203617172295</v>
      </c>
      <c r="AQ84">
        <f t="shared" si="9"/>
        <v>162.09489393968715</v>
      </c>
      <c r="AR84">
        <f t="shared" si="9"/>
        <v>189.04816782126287</v>
      </c>
      <c r="AS84">
        <f t="shared" si="9"/>
        <v>206.1526210361977</v>
      </c>
      <c r="AT84">
        <f t="shared" si="9"/>
        <v>225.24732957208977</v>
      </c>
      <c r="AU84">
        <f t="shared" si="9"/>
        <v>249.6454858469765</v>
      </c>
      <c r="AV84">
        <f t="shared" si="9"/>
        <v>269.11638558017535</v>
      </c>
      <c r="AW84">
        <f t="shared" si="10"/>
        <v>294.57937853446037</v>
      </c>
      <c r="AX84">
        <f t="shared" si="10"/>
        <v>313.35100941394131</v>
      </c>
      <c r="AY84">
        <f t="shared" si="10"/>
        <v>339.54416394339773</v>
      </c>
    </row>
    <row r="85" spans="1:51" x14ac:dyDescent="0.2">
      <c r="A85" t="s">
        <v>18</v>
      </c>
      <c r="B85">
        <f t="shared" si="6"/>
        <v>1</v>
      </c>
      <c r="C85">
        <f t="shared" si="9"/>
        <v>2.0266178473684611</v>
      </c>
      <c r="D85">
        <f t="shared" si="9"/>
        <v>3.0094706066758428</v>
      </c>
      <c r="E85">
        <f t="shared" si="9"/>
        <v>3.9964358057059779</v>
      </c>
      <c r="F85">
        <f t="shared" si="9"/>
        <v>4.8799682906439559</v>
      </c>
      <c r="G85">
        <f t="shared" si="9"/>
        <v>5.7329603497453441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 t="e">
        <f t="shared" si="9"/>
        <v>#DIV/0!</v>
      </c>
      <c r="AK85" t="e">
        <f t="shared" si="9"/>
        <v>#DIV/0!</v>
      </c>
      <c r="AL85">
        <f t="shared" si="9"/>
        <v>52.205335118805365</v>
      </c>
      <c r="AM85">
        <f t="shared" si="9"/>
        <v>76.444532868456292</v>
      </c>
      <c r="AN85">
        <f t="shared" si="9"/>
        <v>101.66121471908166</v>
      </c>
      <c r="AO85">
        <f t="shared" si="9"/>
        <v>126.94558078562348</v>
      </c>
      <c r="AP85">
        <f t="shared" si="9"/>
        <v>147.25631257542261</v>
      </c>
      <c r="AQ85">
        <f t="shared" si="9"/>
        <v>172.54385753455605</v>
      </c>
      <c r="AR85">
        <f t="shared" si="9"/>
        <v>196.9016597409273</v>
      </c>
      <c r="AS85">
        <f t="shared" si="9"/>
        <v>217.0342333132632</v>
      </c>
      <c r="AT85">
        <f t="shared" si="9"/>
        <v>242.52430380089953</v>
      </c>
      <c r="AU85">
        <f t="shared" si="9"/>
        <v>265.72662926627993</v>
      </c>
      <c r="AV85">
        <f t="shared" si="9"/>
        <v>294.04198430723545</v>
      </c>
      <c r="AW85">
        <f t="shared" si="10"/>
        <v>320.15662819972141</v>
      </c>
      <c r="AX85">
        <f t="shared" si="10"/>
        <v>344.31438628126591</v>
      </c>
      <c r="AY85">
        <f t="shared" si="10"/>
        <v>359.81546699145701</v>
      </c>
    </row>
    <row r="86" spans="1:51" x14ac:dyDescent="0.2">
      <c r="A86" t="s">
        <v>47</v>
      </c>
      <c r="B86">
        <f t="shared" si="6"/>
        <v>1</v>
      </c>
      <c r="C86">
        <f t="shared" si="9"/>
        <v>2.0140859842359236</v>
      </c>
      <c r="D86">
        <f t="shared" si="9"/>
        <v>3.0040806759112986</v>
      </c>
      <c r="E86">
        <f t="shared" si="9"/>
        <v>3.9644952846836019</v>
      </c>
      <c r="F86">
        <f t="shared" si="9"/>
        <v>4.8224700505356104</v>
      </c>
      <c r="G86">
        <f t="shared" si="9"/>
        <v>5.6546823351471174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ref="C86:AV92" si="11">$B26/Z26</f>
        <v>#DIV/0!</v>
      </c>
      <c r="AA86" t="e">
        <f t="shared" si="11"/>
        <v>#DIV/0!</v>
      </c>
      <c r="AB86" t="e">
        <f t="shared" si="11"/>
        <v>#DIV/0!</v>
      </c>
      <c r="AC86" t="e">
        <f t="shared" si="11"/>
        <v>#DIV/0!</v>
      </c>
      <c r="AD86" t="e">
        <f t="shared" si="11"/>
        <v>#DIV/0!</v>
      </c>
      <c r="AE86" t="e">
        <f t="shared" si="11"/>
        <v>#DIV/0!</v>
      </c>
      <c r="AF86" t="e">
        <f t="shared" si="11"/>
        <v>#DIV/0!</v>
      </c>
      <c r="AG86" t="e">
        <f t="shared" si="11"/>
        <v>#DIV/0!</v>
      </c>
      <c r="AH86" t="e">
        <f t="shared" si="11"/>
        <v>#DIV/0!</v>
      </c>
      <c r="AI86" t="e">
        <f t="shared" si="11"/>
        <v>#DIV/0!</v>
      </c>
      <c r="AJ86" t="e">
        <f t="shared" si="11"/>
        <v>#DIV/0!</v>
      </c>
      <c r="AK86" t="e">
        <f t="shared" si="11"/>
        <v>#DIV/0!</v>
      </c>
      <c r="AL86">
        <f t="shared" si="11"/>
        <v>50.079561747566416</v>
      </c>
      <c r="AM86">
        <f t="shared" si="11"/>
        <v>74.15494692968565</v>
      </c>
      <c r="AN86">
        <f t="shared" si="11"/>
        <v>98.320969427387411</v>
      </c>
      <c r="AO86">
        <f t="shared" si="11"/>
        <v>120.74454232094982</v>
      </c>
      <c r="AP86">
        <f t="shared" si="11"/>
        <v>139.9893180081431</v>
      </c>
      <c r="AQ86">
        <f t="shared" si="11"/>
        <v>163.55689744619559</v>
      </c>
      <c r="AR86">
        <f t="shared" si="11"/>
        <v>189.92776210080964</v>
      </c>
      <c r="AS86">
        <f t="shared" si="11"/>
        <v>205.20358225157173</v>
      </c>
      <c r="AT86">
        <f t="shared" si="11"/>
        <v>219.01474715764016</v>
      </c>
      <c r="AU86">
        <f t="shared" si="11"/>
        <v>247.40514683703501</v>
      </c>
      <c r="AV86">
        <f t="shared" si="11"/>
        <v>263.08277429245533</v>
      </c>
      <c r="AW86">
        <f t="shared" si="10"/>
        <v>281.4417867538512</v>
      </c>
      <c r="AX86">
        <f t="shared" si="10"/>
        <v>305.66975328137039</v>
      </c>
      <c r="AY86">
        <f t="shared" si="10"/>
        <v>325.22958537331186</v>
      </c>
    </row>
    <row r="87" spans="1:51" x14ac:dyDescent="0.2">
      <c r="A87" t="s">
        <v>51</v>
      </c>
      <c r="B87">
        <f t="shared" si="6"/>
        <v>1</v>
      </c>
      <c r="C87">
        <f t="shared" si="11"/>
        <v>2.0530285193701441</v>
      </c>
      <c r="D87">
        <f t="shared" si="11"/>
        <v>3.0742297193922972</v>
      </c>
      <c r="E87">
        <f t="shared" si="11"/>
        <v>4.0591450469828061</v>
      </c>
      <c r="F87">
        <f t="shared" si="11"/>
        <v>4.9500734250681244</v>
      </c>
      <c r="G87">
        <f t="shared" si="11"/>
        <v>5.7637291669214559</v>
      </c>
      <c r="H87" t="e">
        <f t="shared" si="11"/>
        <v>#DIV/0!</v>
      </c>
      <c r="I87" t="e">
        <f t="shared" si="11"/>
        <v>#DIV/0!</v>
      </c>
      <c r="J87" t="e">
        <f t="shared" si="11"/>
        <v>#DIV/0!</v>
      </c>
      <c r="K87" t="e">
        <f t="shared" si="11"/>
        <v>#DIV/0!</v>
      </c>
      <c r="L87" t="e">
        <f t="shared" si="11"/>
        <v>#DIV/0!</v>
      </c>
      <c r="M87" t="e">
        <f t="shared" si="11"/>
        <v>#DIV/0!</v>
      </c>
      <c r="N87" t="e">
        <f t="shared" si="11"/>
        <v>#DIV/0!</v>
      </c>
      <c r="O87" t="e">
        <f t="shared" si="11"/>
        <v>#DIV/0!</v>
      </c>
      <c r="P87" t="e">
        <f t="shared" si="11"/>
        <v>#DIV/0!</v>
      </c>
      <c r="Q87" t="e">
        <f t="shared" si="11"/>
        <v>#DIV/0!</v>
      </c>
      <c r="R87" t="e">
        <f t="shared" si="11"/>
        <v>#DIV/0!</v>
      </c>
      <c r="S87" t="e">
        <f t="shared" si="11"/>
        <v>#DIV/0!</v>
      </c>
      <c r="T87" t="e">
        <f t="shared" si="11"/>
        <v>#DIV/0!</v>
      </c>
      <c r="U87" t="e">
        <f t="shared" si="11"/>
        <v>#DIV/0!</v>
      </c>
      <c r="V87" t="e">
        <f t="shared" si="11"/>
        <v>#DIV/0!</v>
      </c>
      <c r="W87" t="e">
        <f t="shared" si="11"/>
        <v>#DIV/0!</v>
      </c>
      <c r="X87" t="e">
        <f t="shared" si="11"/>
        <v>#DIV/0!</v>
      </c>
      <c r="Y87" t="e">
        <f t="shared" si="11"/>
        <v>#DIV/0!</v>
      </c>
      <c r="Z87" t="e">
        <f t="shared" si="11"/>
        <v>#DIV/0!</v>
      </c>
      <c r="AA87" t="e">
        <f t="shared" si="11"/>
        <v>#DIV/0!</v>
      </c>
      <c r="AB87" t="e">
        <f t="shared" si="11"/>
        <v>#DIV/0!</v>
      </c>
      <c r="AC87" t="e">
        <f t="shared" si="11"/>
        <v>#DIV/0!</v>
      </c>
      <c r="AD87" t="e">
        <f t="shared" si="11"/>
        <v>#DIV/0!</v>
      </c>
      <c r="AE87" t="e">
        <f t="shared" si="11"/>
        <v>#DIV/0!</v>
      </c>
      <c r="AF87" t="e">
        <f t="shared" si="11"/>
        <v>#DIV/0!</v>
      </c>
      <c r="AG87" t="e">
        <f t="shared" si="11"/>
        <v>#DIV/0!</v>
      </c>
      <c r="AH87" t="e">
        <f t="shared" si="11"/>
        <v>#DIV/0!</v>
      </c>
      <c r="AI87" t="e">
        <f t="shared" si="11"/>
        <v>#DIV/0!</v>
      </c>
      <c r="AJ87" t="e">
        <f t="shared" si="11"/>
        <v>#DIV/0!</v>
      </c>
      <c r="AK87" t="e">
        <f t="shared" si="11"/>
        <v>#DIV/0!</v>
      </c>
      <c r="AL87">
        <f t="shared" si="11"/>
        <v>52.78350308987654</v>
      </c>
      <c r="AM87">
        <f t="shared" si="11"/>
        <v>77.812651480901096</v>
      </c>
      <c r="AN87">
        <f t="shared" si="11"/>
        <v>105.82489972994945</v>
      </c>
      <c r="AO87">
        <f t="shared" si="11"/>
        <v>130.48741510448053</v>
      </c>
      <c r="AP87">
        <f t="shared" si="11"/>
        <v>149.36876115120523</v>
      </c>
      <c r="AQ87">
        <f t="shared" si="11"/>
        <v>175.6830432618406</v>
      </c>
      <c r="AR87">
        <f t="shared" si="11"/>
        <v>197.81603777661184</v>
      </c>
      <c r="AS87">
        <f t="shared" si="11"/>
        <v>227.40500803260727</v>
      </c>
      <c r="AT87">
        <f t="shared" si="11"/>
        <v>234.85741840828177</v>
      </c>
      <c r="AU87">
        <f t="shared" si="11"/>
        <v>278.94917195744631</v>
      </c>
      <c r="AV87">
        <f t="shared" si="11"/>
        <v>298.28429313913836</v>
      </c>
      <c r="AW87">
        <f t="shared" si="10"/>
        <v>321.70658186118322</v>
      </c>
      <c r="AX87">
        <f t="shared" si="10"/>
        <v>354.186142535687</v>
      </c>
      <c r="AY87">
        <f t="shared" si="10"/>
        <v>347.52758993133426</v>
      </c>
    </row>
    <row r="88" spans="1:51" x14ac:dyDescent="0.2">
      <c r="A88" t="s">
        <v>39</v>
      </c>
      <c r="B88">
        <f t="shared" si="6"/>
        <v>1</v>
      </c>
      <c r="C88">
        <f t="shared" si="11"/>
        <v>2.0267445704545506</v>
      </c>
      <c r="D88">
        <f t="shared" si="11"/>
        <v>3.0399411119993345</v>
      </c>
      <c r="E88">
        <f t="shared" si="11"/>
        <v>3.9993559759601367</v>
      </c>
      <c r="F88">
        <f t="shared" si="11"/>
        <v>4.8633838883128782</v>
      </c>
      <c r="G88">
        <f t="shared" si="11"/>
        <v>5.6756081725362399</v>
      </c>
      <c r="H88" t="e">
        <f t="shared" si="11"/>
        <v>#DIV/0!</v>
      </c>
      <c r="I88" t="e">
        <f t="shared" si="11"/>
        <v>#DIV/0!</v>
      </c>
      <c r="J88" t="e">
        <f t="shared" si="11"/>
        <v>#DIV/0!</v>
      </c>
      <c r="K88" t="e">
        <f t="shared" si="11"/>
        <v>#DIV/0!</v>
      </c>
      <c r="L88" t="e">
        <f t="shared" si="11"/>
        <v>#DIV/0!</v>
      </c>
      <c r="M88" t="e">
        <f t="shared" si="11"/>
        <v>#DIV/0!</v>
      </c>
      <c r="N88" t="e">
        <f t="shared" si="11"/>
        <v>#DIV/0!</v>
      </c>
      <c r="O88" t="e">
        <f t="shared" si="11"/>
        <v>#DIV/0!</v>
      </c>
      <c r="P88" t="e">
        <f t="shared" si="11"/>
        <v>#DIV/0!</v>
      </c>
      <c r="Q88" t="e">
        <f t="shared" si="11"/>
        <v>#DIV/0!</v>
      </c>
      <c r="R88" t="e">
        <f t="shared" si="11"/>
        <v>#DIV/0!</v>
      </c>
      <c r="S88" t="e">
        <f t="shared" si="11"/>
        <v>#DIV/0!</v>
      </c>
      <c r="T88" t="e">
        <f t="shared" si="11"/>
        <v>#DIV/0!</v>
      </c>
      <c r="U88" t="e">
        <f t="shared" si="11"/>
        <v>#DIV/0!</v>
      </c>
      <c r="V88" t="e">
        <f t="shared" si="11"/>
        <v>#DIV/0!</v>
      </c>
      <c r="W88" t="e">
        <f t="shared" si="11"/>
        <v>#DIV/0!</v>
      </c>
      <c r="X88" t="e">
        <f t="shared" si="11"/>
        <v>#DIV/0!</v>
      </c>
      <c r="Y88" t="e">
        <f t="shared" si="11"/>
        <v>#DIV/0!</v>
      </c>
      <c r="Z88" t="e">
        <f t="shared" si="11"/>
        <v>#DIV/0!</v>
      </c>
      <c r="AA88" t="e">
        <f t="shared" si="11"/>
        <v>#DIV/0!</v>
      </c>
      <c r="AB88" t="e">
        <f t="shared" si="11"/>
        <v>#DIV/0!</v>
      </c>
      <c r="AC88" t="e">
        <f t="shared" si="11"/>
        <v>#DIV/0!</v>
      </c>
      <c r="AD88" t="e">
        <f t="shared" si="11"/>
        <v>#DIV/0!</v>
      </c>
      <c r="AE88" t="e">
        <f t="shared" si="11"/>
        <v>#DIV/0!</v>
      </c>
      <c r="AF88" t="e">
        <f t="shared" si="11"/>
        <v>#DIV/0!</v>
      </c>
      <c r="AG88" t="e">
        <f t="shared" si="11"/>
        <v>#DIV/0!</v>
      </c>
      <c r="AH88" t="e">
        <f t="shared" si="11"/>
        <v>#DIV/0!</v>
      </c>
      <c r="AI88" t="e">
        <f t="shared" si="11"/>
        <v>#DIV/0!</v>
      </c>
      <c r="AJ88" t="e">
        <f t="shared" si="11"/>
        <v>#DIV/0!</v>
      </c>
      <c r="AK88" t="e">
        <f t="shared" si="11"/>
        <v>#DIV/0!</v>
      </c>
      <c r="AL88">
        <f t="shared" si="11"/>
        <v>51.337801407277844</v>
      </c>
      <c r="AM88">
        <f t="shared" si="11"/>
        <v>76.133177652405408</v>
      </c>
      <c r="AN88">
        <f t="shared" si="11"/>
        <v>97.993538325503209</v>
      </c>
      <c r="AO88">
        <f t="shared" si="11"/>
        <v>116.59683736202118</v>
      </c>
      <c r="AP88">
        <f t="shared" si="11"/>
        <v>141.04702054060101</v>
      </c>
      <c r="AQ88">
        <f t="shared" si="11"/>
        <v>166.49282476354253</v>
      </c>
      <c r="AR88">
        <f t="shared" si="11"/>
        <v>174.83208996191871</v>
      </c>
      <c r="AS88">
        <f t="shared" si="11"/>
        <v>186.53420039797834</v>
      </c>
      <c r="AT88">
        <f t="shared" si="11"/>
        <v>222.25920803971371</v>
      </c>
      <c r="AU88">
        <f t="shared" si="11"/>
        <v>261.40599106610563</v>
      </c>
      <c r="AV88">
        <f t="shared" si="11"/>
        <v>236.62403948052761</v>
      </c>
      <c r="AW88">
        <f t="shared" si="10"/>
        <v>280.8756153319485</v>
      </c>
      <c r="AX88">
        <f t="shared" si="10"/>
        <v>297.88235294117646</v>
      </c>
      <c r="AY88">
        <f t="shared" si="10"/>
        <v>350.78311178615525</v>
      </c>
    </row>
    <row r="89" spans="1:51" x14ac:dyDescent="0.2">
      <c r="A89" t="s">
        <v>21</v>
      </c>
      <c r="B89">
        <f t="shared" si="6"/>
        <v>1</v>
      </c>
      <c r="C89">
        <f t="shared" si="11"/>
        <v>2.011178920062803</v>
      </c>
      <c r="D89">
        <f t="shared" si="11"/>
        <v>2.9923088864577325</v>
      </c>
      <c r="E89">
        <f t="shared" si="11"/>
        <v>3.9743229537527185</v>
      </c>
      <c r="F89">
        <f t="shared" si="11"/>
        <v>4.8216649499318551</v>
      </c>
      <c r="G89">
        <f t="shared" si="11"/>
        <v>5.6508069527714122</v>
      </c>
      <c r="H89" t="e">
        <f t="shared" si="11"/>
        <v>#DIV/0!</v>
      </c>
      <c r="I89" t="e">
        <f t="shared" si="11"/>
        <v>#DIV/0!</v>
      </c>
      <c r="J89" t="e">
        <f t="shared" si="11"/>
        <v>#DIV/0!</v>
      </c>
      <c r="K89" t="e">
        <f t="shared" si="11"/>
        <v>#DIV/0!</v>
      </c>
      <c r="L89" t="e">
        <f t="shared" si="11"/>
        <v>#DIV/0!</v>
      </c>
      <c r="M89" t="e">
        <f t="shared" si="11"/>
        <v>#DIV/0!</v>
      </c>
      <c r="N89" t="e">
        <f t="shared" si="11"/>
        <v>#DIV/0!</v>
      </c>
      <c r="O89" t="e">
        <f t="shared" si="11"/>
        <v>#DIV/0!</v>
      </c>
      <c r="P89" t="e">
        <f t="shared" si="11"/>
        <v>#DIV/0!</v>
      </c>
      <c r="Q89" t="e">
        <f t="shared" si="11"/>
        <v>#DIV/0!</v>
      </c>
      <c r="R89" t="e">
        <f t="shared" si="11"/>
        <v>#DIV/0!</v>
      </c>
      <c r="S89" t="e">
        <f t="shared" si="11"/>
        <v>#DIV/0!</v>
      </c>
      <c r="T89" t="e">
        <f t="shared" si="11"/>
        <v>#DIV/0!</v>
      </c>
      <c r="U89" t="e">
        <f t="shared" si="11"/>
        <v>#DIV/0!</v>
      </c>
      <c r="V89" t="e">
        <f t="shared" si="11"/>
        <v>#DIV/0!</v>
      </c>
      <c r="W89" t="e">
        <f t="shared" si="11"/>
        <v>#DIV/0!</v>
      </c>
      <c r="X89" t="e">
        <f t="shared" si="11"/>
        <v>#DIV/0!</v>
      </c>
      <c r="Y89" t="e">
        <f t="shared" si="11"/>
        <v>#DIV/0!</v>
      </c>
      <c r="Z89" t="e">
        <f t="shared" si="11"/>
        <v>#DIV/0!</v>
      </c>
      <c r="AA89" t="e">
        <f t="shared" si="11"/>
        <v>#DIV/0!</v>
      </c>
      <c r="AB89" t="e">
        <f t="shared" si="11"/>
        <v>#DIV/0!</v>
      </c>
      <c r="AC89" t="e">
        <f t="shared" si="11"/>
        <v>#DIV/0!</v>
      </c>
      <c r="AD89" t="e">
        <f t="shared" si="11"/>
        <v>#DIV/0!</v>
      </c>
      <c r="AE89" t="e">
        <f t="shared" si="11"/>
        <v>#DIV/0!</v>
      </c>
      <c r="AF89" t="e">
        <f t="shared" si="11"/>
        <v>#DIV/0!</v>
      </c>
      <c r="AG89" t="e">
        <f t="shared" si="11"/>
        <v>#DIV/0!</v>
      </c>
      <c r="AH89" t="e">
        <f t="shared" si="11"/>
        <v>#DIV/0!</v>
      </c>
      <c r="AI89" t="e">
        <f t="shared" si="11"/>
        <v>#DIV/0!</v>
      </c>
      <c r="AJ89" t="e">
        <f t="shared" si="11"/>
        <v>#DIV/0!</v>
      </c>
      <c r="AK89" t="e">
        <f t="shared" si="11"/>
        <v>#DIV/0!</v>
      </c>
      <c r="AL89">
        <f t="shared" si="11"/>
        <v>50.286990489035666</v>
      </c>
      <c r="AM89">
        <f t="shared" si="11"/>
        <v>73.143485719223747</v>
      </c>
      <c r="AN89">
        <f t="shared" si="11"/>
        <v>97.532951820230053</v>
      </c>
      <c r="AO89">
        <f t="shared" si="11"/>
        <v>121.34254537044445</v>
      </c>
      <c r="AP89">
        <f t="shared" si="11"/>
        <v>142.54846925542481</v>
      </c>
      <c r="AQ89">
        <f t="shared" si="11"/>
        <v>164.50830105651764</v>
      </c>
      <c r="AR89">
        <f t="shared" si="11"/>
        <v>190.50681582127314</v>
      </c>
      <c r="AS89">
        <f t="shared" si="11"/>
        <v>202.39710886095014</v>
      </c>
      <c r="AT89">
        <f t="shared" si="11"/>
        <v>225.67506202519016</v>
      </c>
      <c r="AU89">
        <f t="shared" si="11"/>
        <v>251.49936407419341</v>
      </c>
      <c r="AV89">
        <f t="shared" si="11"/>
        <v>265.52741242275914</v>
      </c>
      <c r="AW89">
        <f t="shared" si="10"/>
        <v>292.66252987852783</v>
      </c>
      <c r="AX89">
        <f t="shared" si="10"/>
        <v>309.30341538459987</v>
      </c>
      <c r="AY89">
        <f t="shared" si="10"/>
        <v>328.53293989736642</v>
      </c>
    </row>
    <row r="90" spans="1:51" x14ac:dyDescent="0.2">
      <c r="A90" t="s">
        <v>6</v>
      </c>
      <c r="B90">
        <f t="shared" si="6"/>
        <v>1</v>
      </c>
      <c r="C90">
        <f t="shared" si="11"/>
        <v>2.0183255565433398</v>
      </c>
      <c r="D90">
        <f t="shared" si="11"/>
        <v>3.0187319810124804</v>
      </c>
      <c r="E90">
        <f t="shared" si="11"/>
        <v>3.967962181778411</v>
      </c>
      <c r="F90">
        <f t="shared" si="11"/>
        <v>4.8550199941222401</v>
      </c>
      <c r="G90">
        <f t="shared" si="11"/>
        <v>5.6922856324237161</v>
      </c>
      <c r="H90" t="e">
        <f t="shared" si="11"/>
        <v>#DIV/0!</v>
      </c>
      <c r="I90" t="e">
        <f t="shared" si="11"/>
        <v>#DIV/0!</v>
      </c>
      <c r="J90" t="e">
        <f t="shared" si="11"/>
        <v>#DIV/0!</v>
      </c>
      <c r="K90" t="e">
        <f t="shared" si="11"/>
        <v>#DIV/0!</v>
      </c>
      <c r="L90" t="e">
        <f t="shared" si="11"/>
        <v>#DIV/0!</v>
      </c>
      <c r="M90" t="e">
        <f t="shared" si="11"/>
        <v>#DIV/0!</v>
      </c>
      <c r="N90" t="e">
        <f t="shared" si="11"/>
        <v>#DIV/0!</v>
      </c>
      <c r="O90" t="e">
        <f t="shared" si="11"/>
        <v>#DIV/0!</v>
      </c>
      <c r="P90" t="e">
        <f t="shared" si="11"/>
        <v>#DIV/0!</v>
      </c>
      <c r="Q90" t="e">
        <f t="shared" si="11"/>
        <v>#DIV/0!</v>
      </c>
      <c r="R90" t="e">
        <f t="shared" si="11"/>
        <v>#DIV/0!</v>
      </c>
      <c r="S90" t="e">
        <f t="shared" si="11"/>
        <v>#DIV/0!</v>
      </c>
      <c r="T90" t="e">
        <f t="shared" si="11"/>
        <v>#DIV/0!</v>
      </c>
      <c r="U90" t="e">
        <f t="shared" si="11"/>
        <v>#DIV/0!</v>
      </c>
      <c r="V90" t="e">
        <f t="shared" si="11"/>
        <v>#DIV/0!</v>
      </c>
      <c r="W90" t="e">
        <f t="shared" si="11"/>
        <v>#DIV/0!</v>
      </c>
      <c r="X90" t="e">
        <f t="shared" si="11"/>
        <v>#DIV/0!</v>
      </c>
      <c r="Y90" t="e">
        <f t="shared" si="11"/>
        <v>#DIV/0!</v>
      </c>
      <c r="Z90" t="e">
        <f t="shared" si="11"/>
        <v>#DIV/0!</v>
      </c>
      <c r="AA90" t="e">
        <f t="shared" si="11"/>
        <v>#DIV/0!</v>
      </c>
      <c r="AB90" t="e">
        <f t="shared" si="11"/>
        <v>#DIV/0!</v>
      </c>
      <c r="AC90" t="e">
        <f t="shared" si="11"/>
        <v>#DIV/0!</v>
      </c>
      <c r="AD90" t="e">
        <f t="shared" si="11"/>
        <v>#DIV/0!</v>
      </c>
      <c r="AE90" t="e">
        <f t="shared" si="11"/>
        <v>#DIV/0!</v>
      </c>
      <c r="AF90" t="e">
        <f t="shared" si="11"/>
        <v>#DIV/0!</v>
      </c>
      <c r="AG90" t="e">
        <f t="shared" si="11"/>
        <v>#DIV/0!</v>
      </c>
      <c r="AH90" t="e">
        <f t="shared" si="11"/>
        <v>#DIV/0!</v>
      </c>
      <c r="AI90" t="e">
        <f t="shared" si="11"/>
        <v>#DIV/0!</v>
      </c>
      <c r="AJ90" t="e">
        <f t="shared" si="11"/>
        <v>#DIV/0!</v>
      </c>
      <c r="AK90" t="e">
        <f t="shared" si="11"/>
        <v>#DIV/0!</v>
      </c>
      <c r="AL90">
        <f t="shared" si="11"/>
        <v>51.610496375205187</v>
      </c>
      <c r="AM90">
        <f t="shared" si="11"/>
        <v>77.012124349765259</v>
      </c>
      <c r="AN90">
        <f t="shared" si="11"/>
        <v>102.81691658746861</v>
      </c>
      <c r="AO90">
        <f t="shared" si="11"/>
        <v>125.28575858290644</v>
      </c>
      <c r="AP90">
        <f t="shared" si="11"/>
        <v>144.26110550554731</v>
      </c>
      <c r="AQ90">
        <f t="shared" si="11"/>
        <v>173.38214682545478</v>
      </c>
      <c r="AR90">
        <f t="shared" si="11"/>
        <v>199.8794267006362</v>
      </c>
      <c r="AS90">
        <f t="shared" si="11"/>
        <v>220.20505138339587</v>
      </c>
      <c r="AT90">
        <f t="shared" si="11"/>
        <v>242.49696360926433</v>
      </c>
      <c r="AU90">
        <f t="shared" si="11"/>
        <v>262.16815115427715</v>
      </c>
      <c r="AV90">
        <f t="shared" si="11"/>
        <v>280.96258833399662</v>
      </c>
      <c r="AW90">
        <f t="shared" si="10"/>
        <v>299.45451929586034</v>
      </c>
      <c r="AX90">
        <f t="shared" si="10"/>
        <v>331.59344109130654</v>
      </c>
      <c r="AY90">
        <f t="shared" si="10"/>
        <v>362.15552736473609</v>
      </c>
    </row>
    <row r="91" spans="1:51" x14ac:dyDescent="0.2">
      <c r="A91" t="s">
        <v>9</v>
      </c>
      <c r="B91">
        <f t="shared" si="6"/>
        <v>1</v>
      </c>
      <c r="C91">
        <f t="shared" si="11"/>
        <v>2.0023785940247252</v>
      </c>
      <c r="D91">
        <f t="shared" si="11"/>
        <v>2.9877777331721052</v>
      </c>
      <c r="E91">
        <f t="shared" si="11"/>
        <v>3.9704608096478315</v>
      </c>
      <c r="F91">
        <f t="shared" si="11"/>
        <v>4.7891915457610725</v>
      </c>
      <c r="G91">
        <f t="shared" si="11"/>
        <v>5.6215301858048736</v>
      </c>
      <c r="H91" t="e">
        <f t="shared" si="11"/>
        <v>#DIV/0!</v>
      </c>
      <c r="I91" t="e">
        <f t="shared" si="11"/>
        <v>#DIV/0!</v>
      </c>
      <c r="J91" t="e">
        <f t="shared" si="11"/>
        <v>#DIV/0!</v>
      </c>
      <c r="K91" t="e">
        <f t="shared" si="11"/>
        <v>#DIV/0!</v>
      </c>
      <c r="L91" t="e">
        <f t="shared" si="11"/>
        <v>#DIV/0!</v>
      </c>
      <c r="M91" t="e">
        <f t="shared" si="11"/>
        <v>#DIV/0!</v>
      </c>
      <c r="N91" t="e">
        <f t="shared" si="11"/>
        <v>#DIV/0!</v>
      </c>
      <c r="O91" t="e">
        <f t="shared" si="11"/>
        <v>#DIV/0!</v>
      </c>
      <c r="P91" t="e">
        <f t="shared" si="11"/>
        <v>#DIV/0!</v>
      </c>
      <c r="Q91" t="e">
        <f t="shared" si="11"/>
        <v>#DIV/0!</v>
      </c>
      <c r="R91" t="e">
        <f t="shared" si="11"/>
        <v>#DIV/0!</v>
      </c>
      <c r="S91" t="e">
        <f t="shared" si="11"/>
        <v>#DIV/0!</v>
      </c>
      <c r="T91" t="e">
        <f t="shared" si="11"/>
        <v>#DIV/0!</v>
      </c>
      <c r="U91" t="e">
        <f t="shared" si="11"/>
        <v>#DIV/0!</v>
      </c>
      <c r="V91" t="e">
        <f t="shared" si="11"/>
        <v>#DIV/0!</v>
      </c>
      <c r="W91" t="e">
        <f t="shared" si="11"/>
        <v>#DIV/0!</v>
      </c>
      <c r="X91" t="e">
        <f t="shared" si="11"/>
        <v>#DIV/0!</v>
      </c>
      <c r="Y91" t="e">
        <f t="shared" si="11"/>
        <v>#DIV/0!</v>
      </c>
      <c r="Z91" t="e">
        <f t="shared" si="11"/>
        <v>#DIV/0!</v>
      </c>
      <c r="AA91" t="e">
        <f t="shared" si="11"/>
        <v>#DIV/0!</v>
      </c>
      <c r="AB91" t="e">
        <f t="shared" si="11"/>
        <v>#DIV/0!</v>
      </c>
      <c r="AC91" t="e">
        <f t="shared" si="11"/>
        <v>#DIV/0!</v>
      </c>
      <c r="AD91" t="e">
        <f t="shared" si="11"/>
        <v>#DIV/0!</v>
      </c>
      <c r="AE91" t="e">
        <f t="shared" si="11"/>
        <v>#DIV/0!</v>
      </c>
      <c r="AF91" t="e">
        <f t="shared" si="11"/>
        <v>#DIV/0!</v>
      </c>
      <c r="AG91" t="e">
        <f t="shared" si="11"/>
        <v>#DIV/0!</v>
      </c>
      <c r="AH91" t="e">
        <f t="shared" si="11"/>
        <v>#DIV/0!</v>
      </c>
      <c r="AI91" t="e">
        <f t="shared" si="11"/>
        <v>#DIV/0!</v>
      </c>
      <c r="AJ91" t="e">
        <f t="shared" si="11"/>
        <v>#DIV/0!</v>
      </c>
      <c r="AK91" t="e">
        <f t="shared" si="11"/>
        <v>#DIV/0!</v>
      </c>
      <c r="AL91">
        <f t="shared" si="11"/>
        <v>50.07405095375578</v>
      </c>
      <c r="AM91">
        <f t="shared" si="11"/>
        <v>73.405845346939287</v>
      </c>
      <c r="AN91">
        <f t="shared" si="11"/>
        <v>97.924867480986393</v>
      </c>
      <c r="AO91">
        <f t="shared" si="11"/>
        <v>122.16709513667928</v>
      </c>
      <c r="AP91">
        <f t="shared" si="11"/>
        <v>140.91215594477654</v>
      </c>
      <c r="AQ91">
        <f t="shared" si="11"/>
        <v>164.80892031374839</v>
      </c>
      <c r="AR91">
        <f t="shared" si="11"/>
        <v>189.96501129442291</v>
      </c>
      <c r="AS91">
        <f t="shared" si="11"/>
        <v>210.51070348615607</v>
      </c>
      <c r="AT91">
        <f t="shared" si="11"/>
        <v>228.78579744992325</v>
      </c>
      <c r="AU91">
        <f t="shared" si="11"/>
        <v>254.11726327102235</v>
      </c>
      <c r="AV91">
        <f t="shared" si="11"/>
        <v>274.06543655603554</v>
      </c>
      <c r="AW91">
        <f t="shared" si="10"/>
        <v>293.55599151933694</v>
      </c>
      <c r="AX91">
        <f t="shared" si="10"/>
        <v>316.52225636846566</v>
      </c>
      <c r="AY91">
        <f t="shared" si="10"/>
        <v>340.65638565910746</v>
      </c>
    </row>
    <row r="92" spans="1:51" x14ac:dyDescent="0.2">
      <c r="A92" t="s">
        <v>31</v>
      </c>
      <c r="B92">
        <f t="shared" si="6"/>
        <v>1</v>
      </c>
      <c r="C92">
        <f t="shared" si="11"/>
        <v>2.0151017627865242</v>
      </c>
      <c r="D92">
        <f t="shared" si="11"/>
        <v>2.9981477924415425</v>
      </c>
      <c r="E92">
        <f t="shared" ref="C92:AV97" si="12">$B32/E32</f>
        <v>3.9867259302409188</v>
      </c>
      <c r="F92">
        <f t="shared" si="12"/>
        <v>4.8172408726765017</v>
      </c>
      <c r="G92">
        <f t="shared" si="12"/>
        <v>5.6574527003763375</v>
      </c>
      <c r="H92" t="e">
        <f t="shared" si="12"/>
        <v>#DIV/0!</v>
      </c>
      <c r="I92" t="e">
        <f t="shared" si="12"/>
        <v>#DIV/0!</v>
      </c>
      <c r="J92" t="e">
        <f t="shared" si="12"/>
        <v>#DIV/0!</v>
      </c>
      <c r="K92" t="e">
        <f t="shared" si="12"/>
        <v>#DIV/0!</v>
      </c>
      <c r="L92" t="e">
        <f t="shared" si="12"/>
        <v>#DIV/0!</v>
      </c>
      <c r="M92" t="e">
        <f t="shared" si="12"/>
        <v>#DIV/0!</v>
      </c>
      <c r="N92" t="e">
        <f t="shared" si="12"/>
        <v>#DIV/0!</v>
      </c>
      <c r="O92" t="e">
        <f t="shared" si="12"/>
        <v>#DIV/0!</v>
      </c>
      <c r="P92" t="e">
        <f t="shared" si="12"/>
        <v>#DIV/0!</v>
      </c>
      <c r="Q92" t="e">
        <f t="shared" si="12"/>
        <v>#DIV/0!</v>
      </c>
      <c r="R92" t="e">
        <f t="shared" si="12"/>
        <v>#DIV/0!</v>
      </c>
      <c r="S92" t="e">
        <f t="shared" si="12"/>
        <v>#DIV/0!</v>
      </c>
      <c r="T92" t="e">
        <f t="shared" si="12"/>
        <v>#DIV/0!</v>
      </c>
      <c r="U92" t="e">
        <f t="shared" si="12"/>
        <v>#DIV/0!</v>
      </c>
      <c r="V92" t="e">
        <f t="shared" si="12"/>
        <v>#DIV/0!</v>
      </c>
      <c r="W92" t="e">
        <f t="shared" si="12"/>
        <v>#DIV/0!</v>
      </c>
      <c r="X92" t="e">
        <f t="shared" si="12"/>
        <v>#DIV/0!</v>
      </c>
      <c r="Y92" t="e">
        <f t="shared" si="12"/>
        <v>#DIV/0!</v>
      </c>
      <c r="Z92" t="e">
        <f t="shared" si="12"/>
        <v>#DIV/0!</v>
      </c>
      <c r="AA92" t="e">
        <f t="shared" si="12"/>
        <v>#DIV/0!</v>
      </c>
      <c r="AB92" t="e">
        <f t="shared" si="12"/>
        <v>#DIV/0!</v>
      </c>
      <c r="AC92" t="e">
        <f t="shared" si="12"/>
        <v>#DIV/0!</v>
      </c>
      <c r="AD92" t="e">
        <f t="shared" si="12"/>
        <v>#DIV/0!</v>
      </c>
      <c r="AE92" t="e">
        <f t="shared" si="12"/>
        <v>#DIV/0!</v>
      </c>
      <c r="AF92" t="e">
        <f t="shared" si="12"/>
        <v>#DIV/0!</v>
      </c>
      <c r="AG92" t="e">
        <f t="shared" si="12"/>
        <v>#DIV/0!</v>
      </c>
      <c r="AH92" t="e">
        <f t="shared" si="12"/>
        <v>#DIV/0!</v>
      </c>
      <c r="AI92" t="e">
        <f t="shared" si="12"/>
        <v>#DIV/0!</v>
      </c>
      <c r="AJ92" t="e">
        <f t="shared" si="12"/>
        <v>#DIV/0!</v>
      </c>
      <c r="AK92" t="e">
        <f t="shared" si="12"/>
        <v>#DIV/0!</v>
      </c>
      <c r="AL92">
        <f t="shared" si="12"/>
        <v>51.074932269911862</v>
      </c>
      <c r="AM92">
        <f t="shared" si="12"/>
        <v>75.351101804749618</v>
      </c>
      <c r="AN92">
        <f t="shared" si="12"/>
        <v>98.548639110002455</v>
      </c>
      <c r="AO92">
        <f t="shared" si="12"/>
        <v>123.01473866840165</v>
      </c>
      <c r="AP92">
        <f t="shared" si="12"/>
        <v>143.53724109069847</v>
      </c>
      <c r="AQ92">
        <f t="shared" si="12"/>
        <v>169.83559686345725</v>
      </c>
      <c r="AR92">
        <f t="shared" si="12"/>
        <v>192.25434119647807</v>
      </c>
      <c r="AS92">
        <f t="shared" si="12"/>
        <v>208.17529826377134</v>
      </c>
      <c r="AT92">
        <f t="shared" si="12"/>
        <v>229.63411916282996</v>
      </c>
      <c r="AU92">
        <f t="shared" si="12"/>
        <v>254.78348078554589</v>
      </c>
      <c r="AV92">
        <f t="shared" si="12"/>
        <v>281.69880150826458</v>
      </c>
      <c r="AW92">
        <f t="shared" si="10"/>
        <v>302.96947182600195</v>
      </c>
      <c r="AX92">
        <f t="shared" si="10"/>
        <v>324.40432370603372</v>
      </c>
      <c r="AY92">
        <f t="shared" si="10"/>
        <v>344.07316743982204</v>
      </c>
    </row>
    <row r="93" spans="1:51" x14ac:dyDescent="0.2">
      <c r="A93" t="s">
        <v>29</v>
      </c>
      <c r="B93">
        <f t="shared" si="6"/>
        <v>1</v>
      </c>
      <c r="C93">
        <f t="shared" si="12"/>
        <v>2.0427203165169989</v>
      </c>
      <c r="D93">
        <f t="shared" si="12"/>
        <v>3.0641284954581209</v>
      </c>
      <c r="E93">
        <f t="shared" si="12"/>
        <v>4.045335784439696</v>
      </c>
      <c r="F93">
        <f t="shared" si="12"/>
        <v>4.9406660446182755</v>
      </c>
      <c r="G93">
        <f t="shared" si="12"/>
        <v>5.7700159329223606</v>
      </c>
      <c r="H93" t="e">
        <f t="shared" si="12"/>
        <v>#DIV/0!</v>
      </c>
      <c r="I93" t="e">
        <f t="shared" si="12"/>
        <v>#DIV/0!</v>
      </c>
      <c r="J93" t="e">
        <f t="shared" si="12"/>
        <v>#DIV/0!</v>
      </c>
      <c r="K93" t="e">
        <f t="shared" si="12"/>
        <v>#DIV/0!</v>
      </c>
      <c r="L93" t="e">
        <f t="shared" si="12"/>
        <v>#DIV/0!</v>
      </c>
      <c r="M93" t="e">
        <f t="shared" si="12"/>
        <v>#DIV/0!</v>
      </c>
      <c r="N93" t="e">
        <f t="shared" si="12"/>
        <v>#DIV/0!</v>
      </c>
      <c r="O93" t="e">
        <f t="shared" si="12"/>
        <v>#DIV/0!</v>
      </c>
      <c r="P93" t="e">
        <f t="shared" si="12"/>
        <v>#DIV/0!</v>
      </c>
      <c r="Q93" t="e">
        <f t="shared" si="12"/>
        <v>#DIV/0!</v>
      </c>
      <c r="R93" t="e">
        <f t="shared" si="12"/>
        <v>#DIV/0!</v>
      </c>
      <c r="S93" t="e">
        <f t="shared" si="12"/>
        <v>#DIV/0!</v>
      </c>
      <c r="T93" t="e">
        <f t="shared" si="12"/>
        <v>#DIV/0!</v>
      </c>
      <c r="U93" t="e">
        <f t="shared" si="12"/>
        <v>#DIV/0!</v>
      </c>
      <c r="V93" t="e">
        <f t="shared" si="12"/>
        <v>#DIV/0!</v>
      </c>
      <c r="W93" t="e">
        <f t="shared" si="12"/>
        <v>#DIV/0!</v>
      </c>
      <c r="X93" t="e">
        <f t="shared" si="12"/>
        <v>#DIV/0!</v>
      </c>
      <c r="Y93" t="e">
        <f t="shared" si="12"/>
        <v>#DIV/0!</v>
      </c>
      <c r="Z93" t="e">
        <f t="shared" si="12"/>
        <v>#DIV/0!</v>
      </c>
      <c r="AA93" t="e">
        <f t="shared" si="12"/>
        <v>#DIV/0!</v>
      </c>
      <c r="AB93" t="e">
        <f t="shared" si="12"/>
        <v>#DIV/0!</v>
      </c>
      <c r="AC93" t="e">
        <f t="shared" si="12"/>
        <v>#DIV/0!</v>
      </c>
      <c r="AD93" t="e">
        <f t="shared" si="12"/>
        <v>#DIV/0!</v>
      </c>
      <c r="AE93" t="e">
        <f t="shared" si="12"/>
        <v>#DIV/0!</v>
      </c>
      <c r="AF93" t="e">
        <f t="shared" si="12"/>
        <v>#DIV/0!</v>
      </c>
      <c r="AG93" t="e">
        <f t="shared" si="12"/>
        <v>#DIV/0!</v>
      </c>
      <c r="AH93" t="e">
        <f t="shared" si="12"/>
        <v>#DIV/0!</v>
      </c>
      <c r="AI93" t="e">
        <f t="shared" si="12"/>
        <v>#DIV/0!</v>
      </c>
      <c r="AJ93" t="e">
        <f t="shared" si="12"/>
        <v>#DIV/0!</v>
      </c>
      <c r="AK93" t="e">
        <f t="shared" si="12"/>
        <v>#DIV/0!</v>
      </c>
      <c r="AL93">
        <f t="shared" si="12"/>
        <v>52.901136695243352</v>
      </c>
      <c r="AM93">
        <f t="shared" si="12"/>
        <v>76.352631745432944</v>
      </c>
      <c r="AN93">
        <f t="shared" si="12"/>
        <v>105.79424402739517</v>
      </c>
      <c r="AO93">
        <f t="shared" si="12"/>
        <v>130.12109553211772</v>
      </c>
      <c r="AP93">
        <f t="shared" si="12"/>
        <v>147.41842858273861</v>
      </c>
      <c r="AQ93">
        <f t="shared" si="12"/>
        <v>170.08790242285605</v>
      </c>
      <c r="AR93">
        <f t="shared" si="12"/>
        <v>195.94992671211767</v>
      </c>
      <c r="AS93">
        <f t="shared" si="12"/>
        <v>214.36152171195883</v>
      </c>
      <c r="AT93">
        <f t="shared" si="12"/>
        <v>231.08895499948582</v>
      </c>
      <c r="AU93">
        <f t="shared" si="12"/>
        <v>276.82302544530882</v>
      </c>
      <c r="AV93">
        <f t="shared" si="12"/>
        <v>279.1374475585128</v>
      </c>
      <c r="AW93">
        <f t="shared" si="10"/>
        <v>293.66044843372629</v>
      </c>
      <c r="AX93">
        <f t="shared" si="10"/>
        <v>313.25136206221146</v>
      </c>
      <c r="AY93">
        <f t="shared" si="10"/>
        <v>370.5524956432497</v>
      </c>
    </row>
    <row r="94" spans="1:51" x14ac:dyDescent="0.2">
      <c r="A94" t="s">
        <v>12</v>
      </c>
      <c r="B94">
        <f t="shared" si="6"/>
        <v>1</v>
      </c>
      <c r="C94">
        <f t="shared" si="12"/>
        <v>2.0484671691078469</v>
      </c>
      <c r="D94">
        <f t="shared" si="12"/>
        <v>3.0687425633337893</v>
      </c>
      <c r="E94">
        <f t="shared" si="12"/>
        <v>4.0456205631795532</v>
      </c>
      <c r="F94">
        <f t="shared" si="12"/>
        <v>4.9606143987447613</v>
      </c>
      <c r="G94">
        <f t="shared" si="12"/>
        <v>5.7909984942181314</v>
      </c>
      <c r="H94" t="e">
        <f t="shared" si="12"/>
        <v>#DIV/0!</v>
      </c>
      <c r="I94" t="e">
        <f t="shared" si="12"/>
        <v>#DIV/0!</v>
      </c>
      <c r="J94" t="e">
        <f t="shared" si="12"/>
        <v>#DIV/0!</v>
      </c>
      <c r="K94" t="e">
        <f t="shared" si="12"/>
        <v>#DIV/0!</v>
      </c>
      <c r="L94" t="e">
        <f t="shared" si="12"/>
        <v>#DIV/0!</v>
      </c>
      <c r="M94" t="e">
        <f t="shared" si="12"/>
        <v>#DIV/0!</v>
      </c>
      <c r="N94" t="e">
        <f t="shared" si="12"/>
        <v>#DIV/0!</v>
      </c>
      <c r="O94" t="e">
        <f t="shared" si="12"/>
        <v>#DIV/0!</v>
      </c>
      <c r="P94" t="e">
        <f t="shared" si="12"/>
        <v>#DIV/0!</v>
      </c>
      <c r="Q94" t="e">
        <f t="shared" si="12"/>
        <v>#DIV/0!</v>
      </c>
      <c r="R94" t="e">
        <f t="shared" si="12"/>
        <v>#DIV/0!</v>
      </c>
      <c r="S94" t="e">
        <f t="shared" si="12"/>
        <v>#DIV/0!</v>
      </c>
      <c r="T94" t="e">
        <f t="shared" si="12"/>
        <v>#DIV/0!</v>
      </c>
      <c r="U94" t="e">
        <f t="shared" si="12"/>
        <v>#DIV/0!</v>
      </c>
      <c r="V94" t="e">
        <f t="shared" si="12"/>
        <v>#DIV/0!</v>
      </c>
      <c r="W94" t="e">
        <f t="shared" si="12"/>
        <v>#DIV/0!</v>
      </c>
      <c r="X94" t="e">
        <f t="shared" si="12"/>
        <v>#DIV/0!</v>
      </c>
      <c r="Y94" t="e">
        <f t="shared" si="12"/>
        <v>#DIV/0!</v>
      </c>
      <c r="Z94" t="e">
        <f t="shared" si="12"/>
        <v>#DIV/0!</v>
      </c>
      <c r="AA94" t="e">
        <f t="shared" si="12"/>
        <v>#DIV/0!</v>
      </c>
      <c r="AB94" t="e">
        <f t="shared" si="12"/>
        <v>#DIV/0!</v>
      </c>
      <c r="AC94" t="e">
        <f t="shared" si="12"/>
        <v>#DIV/0!</v>
      </c>
      <c r="AD94" t="e">
        <f t="shared" si="12"/>
        <v>#DIV/0!</v>
      </c>
      <c r="AE94" t="e">
        <f t="shared" si="12"/>
        <v>#DIV/0!</v>
      </c>
      <c r="AF94" t="e">
        <f t="shared" si="12"/>
        <v>#DIV/0!</v>
      </c>
      <c r="AG94" t="e">
        <f t="shared" si="12"/>
        <v>#DIV/0!</v>
      </c>
      <c r="AH94" t="e">
        <f t="shared" si="12"/>
        <v>#DIV/0!</v>
      </c>
      <c r="AI94" t="e">
        <f t="shared" si="12"/>
        <v>#DIV/0!</v>
      </c>
      <c r="AJ94" t="e">
        <f t="shared" si="12"/>
        <v>#DIV/0!</v>
      </c>
      <c r="AK94" t="e">
        <f t="shared" si="12"/>
        <v>#DIV/0!</v>
      </c>
      <c r="AL94">
        <f t="shared" si="12"/>
        <v>52.370621598908457</v>
      </c>
      <c r="AM94">
        <f t="shared" si="12"/>
        <v>78.309144900772367</v>
      </c>
      <c r="AN94">
        <f t="shared" si="12"/>
        <v>99.619732555312424</v>
      </c>
      <c r="AO94">
        <f t="shared" si="12"/>
        <v>119.94981110367854</v>
      </c>
      <c r="AP94">
        <f t="shared" si="12"/>
        <v>150.96109417844966</v>
      </c>
      <c r="AQ94">
        <f t="shared" si="12"/>
        <v>165.84606043924907</v>
      </c>
      <c r="AR94">
        <f t="shared" si="12"/>
        <v>192.45849670554722</v>
      </c>
      <c r="AS94">
        <f t="shared" si="12"/>
        <v>209.74776167537766</v>
      </c>
      <c r="AT94">
        <f t="shared" si="12"/>
        <v>228.33448595813212</v>
      </c>
      <c r="AU94">
        <f t="shared" si="12"/>
        <v>235.19725388110294</v>
      </c>
      <c r="AV94">
        <f t="shared" si="12"/>
        <v>268.39596229554377</v>
      </c>
      <c r="AW94">
        <f t="shared" si="10"/>
        <v>288.5825235196653</v>
      </c>
      <c r="AX94">
        <f t="shared" si="10"/>
        <v>323.1438976156723</v>
      </c>
      <c r="AY94">
        <f t="shared" si="10"/>
        <v>302.72551699680088</v>
      </c>
    </row>
    <row r="95" spans="1:51" x14ac:dyDescent="0.2">
      <c r="A95" t="s">
        <v>43</v>
      </c>
      <c r="B95">
        <f t="shared" si="6"/>
        <v>1</v>
      </c>
      <c r="C95">
        <f t="shared" si="12"/>
        <v>2.0466811053462379</v>
      </c>
      <c r="D95">
        <f t="shared" si="12"/>
        <v>3.0560255302158845</v>
      </c>
      <c r="E95">
        <f t="shared" si="12"/>
        <v>4.028710071486743</v>
      </c>
      <c r="F95">
        <f t="shared" si="12"/>
        <v>4.9498876905482287</v>
      </c>
      <c r="G95">
        <f t="shared" si="12"/>
        <v>5.7533028665271209</v>
      </c>
      <c r="H95" t="e">
        <f t="shared" si="12"/>
        <v>#DIV/0!</v>
      </c>
      <c r="I95" t="e">
        <f t="shared" si="12"/>
        <v>#DIV/0!</v>
      </c>
      <c r="J95" t="e">
        <f t="shared" si="12"/>
        <v>#DIV/0!</v>
      </c>
      <c r="K95" t="e">
        <f t="shared" si="12"/>
        <v>#DIV/0!</v>
      </c>
      <c r="L95" t="e">
        <f t="shared" si="12"/>
        <v>#DIV/0!</v>
      </c>
      <c r="M95" t="e">
        <f t="shared" si="12"/>
        <v>#DIV/0!</v>
      </c>
      <c r="N95" t="e">
        <f t="shared" si="12"/>
        <v>#DIV/0!</v>
      </c>
      <c r="O95" t="e">
        <f t="shared" si="12"/>
        <v>#DIV/0!</v>
      </c>
      <c r="P95" t="e">
        <f t="shared" si="12"/>
        <v>#DIV/0!</v>
      </c>
      <c r="Q95" t="e">
        <f t="shared" si="12"/>
        <v>#DIV/0!</v>
      </c>
      <c r="R95" t="e">
        <f t="shared" si="12"/>
        <v>#DIV/0!</v>
      </c>
      <c r="S95" t="e">
        <f t="shared" si="12"/>
        <v>#DIV/0!</v>
      </c>
      <c r="T95" t="e">
        <f t="shared" si="12"/>
        <v>#DIV/0!</v>
      </c>
      <c r="U95" t="e">
        <f t="shared" si="12"/>
        <v>#DIV/0!</v>
      </c>
      <c r="V95" t="e">
        <f t="shared" si="12"/>
        <v>#DIV/0!</v>
      </c>
      <c r="W95" t="e">
        <f t="shared" si="12"/>
        <v>#DIV/0!</v>
      </c>
      <c r="X95" t="e">
        <f t="shared" si="12"/>
        <v>#DIV/0!</v>
      </c>
      <c r="Y95" t="e">
        <f t="shared" si="12"/>
        <v>#DIV/0!</v>
      </c>
      <c r="Z95" t="e">
        <f t="shared" si="12"/>
        <v>#DIV/0!</v>
      </c>
      <c r="AA95" t="e">
        <f t="shared" si="12"/>
        <v>#DIV/0!</v>
      </c>
      <c r="AB95" t="e">
        <f t="shared" si="12"/>
        <v>#DIV/0!</v>
      </c>
      <c r="AC95" t="e">
        <f t="shared" si="12"/>
        <v>#DIV/0!</v>
      </c>
      <c r="AD95" t="e">
        <f t="shared" si="12"/>
        <v>#DIV/0!</v>
      </c>
      <c r="AE95" t="e">
        <f t="shared" si="12"/>
        <v>#DIV/0!</v>
      </c>
      <c r="AF95" t="e">
        <f t="shared" si="12"/>
        <v>#DIV/0!</v>
      </c>
      <c r="AG95" t="e">
        <f t="shared" si="12"/>
        <v>#DIV/0!</v>
      </c>
      <c r="AH95" t="e">
        <f t="shared" si="12"/>
        <v>#DIV/0!</v>
      </c>
      <c r="AI95" t="e">
        <f t="shared" si="12"/>
        <v>#DIV/0!</v>
      </c>
      <c r="AJ95" t="e">
        <f t="shared" si="12"/>
        <v>#DIV/0!</v>
      </c>
      <c r="AK95" t="e">
        <f t="shared" si="12"/>
        <v>#DIV/0!</v>
      </c>
      <c r="AL95">
        <f t="shared" si="12"/>
        <v>52.325340657665713</v>
      </c>
      <c r="AM95">
        <f t="shared" si="12"/>
        <v>77.783685607067056</v>
      </c>
      <c r="AN95">
        <f t="shared" si="12"/>
        <v>103.65725053932036</v>
      </c>
      <c r="AO95">
        <f t="shared" si="12"/>
        <v>128.7069476670215</v>
      </c>
      <c r="AP95">
        <f t="shared" si="12"/>
        <v>149.69288221609111</v>
      </c>
      <c r="AQ95">
        <f t="shared" si="12"/>
        <v>166.83307782311144</v>
      </c>
      <c r="AR95">
        <f t="shared" si="12"/>
        <v>207.10805830852931</v>
      </c>
      <c r="AS95">
        <f t="shared" si="12"/>
        <v>211.17410203106064</v>
      </c>
      <c r="AT95">
        <f t="shared" si="12"/>
        <v>231.83101563379304</v>
      </c>
      <c r="AU95">
        <f t="shared" si="12"/>
        <v>254.22909835517066</v>
      </c>
      <c r="AV95">
        <f t="shared" si="12"/>
        <v>273.10436841247673</v>
      </c>
      <c r="AW95">
        <f t="shared" si="10"/>
        <v>320.9132045012999</v>
      </c>
      <c r="AX95">
        <f t="shared" si="10"/>
        <v>325.11804048721581</v>
      </c>
      <c r="AY95">
        <f t="shared" si="10"/>
        <v>362.69877800407329</v>
      </c>
    </row>
    <row r="96" spans="1:51" x14ac:dyDescent="0.2">
      <c r="A96" t="s">
        <v>7</v>
      </c>
      <c r="B96">
        <f t="shared" si="6"/>
        <v>1</v>
      </c>
      <c r="C96">
        <f t="shared" si="12"/>
        <v>2.0161540357968217</v>
      </c>
      <c r="D96">
        <f t="shared" si="12"/>
        <v>3.017471192601223</v>
      </c>
      <c r="E96">
        <f t="shared" si="12"/>
        <v>3.97703765655791</v>
      </c>
      <c r="F96">
        <f t="shared" si="12"/>
        <v>4.8413608241083272</v>
      </c>
      <c r="G96">
        <f t="shared" si="12"/>
        <v>5.6541316272983657</v>
      </c>
      <c r="H96" t="e">
        <f t="shared" si="12"/>
        <v>#DIV/0!</v>
      </c>
      <c r="I96" t="e">
        <f t="shared" si="12"/>
        <v>#DIV/0!</v>
      </c>
      <c r="J96" t="e">
        <f t="shared" si="12"/>
        <v>#DIV/0!</v>
      </c>
      <c r="K96" t="e">
        <f t="shared" si="12"/>
        <v>#DIV/0!</v>
      </c>
      <c r="L96" t="e">
        <f t="shared" si="12"/>
        <v>#DIV/0!</v>
      </c>
      <c r="M96" t="e">
        <f t="shared" si="12"/>
        <v>#DIV/0!</v>
      </c>
      <c r="N96" t="e">
        <f t="shared" si="12"/>
        <v>#DIV/0!</v>
      </c>
      <c r="O96" t="e">
        <f t="shared" si="12"/>
        <v>#DIV/0!</v>
      </c>
      <c r="P96" t="e">
        <f t="shared" si="12"/>
        <v>#DIV/0!</v>
      </c>
      <c r="Q96" t="e">
        <f t="shared" si="12"/>
        <v>#DIV/0!</v>
      </c>
      <c r="R96" t="e">
        <f t="shared" si="12"/>
        <v>#DIV/0!</v>
      </c>
      <c r="S96" t="e">
        <f t="shared" si="12"/>
        <v>#DIV/0!</v>
      </c>
      <c r="T96" t="e">
        <f t="shared" si="12"/>
        <v>#DIV/0!</v>
      </c>
      <c r="U96" t="e">
        <f t="shared" si="12"/>
        <v>#DIV/0!</v>
      </c>
      <c r="V96" t="e">
        <f t="shared" si="12"/>
        <v>#DIV/0!</v>
      </c>
      <c r="W96" t="e">
        <f t="shared" si="12"/>
        <v>#DIV/0!</v>
      </c>
      <c r="X96" t="e">
        <f t="shared" si="12"/>
        <v>#DIV/0!</v>
      </c>
      <c r="Y96" t="e">
        <f t="shared" si="12"/>
        <v>#DIV/0!</v>
      </c>
      <c r="Z96" t="e">
        <f t="shared" si="12"/>
        <v>#DIV/0!</v>
      </c>
      <c r="AA96" t="e">
        <f t="shared" si="12"/>
        <v>#DIV/0!</v>
      </c>
      <c r="AB96" t="e">
        <f t="shared" si="12"/>
        <v>#DIV/0!</v>
      </c>
      <c r="AC96" t="e">
        <f t="shared" si="12"/>
        <v>#DIV/0!</v>
      </c>
      <c r="AD96" t="e">
        <f t="shared" si="12"/>
        <v>#DIV/0!</v>
      </c>
      <c r="AE96" t="e">
        <f t="shared" si="12"/>
        <v>#DIV/0!</v>
      </c>
      <c r="AF96" t="e">
        <f t="shared" si="12"/>
        <v>#DIV/0!</v>
      </c>
      <c r="AG96" t="e">
        <f t="shared" si="12"/>
        <v>#DIV/0!</v>
      </c>
      <c r="AH96" t="e">
        <f t="shared" si="12"/>
        <v>#DIV/0!</v>
      </c>
      <c r="AI96" t="e">
        <f t="shared" si="12"/>
        <v>#DIV/0!</v>
      </c>
      <c r="AJ96" t="e">
        <f t="shared" si="12"/>
        <v>#DIV/0!</v>
      </c>
      <c r="AK96" t="e">
        <f t="shared" si="12"/>
        <v>#DIV/0!</v>
      </c>
      <c r="AL96">
        <f t="shared" si="12"/>
        <v>51.46845940514477</v>
      </c>
      <c r="AM96">
        <f t="shared" si="12"/>
        <v>74.933234552145379</v>
      </c>
      <c r="AN96">
        <f t="shared" si="12"/>
        <v>99.633197569261071</v>
      </c>
      <c r="AO96">
        <f t="shared" si="12"/>
        <v>124.81650205149684</v>
      </c>
      <c r="AP96">
        <f t="shared" si="12"/>
        <v>145.60395094938372</v>
      </c>
      <c r="AQ96">
        <f t="shared" si="12"/>
        <v>168.51251224470064</v>
      </c>
      <c r="AR96">
        <f t="shared" si="12"/>
        <v>193.59247575324898</v>
      </c>
      <c r="AS96">
        <f t="shared" si="12"/>
        <v>214.78263875272319</v>
      </c>
      <c r="AT96">
        <f t="shared" si="12"/>
        <v>233.09848912409905</v>
      </c>
      <c r="AU96">
        <f t="shared" si="12"/>
        <v>260.46901633489352</v>
      </c>
      <c r="AV96">
        <f t="shared" si="12"/>
        <v>281.44356937788353</v>
      </c>
      <c r="AW96">
        <f t="shared" ref="AW96:AY107" si="13">$B36/AW36</f>
        <v>305.06630502026559</v>
      </c>
      <c r="AX96">
        <f t="shared" si="13"/>
        <v>325.25191800098349</v>
      </c>
      <c r="AY96">
        <f t="shared" si="13"/>
        <v>349.90451588140303</v>
      </c>
    </row>
    <row r="97" spans="1:51" x14ac:dyDescent="0.2">
      <c r="A97" t="s">
        <v>34</v>
      </c>
      <c r="B97">
        <f t="shared" si="6"/>
        <v>1</v>
      </c>
      <c r="C97">
        <f t="shared" si="12"/>
        <v>2.0256929955591541</v>
      </c>
      <c r="D97">
        <f t="shared" si="12"/>
        <v>3.0078615464339453</v>
      </c>
      <c r="E97">
        <f t="shared" si="12"/>
        <v>3.9478610342495233</v>
      </c>
      <c r="F97">
        <f t="shared" si="12"/>
        <v>4.5330038272510516</v>
      </c>
      <c r="G97">
        <f t="shared" si="12"/>
        <v>5.5950109836533768</v>
      </c>
      <c r="H97" t="e">
        <f t="shared" si="12"/>
        <v>#DIV/0!</v>
      </c>
      <c r="I97" t="e">
        <f t="shared" si="12"/>
        <v>#DIV/0!</v>
      </c>
      <c r="J97" t="e">
        <f t="shared" si="12"/>
        <v>#DIV/0!</v>
      </c>
      <c r="K97" t="e">
        <f t="shared" si="12"/>
        <v>#DIV/0!</v>
      </c>
      <c r="L97" t="e">
        <f t="shared" si="12"/>
        <v>#DIV/0!</v>
      </c>
      <c r="M97" t="e">
        <f t="shared" si="12"/>
        <v>#DIV/0!</v>
      </c>
      <c r="N97" t="e">
        <f t="shared" si="12"/>
        <v>#DIV/0!</v>
      </c>
      <c r="O97" t="e">
        <f t="shared" si="12"/>
        <v>#DIV/0!</v>
      </c>
      <c r="P97" t="e">
        <f t="shared" si="12"/>
        <v>#DIV/0!</v>
      </c>
      <c r="Q97" t="e">
        <f t="shared" si="12"/>
        <v>#DIV/0!</v>
      </c>
      <c r="R97" t="e">
        <f t="shared" si="12"/>
        <v>#DIV/0!</v>
      </c>
      <c r="S97" t="e">
        <f t="shared" si="12"/>
        <v>#DIV/0!</v>
      </c>
      <c r="T97" t="e">
        <f t="shared" si="12"/>
        <v>#DIV/0!</v>
      </c>
      <c r="U97" t="e">
        <f t="shared" si="12"/>
        <v>#DIV/0!</v>
      </c>
      <c r="V97" t="e">
        <f t="shared" si="12"/>
        <v>#DIV/0!</v>
      </c>
      <c r="W97" t="e">
        <f t="shared" si="12"/>
        <v>#DIV/0!</v>
      </c>
      <c r="X97" t="e">
        <f t="shared" si="12"/>
        <v>#DIV/0!</v>
      </c>
      <c r="Y97" t="e">
        <f t="shared" si="12"/>
        <v>#DIV/0!</v>
      </c>
      <c r="Z97" t="e">
        <f t="shared" si="12"/>
        <v>#DIV/0!</v>
      </c>
      <c r="AA97" t="e">
        <f t="shared" si="12"/>
        <v>#DIV/0!</v>
      </c>
      <c r="AB97" t="e">
        <f t="shared" si="12"/>
        <v>#DIV/0!</v>
      </c>
      <c r="AC97" t="e">
        <f t="shared" si="12"/>
        <v>#DIV/0!</v>
      </c>
      <c r="AD97" t="e">
        <f t="shared" ref="C97:AV103" si="14">$B37/AD37</f>
        <v>#DIV/0!</v>
      </c>
      <c r="AE97" t="e">
        <f t="shared" si="14"/>
        <v>#DIV/0!</v>
      </c>
      <c r="AF97" t="e">
        <f t="shared" si="14"/>
        <v>#DIV/0!</v>
      </c>
      <c r="AG97" t="e">
        <f t="shared" si="14"/>
        <v>#DIV/0!</v>
      </c>
      <c r="AH97" t="e">
        <f t="shared" si="14"/>
        <v>#DIV/0!</v>
      </c>
      <c r="AI97" t="e">
        <f t="shared" si="14"/>
        <v>#DIV/0!</v>
      </c>
      <c r="AJ97" t="e">
        <f t="shared" si="14"/>
        <v>#DIV/0!</v>
      </c>
      <c r="AK97" t="e">
        <f t="shared" si="14"/>
        <v>#DIV/0!</v>
      </c>
      <c r="AL97">
        <f t="shared" si="14"/>
        <v>45.243931096398235</v>
      </c>
      <c r="AM97">
        <f t="shared" si="14"/>
        <v>63.435437943583572</v>
      </c>
      <c r="AN97">
        <f t="shared" si="14"/>
        <v>81.009753360682566</v>
      </c>
      <c r="AO97">
        <f t="shared" si="14"/>
        <v>99.607486533672017</v>
      </c>
      <c r="AP97">
        <f t="shared" si="14"/>
        <v>111.17176162034995</v>
      </c>
      <c r="AQ97">
        <f t="shared" si="14"/>
        <v>121.28528573911335</v>
      </c>
      <c r="AR97">
        <f t="shared" si="14"/>
        <v>112.94690189722365</v>
      </c>
      <c r="AS97">
        <f t="shared" si="14"/>
        <v>152.96661155134541</v>
      </c>
      <c r="AT97">
        <f t="shared" si="14"/>
        <v>155.39005760201363</v>
      </c>
      <c r="AU97">
        <f t="shared" si="14"/>
        <v>175.6618750307799</v>
      </c>
      <c r="AV97">
        <f t="shared" si="14"/>
        <v>172.40834740141747</v>
      </c>
      <c r="AW97">
        <f t="shared" si="13"/>
        <v>196.26067800409615</v>
      </c>
      <c r="AX97">
        <f t="shared" si="13"/>
        <v>194.13537817717813</v>
      </c>
      <c r="AY97">
        <f t="shared" si="13"/>
        <v>230.12649226269559</v>
      </c>
    </row>
    <row r="98" spans="1:51" x14ac:dyDescent="0.2">
      <c r="A98" t="s">
        <v>44</v>
      </c>
      <c r="B98">
        <f t="shared" si="6"/>
        <v>1</v>
      </c>
      <c r="C98">
        <f t="shared" si="14"/>
        <v>2.0043516934383794</v>
      </c>
      <c r="D98">
        <f t="shared" si="14"/>
        <v>2.9987377945377003</v>
      </c>
      <c r="E98">
        <f t="shared" si="14"/>
        <v>3.9672926800201052</v>
      </c>
      <c r="F98">
        <f t="shared" si="14"/>
        <v>4.8296820944167216</v>
      </c>
      <c r="G98">
        <f t="shared" si="14"/>
        <v>5.6501366743111596</v>
      </c>
      <c r="H98" t="e">
        <f t="shared" si="14"/>
        <v>#DIV/0!</v>
      </c>
      <c r="I98" t="e">
        <f t="shared" si="14"/>
        <v>#DIV/0!</v>
      </c>
      <c r="J98" t="e">
        <f t="shared" si="14"/>
        <v>#DIV/0!</v>
      </c>
      <c r="K98" t="e">
        <f t="shared" si="14"/>
        <v>#DIV/0!</v>
      </c>
      <c r="L98" t="e">
        <f t="shared" si="14"/>
        <v>#DIV/0!</v>
      </c>
      <c r="M98" t="e">
        <f t="shared" si="14"/>
        <v>#DIV/0!</v>
      </c>
      <c r="N98" t="e">
        <f t="shared" si="14"/>
        <v>#DIV/0!</v>
      </c>
      <c r="O98" t="e">
        <f t="shared" si="14"/>
        <v>#DIV/0!</v>
      </c>
      <c r="P98" t="e">
        <f t="shared" si="14"/>
        <v>#DIV/0!</v>
      </c>
      <c r="Q98" t="e">
        <f t="shared" si="14"/>
        <v>#DIV/0!</v>
      </c>
      <c r="R98" t="e">
        <f t="shared" si="14"/>
        <v>#DIV/0!</v>
      </c>
      <c r="S98" t="e">
        <f t="shared" si="14"/>
        <v>#DIV/0!</v>
      </c>
      <c r="T98" t="e">
        <f t="shared" si="14"/>
        <v>#DIV/0!</v>
      </c>
      <c r="U98" t="e">
        <f t="shared" si="14"/>
        <v>#DIV/0!</v>
      </c>
      <c r="V98" t="e">
        <f t="shared" si="14"/>
        <v>#DIV/0!</v>
      </c>
      <c r="W98" t="e">
        <f t="shared" si="14"/>
        <v>#DIV/0!</v>
      </c>
      <c r="X98" t="e">
        <f t="shared" si="14"/>
        <v>#DIV/0!</v>
      </c>
      <c r="Y98" t="e">
        <f t="shared" si="14"/>
        <v>#DIV/0!</v>
      </c>
      <c r="Z98" t="e">
        <f t="shared" si="14"/>
        <v>#DIV/0!</v>
      </c>
      <c r="AA98" t="e">
        <f t="shared" si="14"/>
        <v>#DIV/0!</v>
      </c>
      <c r="AB98" t="e">
        <f t="shared" si="14"/>
        <v>#DIV/0!</v>
      </c>
      <c r="AC98" t="e">
        <f t="shared" si="14"/>
        <v>#DIV/0!</v>
      </c>
      <c r="AD98" t="e">
        <f t="shared" si="14"/>
        <v>#DIV/0!</v>
      </c>
      <c r="AE98" t="e">
        <f t="shared" si="14"/>
        <v>#DIV/0!</v>
      </c>
      <c r="AF98" t="e">
        <f t="shared" si="14"/>
        <v>#DIV/0!</v>
      </c>
      <c r="AG98" t="e">
        <f t="shared" si="14"/>
        <v>#DIV/0!</v>
      </c>
      <c r="AH98" t="e">
        <f t="shared" si="14"/>
        <v>#DIV/0!</v>
      </c>
      <c r="AI98" t="e">
        <f t="shared" si="14"/>
        <v>#DIV/0!</v>
      </c>
      <c r="AJ98" t="e">
        <f t="shared" si="14"/>
        <v>#DIV/0!</v>
      </c>
      <c r="AK98" t="e">
        <f t="shared" si="14"/>
        <v>#DIV/0!</v>
      </c>
      <c r="AL98">
        <f t="shared" si="14"/>
        <v>50.73521263754526</v>
      </c>
      <c r="AM98">
        <f t="shared" si="14"/>
        <v>73.860013762591734</v>
      </c>
      <c r="AN98">
        <f t="shared" si="14"/>
        <v>98.016452578562564</v>
      </c>
      <c r="AO98">
        <f t="shared" si="14"/>
        <v>124.01868548214668</v>
      </c>
      <c r="AP98">
        <f t="shared" si="14"/>
        <v>144.50992747539121</v>
      </c>
      <c r="AQ98">
        <f t="shared" si="14"/>
        <v>165.04530700964403</v>
      </c>
      <c r="AR98">
        <f t="shared" si="14"/>
        <v>189.55473107909867</v>
      </c>
      <c r="AS98">
        <f t="shared" si="14"/>
        <v>212.52003410372029</v>
      </c>
      <c r="AT98">
        <f t="shared" si="14"/>
        <v>229.95085377920992</v>
      </c>
      <c r="AU98">
        <f t="shared" si="14"/>
        <v>251.43881068029555</v>
      </c>
      <c r="AV98">
        <f t="shared" si="14"/>
        <v>276.03342846387733</v>
      </c>
      <c r="AW98">
        <f t="shared" si="13"/>
        <v>297.11168310157473</v>
      </c>
      <c r="AX98">
        <f t="shared" si="13"/>
        <v>318.35599578698015</v>
      </c>
      <c r="AY98">
        <f t="shared" si="13"/>
        <v>337.90608415212301</v>
      </c>
    </row>
    <row r="99" spans="1:51" x14ac:dyDescent="0.2">
      <c r="A99" t="s">
        <v>26</v>
      </c>
      <c r="B99">
        <f t="shared" si="6"/>
        <v>1</v>
      </c>
      <c r="C99">
        <f t="shared" si="14"/>
        <v>2.0031282841630436</v>
      </c>
      <c r="D99">
        <f t="shared" si="14"/>
        <v>2.9919506950084798</v>
      </c>
      <c r="E99">
        <f t="shared" si="14"/>
        <v>3.9669702919968635</v>
      </c>
      <c r="F99">
        <f t="shared" si="14"/>
        <v>4.8046409872893889</v>
      </c>
      <c r="G99">
        <f t="shared" si="14"/>
        <v>5.6337601043458685</v>
      </c>
      <c r="H99" t="e">
        <f t="shared" si="14"/>
        <v>#DIV/0!</v>
      </c>
      <c r="I99" t="e">
        <f t="shared" si="14"/>
        <v>#DIV/0!</v>
      </c>
      <c r="J99" t="e">
        <f t="shared" si="14"/>
        <v>#DIV/0!</v>
      </c>
      <c r="K99" t="e">
        <f t="shared" si="14"/>
        <v>#DIV/0!</v>
      </c>
      <c r="L99" t="e">
        <f t="shared" si="14"/>
        <v>#DIV/0!</v>
      </c>
      <c r="M99" t="e">
        <f t="shared" si="14"/>
        <v>#DIV/0!</v>
      </c>
      <c r="N99" t="e">
        <f t="shared" si="14"/>
        <v>#DIV/0!</v>
      </c>
      <c r="O99" t="e">
        <f t="shared" si="14"/>
        <v>#DIV/0!</v>
      </c>
      <c r="P99" t="e">
        <f t="shared" si="14"/>
        <v>#DIV/0!</v>
      </c>
      <c r="Q99" t="e">
        <f t="shared" si="14"/>
        <v>#DIV/0!</v>
      </c>
      <c r="R99" t="e">
        <f t="shared" si="14"/>
        <v>#DIV/0!</v>
      </c>
      <c r="S99" t="e">
        <f t="shared" si="14"/>
        <v>#DIV/0!</v>
      </c>
      <c r="T99" t="e">
        <f t="shared" si="14"/>
        <v>#DIV/0!</v>
      </c>
      <c r="U99" t="e">
        <f t="shared" si="14"/>
        <v>#DIV/0!</v>
      </c>
      <c r="V99" t="e">
        <f t="shared" si="14"/>
        <v>#DIV/0!</v>
      </c>
      <c r="W99" t="e">
        <f t="shared" si="14"/>
        <v>#DIV/0!</v>
      </c>
      <c r="X99" t="e">
        <f t="shared" si="14"/>
        <v>#DIV/0!</v>
      </c>
      <c r="Y99" t="e">
        <f t="shared" si="14"/>
        <v>#DIV/0!</v>
      </c>
      <c r="Z99" t="e">
        <f t="shared" si="14"/>
        <v>#DIV/0!</v>
      </c>
      <c r="AA99" t="e">
        <f t="shared" si="14"/>
        <v>#DIV/0!</v>
      </c>
      <c r="AB99" t="e">
        <f t="shared" si="14"/>
        <v>#DIV/0!</v>
      </c>
      <c r="AC99" t="e">
        <f t="shared" si="14"/>
        <v>#DIV/0!</v>
      </c>
      <c r="AD99" t="e">
        <f t="shared" si="14"/>
        <v>#DIV/0!</v>
      </c>
      <c r="AE99" t="e">
        <f t="shared" si="14"/>
        <v>#DIV/0!</v>
      </c>
      <c r="AF99" t="e">
        <f t="shared" si="14"/>
        <v>#DIV/0!</v>
      </c>
      <c r="AG99" t="e">
        <f t="shared" si="14"/>
        <v>#DIV/0!</v>
      </c>
      <c r="AH99" t="e">
        <f t="shared" si="14"/>
        <v>#DIV/0!</v>
      </c>
      <c r="AI99" t="e">
        <f t="shared" si="14"/>
        <v>#DIV/0!</v>
      </c>
      <c r="AJ99" t="e">
        <f t="shared" si="14"/>
        <v>#DIV/0!</v>
      </c>
      <c r="AK99" t="e">
        <f t="shared" si="14"/>
        <v>#DIV/0!</v>
      </c>
      <c r="AL99">
        <f t="shared" si="14"/>
        <v>50.191980019045971</v>
      </c>
      <c r="AM99">
        <f t="shared" si="14"/>
        <v>72.828679463687777</v>
      </c>
      <c r="AN99">
        <f t="shared" si="14"/>
        <v>95.787872733913574</v>
      </c>
      <c r="AO99">
        <f t="shared" si="14"/>
        <v>119.56613409026767</v>
      </c>
      <c r="AP99">
        <f t="shared" si="14"/>
        <v>139.37825830182342</v>
      </c>
      <c r="AQ99">
        <f t="shared" si="14"/>
        <v>161.0909541501243</v>
      </c>
      <c r="AR99">
        <f t="shared" si="14"/>
        <v>186.90401561901177</v>
      </c>
      <c r="AS99">
        <f t="shared" si="14"/>
        <v>203.36678531650185</v>
      </c>
      <c r="AT99">
        <f t="shared" si="14"/>
        <v>215.94302292305085</v>
      </c>
      <c r="AU99">
        <f t="shared" si="14"/>
        <v>242.38687331332494</v>
      </c>
      <c r="AV99">
        <f t="shared" si="14"/>
        <v>257.58644598979646</v>
      </c>
      <c r="AW99">
        <f t="shared" si="13"/>
        <v>279.47734327877833</v>
      </c>
      <c r="AX99">
        <f t="shared" si="13"/>
        <v>291.23006694914164</v>
      </c>
      <c r="AY99">
        <f t="shared" si="13"/>
        <v>320.16518116296396</v>
      </c>
    </row>
    <row r="100" spans="1:51" x14ac:dyDescent="0.2">
      <c r="A100" t="s">
        <v>45</v>
      </c>
      <c r="B100">
        <f t="shared" si="6"/>
        <v>1</v>
      </c>
      <c r="C100">
        <f t="shared" si="14"/>
        <v>2.0198779462407161</v>
      </c>
      <c r="D100">
        <f t="shared" si="14"/>
        <v>3.0074045029606045</v>
      </c>
      <c r="E100">
        <f t="shared" si="14"/>
        <v>3.998095766527844</v>
      </c>
      <c r="F100">
        <f t="shared" si="14"/>
        <v>4.8389113067458212</v>
      </c>
      <c r="G100">
        <f t="shared" si="14"/>
        <v>5.6706859619586636</v>
      </c>
      <c r="H100" t="e">
        <f t="shared" si="14"/>
        <v>#DIV/0!</v>
      </c>
      <c r="I100" t="e">
        <f t="shared" si="14"/>
        <v>#DIV/0!</v>
      </c>
      <c r="J100" t="e">
        <f t="shared" si="14"/>
        <v>#DIV/0!</v>
      </c>
      <c r="K100" t="e">
        <f t="shared" si="14"/>
        <v>#DIV/0!</v>
      </c>
      <c r="L100" t="e">
        <f t="shared" si="14"/>
        <v>#DIV/0!</v>
      </c>
      <c r="M100" t="e">
        <f t="shared" si="14"/>
        <v>#DIV/0!</v>
      </c>
      <c r="N100" t="e">
        <f t="shared" si="14"/>
        <v>#DIV/0!</v>
      </c>
      <c r="O100" t="e">
        <f t="shared" si="14"/>
        <v>#DIV/0!</v>
      </c>
      <c r="P100" t="e">
        <f t="shared" si="14"/>
        <v>#DIV/0!</v>
      </c>
      <c r="Q100" t="e">
        <f t="shared" si="14"/>
        <v>#DIV/0!</v>
      </c>
      <c r="R100" t="e">
        <f t="shared" si="14"/>
        <v>#DIV/0!</v>
      </c>
      <c r="S100" t="e">
        <f t="shared" si="14"/>
        <v>#DIV/0!</v>
      </c>
      <c r="T100" t="e">
        <f t="shared" si="14"/>
        <v>#DIV/0!</v>
      </c>
      <c r="U100" t="e">
        <f t="shared" si="14"/>
        <v>#DIV/0!</v>
      </c>
      <c r="V100" t="e">
        <f t="shared" si="14"/>
        <v>#DIV/0!</v>
      </c>
      <c r="W100" t="e">
        <f t="shared" si="14"/>
        <v>#DIV/0!</v>
      </c>
      <c r="X100" t="e">
        <f t="shared" si="14"/>
        <v>#DIV/0!</v>
      </c>
      <c r="Y100" t="e">
        <f t="shared" si="14"/>
        <v>#DIV/0!</v>
      </c>
      <c r="Z100" t="e">
        <f t="shared" si="14"/>
        <v>#DIV/0!</v>
      </c>
      <c r="AA100" t="e">
        <f t="shared" si="14"/>
        <v>#DIV/0!</v>
      </c>
      <c r="AB100" t="e">
        <f t="shared" si="14"/>
        <v>#DIV/0!</v>
      </c>
      <c r="AC100" t="e">
        <f t="shared" si="14"/>
        <v>#DIV/0!</v>
      </c>
      <c r="AD100" t="e">
        <f t="shared" si="14"/>
        <v>#DIV/0!</v>
      </c>
      <c r="AE100" t="e">
        <f t="shared" si="14"/>
        <v>#DIV/0!</v>
      </c>
      <c r="AF100" t="e">
        <f t="shared" si="14"/>
        <v>#DIV/0!</v>
      </c>
      <c r="AG100" t="e">
        <f t="shared" si="14"/>
        <v>#DIV/0!</v>
      </c>
      <c r="AH100" t="e">
        <f t="shared" si="14"/>
        <v>#DIV/0!</v>
      </c>
      <c r="AI100" t="e">
        <f t="shared" si="14"/>
        <v>#DIV/0!</v>
      </c>
      <c r="AJ100" t="e">
        <f t="shared" si="14"/>
        <v>#DIV/0!</v>
      </c>
      <c r="AK100" t="e">
        <f t="shared" si="14"/>
        <v>#DIV/0!</v>
      </c>
      <c r="AL100">
        <f t="shared" si="14"/>
        <v>51.02759084316893</v>
      </c>
      <c r="AM100">
        <f t="shared" si="14"/>
        <v>75.160945478910051</v>
      </c>
      <c r="AN100">
        <f t="shared" si="14"/>
        <v>97.827886202427678</v>
      </c>
      <c r="AO100">
        <f t="shared" si="14"/>
        <v>121.76081405365494</v>
      </c>
      <c r="AP100">
        <f t="shared" si="14"/>
        <v>143.80283360551337</v>
      </c>
      <c r="AQ100">
        <f t="shared" si="14"/>
        <v>167.3716632619921</v>
      </c>
      <c r="AR100">
        <f t="shared" si="14"/>
        <v>193.08745182221787</v>
      </c>
      <c r="AS100">
        <f t="shared" si="14"/>
        <v>208.24719305277225</v>
      </c>
      <c r="AT100">
        <f t="shared" si="14"/>
        <v>227.67325149894631</v>
      </c>
      <c r="AU100">
        <f t="shared" si="14"/>
        <v>257.56132639774751</v>
      </c>
      <c r="AV100">
        <f t="shared" si="14"/>
        <v>270.28513928089336</v>
      </c>
      <c r="AW100">
        <f t="shared" si="13"/>
        <v>299.25487335105913</v>
      </c>
      <c r="AX100">
        <f t="shared" si="13"/>
        <v>317.56063202791296</v>
      </c>
      <c r="AY100">
        <f t="shared" si="13"/>
        <v>336.70198470380319</v>
      </c>
    </row>
    <row r="101" spans="1:51" x14ac:dyDescent="0.2">
      <c r="A101" t="s">
        <v>36</v>
      </c>
      <c r="B101">
        <f t="shared" si="6"/>
        <v>1</v>
      </c>
      <c r="C101">
        <f t="shared" si="14"/>
        <v>1.9933049802871154</v>
      </c>
      <c r="D101">
        <f t="shared" si="14"/>
        <v>3.0139161131352163</v>
      </c>
      <c r="E101">
        <f t="shared" si="14"/>
        <v>3.9947054952896028</v>
      </c>
      <c r="F101">
        <f t="shared" si="14"/>
        <v>4.8356273262762706</v>
      </c>
      <c r="G101">
        <f t="shared" si="14"/>
        <v>5.6436867978716663</v>
      </c>
      <c r="H101" t="e">
        <f t="shared" si="14"/>
        <v>#DIV/0!</v>
      </c>
      <c r="I101" t="e">
        <f t="shared" si="14"/>
        <v>#DIV/0!</v>
      </c>
      <c r="J101" t="e">
        <f t="shared" si="14"/>
        <v>#DIV/0!</v>
      </c>
      <c r="K101" t="e">
        <f t="shared" si="14"/>
        <v>#DIV/0!</v>
      </c>
      <c r="L101" t="e">
        <f t="shared" si="14"/>
        <v>#DIV/0!</v>
      </c>
      <c r="M101" t="e">
        <f t="shared" si="14"/>
        <v>#DIV/0!</v>
      </c>
      <c r="N101" t="e">
        <f t="shared" si="14"/>
        <v>#DIV/0!</v>
      </c>
      <c r="O101" t="e">
        <f t="shared" si="14"/>
        <v>#DIV/0!</v>
      </c>
      <c r="P101" t="e">
        <f t="shared" si="14"/>
        <v>#DIV/0!</v>
      </c>
      <c r="Q101" t="e">
        <f t="shared" si="14"/>
        <v>#DIV/0!</v>
      </c>
      <c r="R101" t="e">
        <f t="shared" si="14"/>
        <v>#DIV/0!</v>
      </c>
      <c r="S101" t="e">
        <f t="shared" si="14"/>
        <v>#DIV/0!</v>
      </c>
      <c r="T101" t="e">
        <f t="shared" si="14"/>
        <v>#DIV/0!</v>
      </c>
      <c r="U101" t="e">
        <f t="shared" si="14"/>
        <v>#DIV/0!</v>
      </c>
      <c r="V101" t="e">
        <f t="shared" si="14"/>
        <v>#DIV/0!</v>
      </c>
      <c r="W101" t="e">
        <f t="shared" si="14"/>
        <v>#DIV/0!</v>
      </c>
      <c r="X101" t="e">
        <f t="shared" si="14"/>
        <v>#DIV/0!</v>
      </c>
      <c r="Y101" t="e">
        <f t="shared" si="14"/>
        <v>#DIV/0!</v>
      </c>
      <c r="Z101" t="e">
        <f t="shared" si="14"/>
        <v>#DIV/0!</v>
      </c>
      <c r="AA101" t="e">
        <f t="shared" si="14"/>
        <v>#DIV/0!</v>
      </c>
      <c r="AB101" t="e">
        <f t="shared" si="14"/>
        <v>#DIV/0!</v>
      </c>
      <c r="AC101" t="e">
        <f t="shared" si="14"/>
        <v>#DIV/0!</v>
      </c>
      <c r="AD101" t="e">
        <f t="shared" si="14"/>
        <v>#DIV/0!</v>
      </c>
      <c r="AE101" t="e">
        <f t="shared" si="14"/>
        <v>#DIV/0!</v>
      </c>
      <c r="AF101" t="e">
        <f t="shared" si="14"/>
        <v>#DIV/0!</v>
      </c>
      <c r="AG101" t="e">
        <f t="shared" si="14"/>
        <v>#DIV/0!</v>
      </c>
      <c r="AH101" t="e">
        <f t="shared" si="14"/>
        <v>#DIV/0!</v>
      </c>
      <c r="AI101" t="e">
        <f t="shared" si="14"/>
        <v>#DIV/0!</v>
      </c>
      <c r="AJ101" t="e">
        <f t="shared" si="14"/>
        <v>#DIV/0!</v>
      </c>
      <c r="AK101" t="e">
        <f t="shared" si="14"/>
        <v>#DIV/0!</v>
      </c>
      <c r="AL101">
        <f t="shared" si="14"/>
        <v>51.375619694643483</v>
      </c>
      <c r="AM101">
        <f t="shared" si="14"/>
        <v>75.1527446089774</v>
      </c>
      <c r="AN101">
        <f t="shared" si="14"/>
        <v>99.314576714632778</v>
      </c>
      <c r="AO101">
        <f t="shared" si="14"/>
        <v>125.38955937002301</v>
      </c>
      <c r="AP101">
        <f t="shared" si="14"/>
        <v>140.48254566181754</v>
      </c>
      <c r="AQ101">
        <f t="shared" si="14"/>
        <v>171.50498051060697</v>
      </c>
      <c r="AR101">
        <f t="shared" si="14"/>
        <v>179.17210425503669</v>
      </c>
      <c r="AS101">
        <f t="shared" si="14"/>
        <v>208.88915966923307</v>
      </c>
      <c r="AT101">
        <f t="shared" si="14"/>
        <v>241.8724404095629</v>
      </c>
      <c r="AU101">
        <f t="shared" si="14"/>
        <v>260.63778564531702</v>
      </c>
      <c r="AV101">
        <f t="shared" si="14"/>
        <v>281.09280483974942</v>
      </c>
      <c r="AW101">
        <f t="shared" si="13"/>
        <v>290.13460357323214</v>
      </c>
      <c r="AX101">
        <f t="shared" si="13"/>
        <v>304.19163938824789</v>
      </c>
      <c r="AY101">
        <f t="shared" si="13"/>
        <v>344.08256767502229</v>
      </c>
    </row>
    <row r="102" spans="1:51" x14ac:dyDescent="0.2">
      <c r="A102" t="s">
        <v>33</v>
      </c>
      <c r="B102">
        <f t="shared" si="6"/>
        <v>1</v>
      </c>
      <c r="C102">
        <f t="shared" si="14"/>
        <v>2.0187619182838299</v>
      </c>
      <c r="D102">
        <f t="shared" si="14"/>
        <v>3.0350961862056209</v>
      </c>
      <c r="E102">
        <f t="shared" si="14"/>
        <v>4.0077425355724552</v>
      </c>
      <c r="F102">
        <f t="shared" si="14"/>
        <v>4.8533536002273303</v>
      </c>
      <c r="G102">
        <f t="shared" si="14"/>
        <v>5.704270203971685</v>
      </c>
      <c r="H102" t="e">
        <f t="shared" si="14"/>
        <v>#DIV/0!</v>
      </c>
      <c r="I102" t="e">
        <f t="shared" si="14"/>
        <v>#DIV/0!</v>
      </c>
      <c r="J102" t="e">
        <f t="shared" si="14"/>
        <v>#DIV/0!</v>
      </c>
      <c r="K102" t="e">
        <f t="shared" si="14"/>
        <v>#DIV/0!</v>
      </c>
      <c r="L102" t="e">
        <f t="shared" si="14"/>
        <v>#DIV/0!</v>
      </c>
      <c r="M102" t="e">
        <f t="shared" si="14"/>
        <v>#DIV/0!</v>
      </c>
      <c r="N102" t="e">
        <f t="shared" si="14"/>
        <v>#DIV/0!</v>
      </c>
      <c r="O102" t="e">
        <f t="shared" si="14"/>
        <v>#DIV/0!</v>
      </c>
      <c r="P102" t="e">
        <f t="shared" si="14"/>
        <v>#DIV/0!</v>
      </c>
      <c r="Q102" t="e">
        <f t="shared" si="14"/>
        <v>#DIV/0!</v>
      </c>
      <c r="R102" t="e">
        <f t="shared" si="14"/>
        <v>#DIV/0!</v>
      </c>
      <c r="S102" t="e">
        <f t="shared" si="14"/>
        <v>#DIV/0!</v>
      </c>
      <c r="T102" t="e">
        <f t="shared" si="14"/>
        <v>#DIV/0!</v>
      </c>
      <c r="U102" t="e">
        <f t="shared" si="14"/>
        <v>#DIV/0!</v>
      </c>
      <c r="V102" t="e">
        <f t="shared" si="14"/>
        <v>#DIV/0!</v>
      </c>
      <c r="W102" t="e">
        <f t="shared" si="14"/>
        <v>#DIV/0!</v>
      </c>
      <c r="X102" t="e">
        <f t="shared" si="14"/>
        <v>#DIV/0!</v>
      </c>
      <c r="Y102" t="e">
        <f t="shared" si="14"/>
        <v>#DIV/0!</v>
      </c>
      <c r="Z102" t="e">
        <f t="shared" si="14"/>
        <v>#DIV/0!</v>
      </c>
      <c r="AA102" t="e">
        <f t="shared" si="14"/>
        <v>#DIV/0!</v>
      </c>
      <c r="AB102" t="e">
        <f t="shared" si="14"/>
        <v>#DIV/0!</v>
      </c>
      <c r="AC102" t="e">
        <f t="shared" si="14"/>
        <v>#DIV/0!</v>
      </c>
      <c r="AD102" t="e">
        <f t="shared" si="14"/>
        <v>#DIV/0!</v>
      </c>
      <c r="AE102" t="e">
        <f t="shared" si="14"/>
        <v>#DIV/0!</v>
      </c>
      <c r="AF102" t="e">
        <f t="shared" si="14"/>
        <v>#DIV/0!</v>
      </c>
      <c r="AG102" t="e">
        <f t="shared" si="14"/>
        <v>#DIV/0!</v>
      </c>
      <c r="AH102" t="e">
        <f t="shared" si="14"/>
        <v>#DIV/0!</v>
      </c>
      <c r="AI102" t="e">
        <f t="shared" si="14"/>
        <v>#DIV/0!</v>
      </c>
      <c r="AJ102" t="e">
        <f t="shared" si="14"/>
        <v>#DIV/0!</v>
      </c>
      <c r="AK102" t="e">
        <f t="shared" si="14"/>
        <v>#DIV/0!</v>
      </c>
      <c r="AL102">
        <f t="shared" si="14"/>
        <v>51.241173714506459</v>
      </c>
      <c r="AM102">
        <f t="shared" si="14"/>
        <v>76.946860418016954</v>
      </c>
      <c r="AN102">
        <f t="shared" si="14"/>
        <v>101.65245334930869</v>
      </c>
      <c r="AO102">
        <f t="shared" si="14"/>
        <v>124.48535170211673</v>
      </c>
      <c r="AP102">
        <f t="shared" si="14"/>
        <v>148.26769077749756</v>
      </c>
      <c r="AQ102">
        <f t="shared" si="14"/>
        <v>171.64630588377622</v>
      </c>
      <c r="AR102">
        <f t="shared" si="14"/>
        <v>194.18703551970162</v>
      </c>
      <c r="AS102">
        <f t="shared" si="14"/>
        <v>216.14032567831512</v>
      </c>
      <c r="AT102">
        <f t="shared" si="14"/>
        <v>236.76117114714432</v>
      </c>
      <c r="AU102">
        <f t="shared" si="14"/>
        <v>260.62328937873122</v>
      </c>
      <c r="AV102">
        <f t="shared" si="14"/>
        <v>285.1491976618471</v>
      </c>
      <c r="AW102">
        <f t="shared" si="13"/>
        <v>304.3535166649429</v>
      </c>
      <c r="AX102">
        <f t="shared" si="13"/>
        <v>331.75306920254491</v>
      </c>
      <c r="AY102">
        <f t="shared" si="13"/>
        <v>355.02022897650915</v>
      </c>
    </row>
    <row r="103" spans="1:51" x14ac:dyDescent="0.2">
      <c r="A103" t="s">
        <v>23</v>
      </c>
      <c r="B103">
        <f t="shared" si="6"/>
        <v>1</v>
      </c>
      <c r="C103">
        <f t="shared" si="14"/>
        <v>2.0304007727445166</v>
      </c>
      <c r="D103">
        <f t="shared" si="14"/>
        <v>3.0296963061912758</v>
      </c>
      <c r="E103">
        <f t="shared" si="14"/>
        <v>4.0224767288000018</v>
      </c>
      <c r="F103">
        <f t="shared" si="14"/>
        <v>4.8692757894477481</v>
      </c>
      <c r="G103">
        <f t="shared" si="14"/>
        <v>5.7353008011400846</v>
      </c>
      <c r="H103" t="e">
        <f t="shared" si="14"/>
        <v>#DIV/0!</v>
      </c>
      <c r="I103" t="e">
        <f t="shared" ref="C103:AV108" si="15">$B43/I43</f>
        <v>#DIV/0!</v>
      </c>
      <c r="J103" t="e">
        <f t="shared" si="15"/>
        <v>#DIV/0!</v>
      </c>
      <c r="K103" t="e">
        <f t="shared" si="15"/>
        <v>#DIV/0!</v>
      </c>
      <c r="L103" t="e">
        <f t="shared" si="15"/>
        <v>#DIV/0!</v>
      </c>
      <c r="M103" t="e">
        <f t="shared" si="15"/>
        <v>#DIV/0!</v>
      </c>
      <c r="N103" t="e">
        <f t="shared" si="15"/>
        <v>#DIV/0!</v>
      </c>
      <c r="O103" t="e">
        <f t="shared" si="15"/>
        <v>#DIV/0!</v>
      </c>
      <c r="P103" t="e">
        <f t="shared" si="15"/>
        <v>#DIV/0!</v>
      </c>
      <c r="Q103" t="e">
        <f t="shared" si="15"/>
        <v>#DIV/0!</v>
      </c>
      <c r="R103" t="e">
        <f t="shared" si="15"/>
        <v>#DIV/0!</v>
      </c>
      <c r="S103" t="e">
        <f t="shared" si="15"/>
        <v>#DIV/0!</v>
      </c>
      <c r="T103" t="e">
        <f t="shared" si="15"/>
        <v>#DIV/0!</v>
      </c>
      <c r="U103" t="e">
        <f t="shared" si="15"/>
        <v>#DIV/0!</v>
      </c>
      <c r="V103" t="e">
        <f t="shared" si="15"/>
        <v>#DIV/0!</v>
      </c>
      <c r="W103" t="e">
        <f t="shared" si="15"/>
        <v>#DIV/0!</v>
      </c>
      <c r="X103" t="e">
        <f t="shared" si="15"/>
        <v>#DIV/0!</v>
      </c>
      <c r="Y103" t="e">
        <f t="shared" si="15"/>
        <v>#DIV/0!</v>
      </c>
      <c r="Z103" t="e">
        <f t="shared" si="15"/>
        <v>#DIV/0!</v>
      </c>
      <c r="AA103" t="e">
        <f t="shared" si="15"/>
        <v>#DIV/0!</v>
      </c>
      <c r="AB103" t="e">
        <f t="shared" si="15"/>
        <v>#DIV/0!</v>
      </c>
      <c r="AC103" t="e">
        <f t="shared" si="15"/>
        <v>#DIV/0!</v>
      </c>
      <c r="AD103" t="e">
        <f t="shared" si="15"/>
        <v>#DIV/0!</v>
      </c>
      <c r="AE103" t="e">
        <f t="shared" si="15"/>
        <v>#DIV/0!</v>
      </c>
      <c r="AF103" t="e">
        <f t="shared" si="15"/>
        <v>#DIV/0!</v>
      </c>
      <c r="AG103" t="e">
        <f t="shared" si="15"/>
        <v>#DIV/0!</v>
      </c>
      <c r="AH103" t="e">
        <f t="shared" si="15"/>
        <v>#DIV/0!</v>
      </c>
      <c r="AI103" t="e">
        <f t="shared" si="15"/>
        <v>#DIV/0!</v>
      </c>
      <c r="AJ103" t="e">
        <f t="shared" si="15"/>
        <v>#DIV/0!</v>
      </c>
      <c r="AK103" t="e">
        <f t="shared" si="15"/>
        <v>#DIV/0!</v>
      </c>
      <c r="AL103">
        <f t="shared" si="15"/>
        <v>51.50726239136052</v>
      </c>
      <c r="AM103">
        <f t="shared" si="15"/>
        <v>76.199947650673352</v>
      </c>
      <c r="AN103">
        <f t="shared" si="15"/>
        <v>99.663539749554786</v>
      </c>
      <c r="AO103">
        <f t="shared" si="15"/>
        <v>122.18871635010703</v>
      </c>
      <c r="AP103">
        <f t="shared" si="15"/>
        <v>144.75915297540854</v>
      </c>
      <c r="AQ103">
        <f t="shared" si="15"/>
        <v>155.0644556180533</v>
      </c>
      <c r="AR103">
        <f t="shared" si="15"/>
        <v>179.09107929809988</v>
      </c>
      <c r="AS103">
        <f t="shared" si="15"/>
        <v>205.73589216193062</v>
      </c>
      <c r="AT103">
        <f t="shared" si="15"/>
        <v>223.52895432935415</v>
      </c>
      <c r="AU103">
        <f t="shared" si="15"/>
        <v>262.23373080963529</v>
      </c>
      <c r="AV103">
        <f t="shared" si="15"/>
        <v>264.47714863263553</v>
      </c>
      <c r="AW103">
        <f t="shared" si="13"/>
        <v>286.15250798790316</v>
      </c>
      <c r="AX103">
        <f t="shared" si="13"/>
        <v>300.1872934747924</v>
      </c>
      <c r="AY103">
        <f t="shared" si="13"/>
        <v>310.78301657552089</v>
      </c>
    </row>
    <row r="104" spans="1:51" x14ac:dyDescent="0.2">
      <c r="A104" t="s">
        <v>8</v>
      </c>
      <c r="B104">
        <f t="shared" si="6"/>
        <v>1</v>
      </c>
      <c r="C104">
        <f t="shared" si="15"/>
        <v>2.0392468355820403</v>
      </c>
      <c r="D104">
        <f t="shared" si="15"/>
        <v>3.0640713633054784</v>
      </c>
      <c r="E104">
        <f t="shared" si="15"/>
        <v>4.0307080434330151</v>
      </c>
      <c r="F104">
        <f t="shared" si="15"/>
        <v>4.9182098308285456</v>
      </c>
      <c r="G104">
        <f t="shared" si="15"/>
        <v>5.7699517712084116</v>
      </c>
      <c r="H104" t="e">
        <f t="shared" si="15"/>
        <v>#DIV/0!</v>
      </c>
      <c r="I104" t="e">
        <f t="shared" si="15"/>
        <v>#DIV/0!</v>
      </c>
      <c r="J104" t="e">
        <f t="shared" si="15"/>
        <v>#DIV/0!</v>
      </c>
      <c r="K104" t="e">
        <f t="shared" si="15"/>
        <v>#DIV/0!</v>
      </c>
      <c r="L104" t="e">
        <f t="shared" si="15"/>
        <v>#DIV/0!</v>
      </c>
      <c r="M104" t="e">
        <f t="shared" si="15"/>
        <v>#DIV/0!</v>
      </c>
      <c r="N104" t="e">
        <f t="shared" si="15"/>
        <v>#DIV/0!</v>
      </c>
      <c r="O104" t="e">
        <f t="shared" si="15"/>
        <v>#DIV/0!</v>
      </c>
      <c r="P104" t="e">
        <f t="shared" si="15"/>
        <v>#DIV/0!</v>
      </c>
      <c r="Q104" t="e">
        <f t="shared" si="15"/>
        <v>#DIV/0!</v>
      </c>
      <c r="R104" t="e">
        <f t="shared" si="15"/>
        <v>#DIV/0!</v>
      </c>
      <c r="S104" t="e">
        <f t="shared" si="15"/>
        <v>#DIV/0!</v>
      </c>
      <c r="T104" t="e">
        <f t="shared" si="15"/>
        <v>#DIV/0!</v>
      </c>
      <c r="U104" t="e">
        <f t="shared" si="15"/>
        <v>#DIV/0!</v>
      </c>
      <c r="V104" t="e">
        <f t="shared" si="15"/>
        <v>#DIV/0!</v>
      </c>
      <c r="W104" t="e">
        <f t="shared" si="15"/>
        <v>#DIV/0!</v>
      </c>
      <c r="X104" t="e">
        <f t="shared" si="15"/>
        <v>#DIV/0!</v>
      </c>
      <c r="Y104" t="e">
        <f t="shared" si="15"/>
        <v>#DIV/0!</v>
      </c>
      <c r="Z104" t="e">
        <f t="shared" si="15"/>
        <v>#DIV/0!</v>
      </c>
      <c r="AA104" t="e">
        <f t="shared" si="15"/>
        <v>#DIV/0!</v>
      </c>
      <c r="AB104" t="e">
        <f t="shared" si="15"/>
        <v>#DIV/0!</v>
      </c>
      <c r="AC104" t="e">
        <f t="shared" si="15"/>
        <v>#DIV/0!</v>
      </c>
      <c r="AD104" t="e">
        <f t="shared" si="15"/>
        <v>#DIV/0!</v>
      </c>
      <c r="AE104" t="e">
        <f t="shared" si="15"/>
        <v>#DIV/0!</v>
      </c>
      <c r="AF104" t="e">
        <f t="shared" si="15"/>
        <v>#DIV/0!</v>
      </c>
      <c r="AG104" t="e">
        <f t="shared" si="15"/>
        <v>#DIV/0!</v>
      </c>
      <c r="AH104" t="e">
        <f t="shared" si="15"/>
        <v>#DIV/0!</v>
      </c>
      <c r="AI104" t="e">
        <f t="shared" si="15"/>
        <v>#DIV/0!</v>
      </c>
      <c r="AJ104" t="e">
        <f t="shared" si="15"/>
        <v>#DIV/0!</v>
      </c>
      <c r="AK104" t="e">
        <f t="shared" si="15"/>
        <v>#DIV/0!</v>
      </c>
      <c r="AL104">
        <f t="shared" si="15"/>
        <v>52.241442633540757</v>
      </c>
      <c r="AM104">
        <f t="shared" si="15"/>
        <v>79.320412232832922</v>
      </c>
      <c r="AN104">
        <f t="shared" si="15"/>
        <v>105.30578169589062</v>
      </c>
      <c r="AO104">
        <f t="shared" si="15"/>
        <v>128.48815345319008</v>
      </c>
      <c r="AP104">
        <f t="shared" si="15"/>
        <v>146.10624194560052</v>
      </c>
      <c r="AQ104">
        <f t="shared" si="15"/>
        <v>168.98066272973065</v>
      </c>
      <c r="AR104">
        <f t="shared" si="15"/>
        <v>205.82945144535543</v>
      </c>
      <c r="AS104">
        <f t="shared" si="15"/>
        <v>227.11631014528857</v>
      </c>
      <c r="AT104">
        <f t="shared" si="15"/>
        <v>248.05124291779885</v>
      </c>
      <c r="AU104">
        <f t="shared" si="15"/>
        <v>277.87074329463695</v>
      </c>
      <c r="AV104">
        <f t="shared" si="15"/>
        <v>280.13973491710749</v>
      </c>
      <c r="AW104">
        <f t="shared" si="13"/>
        <v>308.10860634960625</v>
      </c>
      <c r="AX104">
        <f t="shared" si="13"/>
        <v>332.33623426635995</v>
      </c>
      <c r="AY104">
        <f t="shared" si="13"/>
        <v>373.17857382088283</v>
      </c>
    </row>
    <row r="105" spans="1:51" x14ac:dyDescent="0.2">
      <c r="A105" t="s">
        <v>41</v>
      </c>
      <c r="B105">
        <f t="shared" si="6"/>
        <v>1</v>
      </c>
      <c r="C105">
        <f t="shared" si="15"/>
        <v>2.045667971322795</v>
      </c>
      <c r="D105">
        <f t="shared" si="15"/>
        <v>3.0695634327042698</v>
      </c>
      <c r="E105">
        <f t="shared" si="15"/>
        <v>4.0186326838988879</v>
      </c>
      <c r="F105">
        <f t="shared" si="15"/>
        <v>4.8738291547282593</v>
      </c>
      <c r="G105">
        <f t="shared" si="15"/>
        <v>5.7210172319174113</v>
      </c>
      <c r="H105" t="e">
        <f t="shared" si="15"/>
        <v>#DIV/0!</v>
      </c>
      <c r="I105" t="e">
        <f t="shared" si="15"/>
        <v>#DIV/0!</v>
      </c>
      <c r="J105" t="e">
        <f t="shared" si="15"/>
        <v>#DIV/0!</v>
      </c>
      <c r="K105" t="e">
        <f t="shared" si="15"/>
        <v>#DIV/0!</v>
      </c>
      <c r="L105" t="e">
        <f t="shared" si="15"/>
        <v>#DIV/0!</v>
      </c>
      <c r="M105" t="e">
        <f t="shared" si="15"/>
        <v>#DIV/0!</v>
      </c>
      <c r="N105" t="e">
        <f t="shared" si="15"/>
        <v>#DIV/0!</v>
      </c>
      <c r="O105" t="e">
        <f t="shared" si="15"/>
        <v>#DIV/0!</v>
      </c>
      <c r="P105" t="e">
        <f t="shared" si="15"/>
        <v>#DIV/0!</v>
      </c>
      <c r="Q105" t="e">
        <f t="shared" si="15"/>
        <v>#DIV/0!</v>
      </c>
      <c r="R105" t="e">
        <f t="shared" si="15"/>
        <v>#DIV/0!</v>
      </c>
      <c r="S105" t="e">
        <f t="shared" si="15"/>
        <v>#DIV/0!</v>
      </c>
      <c r="T105" t="e">
        <f t="shared" si="15"/>
        <v>#DIV/0!</v>
      </c>
      <c r="U105" t="e">
        <f t="shared" si="15"/>
        <v>#DIV/0!</v>
      </c>
      <c r="V105" t="e">
        <f t="shared" si="15"/>
        <v>#DIV/0!</v>
      </c>
      <c r="W105" t="e">
        <f t="shared" si="15"/>
        <v>#DIV/0!</v>
      </c>
      <c r="X105" t="e">
        <f t="shared" si="15"/>
        <v>#DIV/0!</v>
      </c>
      <c r="Y105" t="e">
        <f t="shared" si="15"/>
        <v>#DIV/0!</v>
      </c>
      <c r="Z105" t="e">
        <f t="shared" si="15"/>
        <v>#DIV/0!</v>
      </c>
      <c r="AA105" t="e">
        <f t="shared" si="15"/>
        <v>#DIV/0!</v>
      </c>
      <c r="AB105" t="e">
        <f t="shared" si="15"/>
        <v>#DIV/0!</v>
      </c>
      <c r="AC105" t="e">
        <f t="shared" si="15"/>
        <v>#DIV/0!</v>
      </c>
      <c r="AD105" t="e">
        <f t="shared" si="15"/>
        <v>#DIV/0!</v>
      </c>
      <c r="AE105" t="e">
        <f t="shared" si="15"/>
        <v>#DIV/0!</v>
      </c>
      <c r="AF105" t="e">
        <f t="shared" si="15"/>
        <v>#DIV/0!</v>
      </c>
      <c r="AG105" t="e">
        <f t="shared" si="15"/>
        <v>#DIV/0!</v>
      </c>
      <c r="AH105" t="e">
        <f t="shared" si="15"/>
        <v>#DIV/0!</v>
      </c>
      <c r="AI105" t="e">
        <f t="shared" si="15"/>
        <v>#DIV/0!</v>
      </c>
      <c r="AJ105" t="e">
        <f t="shared" si="15"/>
        <v>#DIV/0!</v>
      </c>
      <c r="AK105" t="e">
        <f t="shared" si="15"/>
        <v>#DIV/0!</v>
      </c>
      <c r="AL105">
        <f t="shared" si="15"/>
        <v>51.695882312868733</v>
      </c>
      <c r="AM105">
        <f t="shared" si="15"/>
        <v>75.369850869358714</v>
      </c>
      <c r="AN105">
        <f t="shared" si="15"/>
        <v>99.481644333131001</v>
      </c>
      <c r="AO105">
        <f t="shared" si="15"/>
        <v>123.58188677906216</v>
      </c>
      <c r="AP105">
        <f t="shared" si="15"/>
        <v>142.59764036991325</v>
      </c>
      <c r="AQ105">
        <f t="shared" si="15"/>
        <v>163.71912010127366</v>
      </c>
      <c r="AR105">
        <f t="shared" si="15"/>
        <v>184.01949017565312</v>
      </c>
      <c r="AS105">
        <f t="shared" si="15"/>
        <v>208.73639787610469</v>
      </c>
      <c r="AT105">
        <f t="shared" si="15"/>
        <v>232.3268806956936</v>
      </c>
      <c r="AU105">
        <f t="shared" si="15"/>
        <v>247.44632421418041</v>
      </c>
      <c r="AV105">
        <f t="shared" si="15"/>
        <v>272.62062853484457</v>
      </c>
      <c r="AW105">
        <f t="shared" si="13"/>
        <v>300.75888774599082</v>
      </c>
      <c r="AX105">
        <f t="shared" si="13"/>
        <v>312.19273251160558</v>
      </c>
      <c r="AY105">
        <f t="shared" si="13"/>
        <v>331.86222293312278</v>
      </c>
    </row>
    <row r="106" spans="1:51" x14ac:dyDescent="0.2">
      <c r="A106" t="s">
        <v>11</v>
      </c>
      <c r="B106">
        <f t="shared" si="6"/>
        <v>1</v>
      </c>
      <c r="C106">
        <f t="shared" si="15"/>
        <v>2.0068745170072675</v>
      </c>
      <c r="D106">
        <f t="shared" si="15"/>
        <v>2.9930157990332713</v>
      </c>
      <c r="E106">
        <f t="shared" si="15"/>
        <v>3.9715448257154482</v>
      </c>
      <c r="F106">
        <f t="shared" si="15"/>
        <v>4.7935441685734013</v>
      </c>
      <c r="G106">
        <f t="shared" si="15"/>
        <v>5.6326646924326518</v>
      </c>
      <c r="H106" t="e">
        <f t="shared" si="15"/>
        <v>#DIV/0!</v>
      </c>
      <c r="I106" t="e">
        <f t="shared" si="15"/>
        <v>#DIV/0!</v>
      </c>
      <c r="J106" t="e">
        <f t="shared" si="15"/>
        <v>#DIV/0!</v>
      </c>
      <c r="K106" t="e">
        <f t="shared" si="15"/>
        <v>#DIV/0!</v>
      </c>
      <c r="L106" t="e">
        <f t="shared" si="15"/>
        <v>#DIV/0!</v>
      </c>
      <c r="M106" t="e">
        <f t="shared" si="15"/>
        <v>#DIV/0!</v>
      </c>
      <c r="N106" t="e">
        <f t="shared" si="15"/>
        <v>#DIV/0!</v>
      </c>
      <c r="O106" t="e">
        <f t="shared" si="15"/>
        <v>#DIV/0!</v>
      </c>
      <c r="P106" t="e">
        <f t="shared" si="15"/>
        <v>#DIV/0!</v>
      </c>
      <c r="Q106" t="e">
        <f t="shared" si="15"/>
        <v>#DIV/0!</v>
      </c>
      <c r="R106" t="e">
        <f t="shared" si="15"/>
        <v>#DIV/0!</v>
      </c>
      <c r="S106" t="e">
        <f t="shared" si="15"/>
        <v>#DIV/0!</v>
      </c>
      <c r="T106" t="e">
        <f t="shared" si="15"/>
        <v>#DIV/0!</v>
      </c>
      <c r="U106" t="e">
        <f t="shared" si="15"/>
        <v>#DIV/0!</v>
      </c>
      <c r="V106" t="e">
        <f t="shared" si="15"/>
        <v>#DIV/0!</v>
      </c>
      <c r="W106" t="e">
        <f t="shared" si="15"/>
        <v>#DIV/0!</v>
      </c>
      <c r="X106" t="e">
        <f t="shared" si="15"/>
        <v>#DIV/0!</v>
      </c>
      <c r="Y106" t="e">
        <f t="shared" si="15"/>
        <v>#DIV/0!</v>
      </c>
      <c r="Z106" t="e">
        <f t="shared" si="15"/>
        <v>#DIV/0!</v>
      </c>
      <c r="AA106" t="e">
        <f t="shared" si="15"/>
        <v>#DIV/0!</v>
      </c>
      <c r="AB106" t="e">
        <f t="shared" si="15"/>
        <v>#DIV/0!</v>
      </c>
      <c r="AC106" t="e">
        <f t="shared" si="15"/>
        <v>#DIV/0!</v>
      </c>
      <c r="AD106" t="e">
        <f t="shared" si="15"/>
        <v>#DIV/0!</v>
      </c>
      <c r="AE106" t="e">
        <f t="shared" si="15"/>
        <v>#DIV/0!</v>
      </c>
      <c r="AF106" t="e">
        <f t="shared" si="15"/>
        <v>#DIV/0!</v>
      </c>
      <c r="AG106" t="e">
        <f t="shared" si="15"/>
        <v>#DIV/0!</v>
      </c>
      <c r="AH106" t="e">
        <f t="shared" si="15"/>
        <v>#DIV/0!</v>
      </c>
      <c r="AI106" t="e">
        <f t="shared" si="15"/>
        <v>#DIV/0!</v>
      </c>
      <c r="AJ106" t="e">
        <f t="shared" si="15"/>
        <v>#DIV/0!</v>
      </c>
      <c r="AK106" t="e">
        <f t="shared" si="15"/>
        <v>#DIV/0!</v>
      </c>
      <c r="AL106">
        <f t="shared" si="15"/>
        <v>49.004299896286689</v>
      </c>
      <c r="AM106">
        <f t="shared" si="15"/>
        <v>72.509850528871397</v>
      </c>
      <c r="AN106">
        <f t="shared" si="15"/>
        <v>95.830364573106309</v>
      </c>
      <c r="AO106">
        <f t="shared" si="15"/>
        <v>118.98267759842373</v>
      </c>
      <c r="AP106">
        <f t="shared" si="15"/>
        <v>138.02496657858802</v>
      </c>
      <c r="AQ106">
        <f t="shared" si="15"/>
        <v>159.66178795927746</v>
      </c>
      <c r="AR106">
        <f t="shared" si="15"/>
        <v>187.55585674846057</v>
      </c>
      <c r="AS106">
        <f t="shared" si="15"/>
        <v>203.9161194830728</v>
      </c>
      <c r="AT106">
        <f t="shared" si="15"/>
        <v>221.05832579111561</v>
      </c>
      <c r="AU106">
        <f t="shared" si="15"/>
        <v>244.70068227828008</v>
      </c>
      <c r="AV106">
        <f t="shared" si="15"/>
        <v>262.83772991544504</v>
      </c>
      <c r="AW106">
        <f t="shared" si="13"/>
        <v>286.89913388490771</v>
      </c>
      <c r="AX106">
        <f t="shared" si="13"/>
        <v>298.88128432307116</v>
      </c>
      <c r="AY106">
        <f t="shared" si="13"/>
        <v>327.7625075641775</v>
      </c>
    </row>
    <row r="107" spans="1:51" x14ac:dyDescent="0.2">
      <c r="A107" t="s">
        <v>15</v>
      </c>
      <c r="B107">
        <f t="shared" si="6"/>
        <v>1</v>
      </c>
      <c r="C107">
        <f t="shared" si="15"/>
        <v>2.0157752018944119</v>
      </c>
      <c r="D107">
        <f t="shared" si="15"/>
        <v>3.0110039243199984</v>
      </c>
      <c r="E107">
        <f t="shared" si="15"/>
        <v>3.9767175670493464</v>
      </c>
      <c r="F107">
        <f t="shared" si="15"/>
        <v>4.7716498282872637</v>
      </c>
      <c r="G107">
        <f t="shared" si="15"/>
        <v>5.6707495934034995</v>
      </c>
      <c r="H107" t="e">
        <f t="shared" si="15"/>
        <v>#DIV/0!</v>
      </c>
      <c r="I107" t="e">
        <f t="shared" si="15"/>
        <v>#DIV/0!</v>
      </c>
      <c r="J107" t="e">
        <f t="shared" si="15"/>
        <v>#DIV/0!</v>
      </c>
      <c r="K107" t="e">
        <f t="shared" si="15"/>
        <v>#DIV/0!</v>
      </c>
      <c r="L107" t="e">
        <f t="shared" si="15"/>
        <v>#DIV/0!</v>
      </c>
      <c r="M107" t="e">
        <f t="shared" si="15"/>
        <v>#DIV/0!</v>
      </c>
      <c r="N107" t="e">
        <f t="shared" si="15"/>
        <v>#DIV/0!</v>
      </c>
      <c r="O107" t="e">
        <f t="shared" si="15"/>
        <v>#DIV/0!</v>
      </c>
      <c r="P107" t="e">
        <f t="shared" si="15"/>
        <v>#DIV/0!</v>
      </c>
      <c r="Q107" t="e">
        <f t="shared" si="15"/>
        <v>#DIV/0!</v>
      </c>
      <c r="R107" t="e">
        <f t="shared" si="15"/>
        <v>#DIV/0!</v>
      </c>
      <c r="S107" t="e">
        <f t="shared" si="15"/>
        <v>#DIV/0!</v>
      </c>
      <c r="T107" t="e">
        <f t="shared" si="15"/>
        <v>#DIV/0!</v>
      </c>
      <c r="U107" t="e">
        <f t="shared" si="15"/>
        <v>#DIV/0!</v>
      </c>
      <c r="V107" t="e">
        <f t="shared" si="15"/>
        <v>#DIV/0!</v>
      </c>
      <c r="W107" t="e">
        <f t="shared" si="15"/>
        <v>#DIV/0!</v>
      </c>
      <c r="X107" t="e">
        <f t="shared" si="15"/>
        <v>#DIV/0!</v>
      </c>
      <c r="Y107" t="e">
        <f t="shared" si="15"/>
        <v>#DIV/0!</v>
      </c>
      <c r="Z107" t="e">
        <f t="shared" si="15"/>
        <v>#DIV/0!</v>
      </c>
      <c r="AA107" t="e">
        <f t="shared" si="15"/>
        <v>#DIV/0!</v>
      </c>
      <c r="AB107" t="e">
        <f t="shared" si="15"/>
        <v>#DIV/0!</v>
      </c>
      <c r="AC107" t="e">
        <f t="shared" si="15"/>
        <v>#DIV/0!</v>
      </c>
      <c r="AD107" t="e">
        <f t="shared" si="15"/>
        <v>#DIV/0!</v>
      </c>
      <c r="AE107" t="e">
        <f t="shared" si="15"/>
        <v>#DIV/0!</v>
      </c>
      <c r="AF107" t="e">
        <f t="shared" si="15"/>
        <v>#DIV/0!</v>
      </c>
      <c r="AG107" t="e">
        <f t="shared" si="15"/>
        <v>#DIV/0!</v>
      </c>
      <c r="AH107" t="e">
        <f t="shared" si="15"/>
        <v>#DIV/0!</v>
      </c>
      <c r="AI107" t="e">
        <f t="shared" si="15"/>
        <v>#DIV/0!</v>
      </c>
      <c r="AJ107" t="e">
        <f t="shared" si="15"/>
        <v>#DIV/0!</v>
      </c>
      <c r="AK107" t="e">
        <f t="shared" si="15"/>
        <v>#DIV/0!</v>
      </c>
      <c r="AL107">
        <f t="shared" si="15"/>
        <v>51.105455316765493</v>
      </c>
      <c r="AM107">
        <f t="shared" si="15"/>
        <v>76.069269950960873</v>
      </c>
      <c r="AN107">
        <f t="shared" si="15"/>
        <v>99.048915738367725</v>
      </c>
      <c r="AO107">
        <f t="shared" si="15"/>
        <v>124.87839462493386</v>
      </c>
      <c r="AP107">
        <f t="shared" si="15"/>
        <v>143.83686682741657</v>
      </c>
      <c r="AQ107">
        <f t="shared" si="15"/>
        <v>164.88572773369427</v>
      </c>
      <c r="AR107">
        <f t="shared" si="15"/>
        <v>198.27501740697042</v>
      </c>
      <c r="AS107">
        <f t="shared" si="15"/>
        <v>215.79220231044607</v>
      </c>
      <c r="AT107">
        <f t="shared" si="15"/>
        <v>239.70369936234059</v>
      </c>
      <c r="AU107">
        <f t="shared" si="15"/>
        <v>258.03954895827911</v>
      </c>
      <c r="AV107">
        <f t="shared" si="15"/>
        <v>284.38662035733279</v>
      </c>
      <c r="AW107">
        <f t="shared" si="13"/>
        <v>305.25894523144899</v>
      </c>
      <c r="AX107">
        <f t="shared" si="13"/>
        <v>321.75374149258482</v>
      </c>
      <c r="AY107">
        <f t="shared" si="13"/>
        <v>347.26779410609703</v>
      </c>
    </row>
    <row r="108" spans="1:51" x14ac:dyDescent="0.2">
      <c r="A108" t="s">
        <v>37</v>
      </c>
      <c r="B108">
        <f t="shared" si="6"/>
        <v>1</v>
      </c>
      <c r="C108">
        <f t="shared" si="15"/>
        <v>2.0141939117859402</v>
      </c>
      <c r="D108">
        <f t="shared" si="15"/>
        <v>3.0061921751042968</v>
      </c>
      <c r="E108">
        <f t="shared" si="15"/>
        <v>3.9765237550253834</v>
      </c>
      <c r="F108">
        <f t="shared" si="15"/>
        <v>4.8069018570684907</v>
      </c>
      <c r="G108">
        <f t="shared" si="15"/>
        <v>5.656639512957927</v>
      </c>
      <c r="H108" t="e">
        <f t="shared" si="15"/>
        <v>#DIV/0!</v>
      </c>
      <c r="I108" t="e">
        <f t="shared" si="15"/>
        <v>#DIV/0!</v>
      </c>
      <c r="J108" t="e">
        <f t="shared" si="15"/>
        <v>#DIV/0!</v>
      </c>
      <c r="K108" t="e">
        <f t="shared" si="15"/>
        <v>#DIV/0!</v>
      </c>
      <c r="L108" t="e">
        <f t="shared" si="15"/>
        <v>#DIV/0!</v>
      </c>
      <c r="M108" t="e">
        <f t="shared" si="15"/>
        <v>#DIV/0!</v>
      </c>
      <c r="N108" t="e">
        <f t="shared" si="15"/>
        <v>#DIV/0!</v>
      </c>
      <c r="O108" t="e">
        <f t="shared" si="15"/>
        <v>#DIV/0!</v>
      </c>
      <c r="P108" t="e">
        <f t="shared" si="15"/>
        <v>#DIV/0!</v>
      </c>
      <c r="Q108" t="e">
        <f t="shared" si="15"/>
        <v>#DIV/0!</v>
      </c>
      <c r="R108" t="e">
        <f t="shared" si="15"/>
        <v>#DIV/0!</v>
      </c>
      <c r="S108" t="e">
        <f t="shared" si="15"/>
        <v>#DIV/0!</v>
      </c>
      <c r="T108" t="e">
        <f t="shared" si="15"/>
        <v>#DIV/0!</v>
      </c>
      <c r="U108" t="e">
        <f t="shared" si="15"/>
        <v>#DIV/0!</v>
      </c>
      <c r="V108" t="e">
        <f t="shared" si="15"/>
        <v>#DIV/0!</v>
      </c>
      <c r="W108" t="e">
        <f t="shared" si="15"/>
        <v>#DIV/0!</v>
      </c>
      <c r="X108" t="e">
        <f t="shared" si="15"/>
        <v>#DIV/0!</v>
      </c>
      <c r="Y108" t="e">
        <f t="shared" si="15"/>
        <v>#DIV/0!</v>
      </c>
      <c r="Z108" t="e">
        <f t="shared" si="15"/>
        <v>#DIV/0!</v>
      </c>
      <c r="AA108" t="e">
        <f t="shared" si="15"/>
        <v>#DIV/0!</v>
      </c>
      <c r="AB108" t="e">
        <f t="shared" si="15"/>
        <v>#DIV/0!</v>
      </c>
      <c r="AC108" t="e">
        <f t="shared" si="15"/>
        <v>#DIV/0!</v>
      </c>
      <c r="AD108" t="e">
        <f t="shared" si="15"/>
        <v>#DIV/0!</v>
      </c>
      <c r="AE108" t="e">
        <f t="shared" si="15"/>
        <v>#DIV/0!</v>
      </c>
      <c r="AF108" t="e">
        <f t="shared" si="15"/>
        <v>#DIV/0!</v>
      </c>
      <c r="AG108" t="e">
        <f t="shared" si="15"/>
        <v>#DIV/0!</v>
      </c>
      <c r="AH108" t="e">
        <f t="shared" ref="C108:AV113" si="16">$B48/AH48</f>
        <v>#DIV/0!</v>
      </c>
      <c r="AI108" t="e">
        <f t="shared" si="16"/>
        <v>#DIV/0!</v>
      </c>
      <c r="AJ108" t="e">
        <f t="shared" si="16"/>
        <v>#DIV/0!</v>
      </c>
      <c r="AK108" t="e">
        <f t="shared" si="16"/>
        <v>#DIV/0!</v>
      </c>
      <c r="AL108">
        <f t="shared" si="16"/>
        <v>49.487115135905455</v>
      </c>
      <c r="AM108">
        <f t="shared" si="16"/>
        <v>72.877432477223664</v>
      </c>
      <c r="AN108">
        <f t="shared" si="16"/>
        <v>96.208083105125212</v>
      </c>
      <c r="AO108">
        <f t="shared" si="16"/>
        <v>117.03961133051112</v>
      </c>
      <c r="AP108">
        <f t="shared" si="16"/>
        <v>137.15668392693087</v>
      </c>
      <c r="AQ108">
        <f t="shared" si="16"/>
        <v>157.6995848888721</v>
      </c>
      <c r="AR108">
        <f t="shared" si="16"/>
        <v>183.25821993069056</v>
      </c>
      <c r="AS108">
        <f t="shared" si="16"/>
        <v>201.54416276401642</v>
      </c>
      <c r="AT108">
        <f t="shared" si="16"/>
        <v>219.08610662745275</v>
      </c>
      <c r="AU108">
        <f t="shared" si="16"/>
        <v>230.5266206696968</v>
      </c>
      <c r="AV108">
        <f t="shared" si="16"/>
        <v>251.50849086719359</v>
      </c>
      <c r="AW108">
        <f t="shared" ref="AW108:AY108" si="17">$B48/AW48</f>
        <v>269.87701247694758</v>
      </c>
      <c r="AX108">
        <f t="shared" si="17"/>
        <v>282.89173661024586</v>
      </c>
      <c r="AY108">
        <f t="shared" si="17"/>
        <v>310.23591336965075</v>
      </c>
    </row>
    <row r="109" spans="1:51" x14ac:dyDescent="0.2">
      <c r="A109" t="s">
        <v>19</v>
      </c>
      <c r="B109">
        <f t="shared" si="6"/>
        <v>1</v>
      </c>
      <c r="C109">
        <f t="shared" si="16"/>
        <v>2.0174088060449202</v>
      </c>
      <c r="D109">
        <f t="shared" si="16"/>
        <v>3.0254388375762788</v>
      </c>
      <c r="E109">
        <f t="shared" si="16"/>
        <v>3.9926474556904505</v>
      </c>
      <c r="F109">
        <f t="shared" si="16"/>
        <v>4.8606367754060305</v>
      </c>
      <c r="G109">
        <f t="shared" si="16"/>
        <v>5.6906408878312629</v>
      </c>
      <c r="H109" t="e">
        <f t="shared" si="16"/>
        <v>#DIV/0!</v>
      </c>
      <c r="I109" t="e">
        <f t="shared" si="16"/>
        <v>#DIV/0!</v>
      </c>
      <c r="J109" t="e">
        <f t="shared" si="16"/>
        <v>#DIV/0!</v>
      </c>
      <c r="K109" t="e">
        <f t="shared" si="16"/>
        <v>#DIV/0!</v>
      </c>
      <c r="L109" t="e">
        <f t="shared" si="16"/>
        <v>#DIV/0!</v>
      </c>
      <c r="M109" t="e">
        <f t="shared" si="16"/>
        <v>#DIV/0!</v>
      </c>
      <c r="N109" t="e">
        <f t="shared" si="16"/>
        <v>#DIV/0!</v>
      </c>
      <c r="O109" t="e">
        <f t="shared" si="16"/>
        <v>#DIV/0!</v>
      </c>
      <c r="P109" t="e">
        <f t="shared" si="16"/>
        <v>#DIV/0!</v>
      </c>
      <c r="Q109" t="e">
        <f t="shared" si="16"/>
        <v>#DIV/0!</v>
      </c>
      <c r="R109" t="e">
        <f t="shared" si="16"/>
        <v>#DIV/0!</v>
      </c>
      <c r="S109" t="e">
        <f t="shared" si="16"/>
        <v>#DIV/0!</v>
      </c>
      <c r="T109" t="e">
        <f t="shared" si="16"/>
        <v>#DIV/0!</v>
      </c>
      <c r="U109" t="e">
        <f t="shared" si="16"/>
        <v>#DIV/0!</v>
      </c>
      <c r="V109" t="e">
        <f t="shared" si="16"/>
        <v>#DIV/0!</v>
      </c>
      <c r="W109" t="e">
        <f t="shared" si="16"/>
        <v>#DIV/0!</v>
      </c>
      <c r="X109" t="e">
        <f t="shared" si="16"/>
        <v>#DIV/0!</v>
      </c>
      <c r="Y109" t="e">
        <f t="shared" si="16"/>
        <v>#DIV/0!</v>
      </c>
      <c r="Z109" t="e">
        <f t="shared" si="16"/>
        <v>#DIV/0!</v>
      </c>
      <c r="AA109" t="e">
        <f t="shared" si="16"/>
        <v>#DIV/0!</v>
      </c>
      <c r="AB109" t="e">
        <f t="shared" si="16"/>
        <v>#DIV/0!</v>
      </c>
      <c r="AC109" t="e">
        <f t="shared" si="16"/>
        <v>#DIV/0!</v>
      </c>
      <c r="AD109" t="e">
        <f t="shared" si="16"/>
        <v>#DIV/0!</v>
      </c>
      <c r="AE109" t="e">
        <f t="shared" si="16"/>
        <v>#DIV/0!</v>
      </c>
      <c r="AF109" t="e">
        <f t="shared" si="16"/>
        <v>#DIV/0!</v>
      </c>
      <c r="AG109" t="e">
        <f t="shared" si="16"/>
        <v>#DIV/0!</v>
      </c>
      <c r="AH109" t="e">
        <f t="shared" si="16"/>
        <v>#DIV/0!</v>
      </c>
      <c r="AI109" t="e">
        <f t="shared" si="16"/>
        <v>#DIV/0!</v>
      </c>
      <c r="AJ109" t="e">
        <f t="shared" si="16"/>
        <v>#DIV/0!</v>
      </c>
      <c r="AK109" t="e">
        <f t="shared" si="16"/>
        <v>#DIV/0!</v>
      </c>
      <c r="AL109">
        <f t="shared" si="16"/>
        <v>52.175022237847188</v>
      </c>
      <c r="AM109">
        <f t="shared" si="16"/>
        <v>75.218796625678692</v>
      </c>
      <c r="AN109">
        <f t="shared" si="16"/>
        <v>98.513831327431674</v>
      </c>
      <c r="AO109">
        <f t="shared" si="16"/>
        <v>126.31542625552656</v>
      </c>
      <c r="AP109">
        <f t="shared" si="16"/>
        <v>146.88932157226449</v>
      </c>
      <c r="AQ109">
        <f t="shared" si="16"/>
        <v>167.50758223063158</v>
      </c>
      <c r="AR109">
        <f t="shared" si="16"/>
        <v>196.46624445110254</v>
      </c>
      <c r="AS109">
        <f t="shared" si="16"/>
        <v>213.44700313238476</v>
      </c>
      <c r="AT109">
        <f t="shared" si="16"/>
        <v>229.83591900537439</v>
      </c>
      <c r="AU109">
        <f t="shared" si="16"/>
        <v>257.68510364590009</v>
      </c>
      <c r="AV109">
        <f t="shared" si="16"/>
        <v>284.45225563384918</v>
      </c>
      <c r="AW109">
        <f t="shared" ref="AW109:AY109" si="18">$B49/AW49</f>
        <v>294.66679200881799</v>
      </c>
      <c r="AX109">
        <f t="shared" si="18"/>
        <v>327.04278325634294</v>
      </c>
      <c r="AY109">
        <f t="shared" si="18"/>
        <v>344.49406524606161</v>
      </c>
    </row>
    <row r="110" spans="1:51" x14ac:dyDescent="0.2">
      <c r="A110" t="s">
        <v>40</v>
      </c>
      <c r="B110">
        <f t="shared" si="6"/>
        <v>1</v>
      </c>
      <c r="C110">
        <f t="shared" si="16"/>
        <v>2.0220840385407812</v>
      </c>
      <c r="D110">
        <f t="shared" si="16"/>
        <v>3.020856921455588</v>
      </c>
      <c r="E110">
        <f t="shared" si="16"/>
        <v>3.997216862572829</v>
      </c>
      <c r="F110">
        <f t="shared" si="16"/>
        <v>4.8557334099973559</v>
      </c>
      <c r="G110">
        <f t="shared" si="16"/>
        <v>5.6565139119491077</v>
      </c>
      <c r="H110" t="e">
        <f t="shared" si="16"/>
        <v>#DIV/0!</v>
      </c>
      <c r="I110" t="e">
        <f t="shared" si="16"/>
        <v>#DIV/0!</v>
      </c>
      <c r="J110" t="e">
        <f t="shared" si="16"/>
        <v>#DIV/0!</v>
      </c>
      <c r="K110" t="e">
        <f t="shared" si="16"/>
        <v>#DIV/0!</v>
      </c>
      <c r="L110" t="e">
        <f t="shared" si="16"/>
        <v>#DIV/0!</v>
      </c>
      <c r="M110" t="e">
        <f t="shared" si="16"/>
        <v>#DIV/0!</v>
      </c>
      <c r="N110" t="e">
        <f t="shared" si="16"/>
        <v>#DIV/0!</v>
      </c>
      <c r="O110" t="e">
        <f t="shared" si="16"/>
        <v>#DIV/0!</v>
      </c>
      <c r="P110" t="e">
        <f t="shared" si="16"/>
        <v>#DIV/0!</v>
      </c>
      <c r="Q110" t="e">
        <f t="shared" si="16"/>
        <v>#DIV/0!</v>
      </c>
      <c r="R110" t="e">
        <f t="shared" si="16"/>
        <v>#DIV/0!</v>
      </c>
      <c r="S110" t="e">
        <f t="shared" si="16"/>
        <v>#DIV/0!</v>
      </c>
      <c r="T110" t="e">
        <f t="shared" si="16"/>
        <v>#DIV/0!</v>
      </c>
      <c r="U110" t="e">
        <f t="shared" si="16"/>
        <v>#DIV/0!</v>
      </c>
      <c r="V110" t="e">
        <f t="shared" si="16"/>
        <v>#DIV/0!</v>
      </c>
      <c r="W110" t="e">
        <f t="shared" si="16"/>
        <v>#DIV/0!</v>
      </c>
      <c r="X110" t="e">
        <f t="shared" si="16"/>
        <v>#DIV/0!</v>
      </c>
      <c r="Y110" t="e">
        <f t="shared" si="16"/>
        <v>#DIV/0!</v>
      </c>
      <c r="Z110" t="e">
        <f t="shared" si="16"/>
        <v>#DIV/0!</v>
      </c>
      <c r="AA110" t="e">
        <f t="shared" si="16"/>
        <v>#DIV/0!</v>
      </c>
      <c r="AB110" t="e">
        <f t="shared" si="16"/>
        <v>#DIV/0!</v>
      </c>
      <c r="AC110" t="e">
        <f t="shared" si="16"/>
        <v>#DIV/0!</v>
      </c>
      <c r="AD110" t="e">
        <f t="shared" si="16"/>
        <v>#DIV/0!</v>
      </c>
      <c r="AE110" t="e">
        <f t="shared" si="16"/>
        <v>#DIV/0!</v>
      </c>
      <c r="AF110" t="e">
        <f t="shared" si="16"/>
        <v>#DIV/0!</v>
      </c>
      <c r="AG110" t="e">
        <f t="shared" si="16"/>
        <v>#DIV/0!</v>
      </c>
      <c r="AH110" t="e">
        <f t="shared" si="16"/>
        <v>#DIV/0!</v>
      </c>
      <c r="AI110" t="e">
        <f t="shared" si="16"/>
        <v>#DIV/0!</v>
      </c>
      <c r="AJ110" t="e">
        <f t="shared" si="16"/>
        <v>#DIV/0!</v>
      </c>
      <c r="AK110" t="e">
        <f t="shared" si="16"/>
        <v>#DIV/0!</v>
      </c>
      <c r="AL110">
        <f t="shared" si="16"/>
        <v>50.108229797934655</v>
      </c>
      <c r="AM110">
        <f t="shared" si="16"/>
        <v>75.5280877414271</v>
      </c>
      <c r="AN110">
        <f t="shared" si="16"/>
        <v>100.36262252898146</v>
      </c>
      <c r="AO110">
        <f t="shared" si="16"/>
        <v>123.11607797778966</v>
      </c>
      <c r="AP110">
        <f t="shared" si="16"/>
        <v>144.27850220989924</v>
      </c>
      <c r="AQ110">
        <f t="shared" si="16"/>
        <v>169.79614935469218</v>
      </c>
      <c r="AR110">
        <f t="shared" si="16"/>
        <v>193.35242098292505</v>
      </c>
      <c r="AS110">
        <f t="shared" si="16"/>
        <v>210.11098460587698</v>
      </c>
      <c r="AT110">
        <f t="shared" si="16"/>
        <v>240.68340358462882</v>
      </c>
      <c r="AU110">
        <f t="shared" si="16"/>
        <v>258.22822562154016</v>
      </c>
      <c r="AV110">
        <f t="shared" si="16"/>
        <v>272.67108958021237</v>
      </c>
      <c r="AW110">
        <f t="shared" ref="AW110:AY110" si="19">$B50/AW50</f>
        <v>307.1875269414266</v>
      </c>
      <c r="AX110">
        <f t="shared" si="19"/>
        <v>322.78875135310813</v>
      </c>
      <c r="AY110">
        <f t="shared" si="19"/>
        <v>343.51852194800455</v>
      </c>
    </row>
    <row r="111" spans="1:51" x14ac:dyDescent="0.2">
      <c r="A111" t="s">
        <v>20</v>
      </c>
      <c r="B111">
        <f t="shared" si="6"/>
        <v>1</v>
      </c>
      <c r="C111">
        <f t="shared" si="16"/>
        <v>2.0168934279325534</v>
      </c>
      <c r="D111">
        <f t="shared" si="16"/>
        <v>3.0180159654995995</v>
      </c>
      <c r="E111">
        <f t="shared" si="16"/>
        <v>4.000488924338728</v>
      </c>
      <c r="F111">
        <f t="shared" si="16"/>
        <v>4.8455023480143637</v>
      </c>
      <c r="G111">
        <f t="shared" si="16"/>
        <v>5.6967171203683042</v>
      </c>
      <c r="H111" t="e">
        <f t="shared" si="16"/>
        <v>#DIV/0!</v>
      </c>
      <c r="I111" t="e">
        <f t="shared" si="16"/>
        <v>#DIV/0!</v>
      </c>
      <c r="J111" t="e">
        <f t="shared" si="16"/>
        <v>#DIV/0!</v>
      </c>
      <c r="K111" t="e">
        <f t="shared" si="16"/>
        <v>#DIV/0!</v>
      </c>
      <c r="L111" t="e">
        <f t="shared" si="16"/>
        <v>#DIV/0!</v>
      </c>
      <c r="M111" t="e">
        <f t="shared" si="16"/>
        <v>#DIV/0!</v>
      </c>
      <c r="N111" t="e">
        <f t="shared" si="16"/>
        <v>#DIV/0!</v>
      </c>
      <c r="O111" t="e">
        <f t="shared" si="16"/>
        <v>#DIV/0!</v>
      </c>
      <c r="P111" t="e">
        <f t="shared" si="16"/>
        <v>#DIV/0!</v>
      </c>
      <c r="Q111" t="e">
        <f t="shared" si="16"/>
        <v>#DIV/0!</v>
      </c>
      <c r="R111" t="e">
        <f t="shared" si="16"/>
        <v>#DIV/0!</v>
      </c>
      <c r="S111" t="e">
        <f t="shared" si="16"/>
        <v>#DIV/0!</v>
      </c>
      <c r="T111" t="e">
        <f t="shared" si="16"/>
        <v>#DIV/0!</v>
      </c>
      <c r="U111" t="e">
        <f t="shared" si="16"/>
        <v>#DIV/0!</v>
      </c>
      <c r="V111" t="e">
        <f t="shared" si="16"/>
        <v>#DIV/0!</v>
      </c>
      <c r="W111" t="e">
        <f t="shared" si="16"/>
        <v>#DIV/0!</v>
      </c>
      <c r="X111" t="e">
        <f t="shared" si="16"/>
        <v>#DIV/0!</v>
      </c>
      <c r="Y111" t="e">
        <f t="shared" si="16"/>
        <v>#DIV/0!</v>
      </c>
      <c r="Z111" t="e">
        <f t="shared" si="16"/>
        <v>#DIV/0!</v>
      </c>
      <c r="AA111" t="e">
        <f t="shared" si="16"/>
        <v>#DIV/0!</v>
      </c>
      <c r="AB111" t="e">
        <f t="shared" si="16"/>
        <v>#DIV/0!</v>
      </c>
      <c r="AC111" t="e">
        <f t="shared" si="16"/>
        <v>#DIV/0!</v>
      </c>
      <c r="AD111" t="e">
        <f t="shared" si="16"/>
        <v>#DIV/0!</v>
      </c>
      <c r="AE111" t="e">
        <f t="shared" si="16"/>
        <v>#DIV/0!</v>
      </c>
      <c r="AF111" t="e">
        <f t="shared" si="16"/>
        <v>#DIV/0!</v>
      </c>
      <c r="AG111" t="e">
        <f t="shared" si="16"/>
        <v>#DIV/0!</v>
      </c>
      <c r="AH111" t="e">
        <f t="shared" si="16"/>
        <v>#DIV/0!</v>
      </c>
      <c r="AI111" t="e">
        <f t="shared" si="16"/>
        <v>#DIV/0!</v>
      </c>
      <c r="AJ111" t="e">
        <f t="shared" si="16"/>
        <v>#DIV/0!</v>
      </c>
      <c r="AK111" t="e">
        <f t="shared" si="16"/>
        <v>#DIV/0!</v>
      </c>
      <c r="AL111">
        <f t="shared" si="16"/>
        <v>52.12640894756619</v>
      </c>
      <c r="AM111">
        <f t="shared" si="16"/>
        <v>76.532158477365442</v>
      </c>
      <c r="AN111">
        <f t="shared" si="16"/>
        <v>102.90975121923675</v>
      </c>
      <c r="AO111">
        <f t="shared" si="16"/>
        <v>127.23048489680741</v>
      </c>
      <c r="AP111">
        <f t="shared" si="16"/>
        <v>146.49247039002094</v>
      </c>
      <c r="AQ111">
        <f t="shared" si="16"/>
        <v>172.72145645541727</v>
      </c>
      <c r="AR111">
        <f t="shared" si="16"/>
        <v>198.86860779903614</v>
      </c>
      <c r="AS111">
        <f t="shared" si="16"/>
        <v>216.74920719374362</v>
      </c>
      <c r="AT111">
        <f t="shared" si="16"/>
        <v>239.59795740440899</v>
      </c>
      <c r="AU111">
        <f t="shared" si="16"/>
        <v>265.51604929278443</v>
      </c>
      <c r="AV111">
        <f t="shared" si="16"/>
        <v>285.59732277067667</v>
      </c>
      <c r="AW111">
        <f t="shared" ref="AW111:AY111" si="20">$B51/AW51</f>
        <v>316.19743177070848</v>
      </c>
      <c r="AX111">
        <f t="shared" si="20"/>
        <v>332.87239772026777</v>
      </c>
      <c r="AY111">
        <f t="shared" si="20"/>
        <v>356.38095115572099</v>
      </c>
    </row>
    <row r="112" spans="1:51" x14ac:dyDescent="0.2">
      <c r="A112" t="s">
        <v>32</v>
      </c>
      <c r="B112">
        <f t="shared" si="6"/>
        <v>1</v>
      </c>
      <c r="C112">
        <f t="shared" si="16"/>
        <v>2.0164424417420723</v>
      </c>
      <c r="D112">
        <f t="shared" si="16"/>
        <v>3.0225521104453503</v>
      </c>
      <c r="E112">
        <f t="shared" si="16"/>
        <v>3.9825023886019477</v>
      </c>
      <c r="F112">
        <f t="shared" si="16"/>
        <v>4.8396154995704732</v>
      </c>
      <c r="G112">
        <f t="shared" si="16"/>
        <v>5.6679211753860725</v>
      </c>
      <c r="H112" t="e">
        <f t="shared" si="16"/>
        <v>#DIV/0!</v>
      </c>
      <c r="I112" t="e">
        <f t="shared" si="16"/>
        <v>#DIV/0!</v>
      </c>
      <c r="J112" t="e">
        <f t="shared" si="16"/>
        <v>#DIV/0!</v>
      </c>
      <c r="K112" t="e">
        <f t="shared" si="16"/>
        <v>#DIV/0!</v>
      </c>
      <c r="L112" t="e">
        <f t="shared" si="16"/>
        <v>#DIV/0!</v>
      </c>
      <c r="M112" t="e">
        <f t="shared" si="16"/>
        <v>#DIV/0!</v>
      </c>
      <c r="N112" t="e">
        <f t="shared" si="16"/>
        <v>#DIV/0!</v>
      </c>
      <c r="O112" t="e">
        <f t="shared" si="16"/>
        <v>#DIV/0!</v>
      </c>
      <c r="P112" t="e">
        <f t="shared" si="16"/>
        <v>#DIV/0!</v>
      </c>
      <c r="Q112" t="e">
        <f t="shared" si="16"/>
        <v>#DIV/0!</v>
      </c>
      <c r="R112" t="e">
        <f t="shared" si="16"/>
        <v>#DIV/0!</v>
      </c>
      <c r="S112" t="e">
        <f t="shared" si="16"/>
        <v>#DIV/0!</v>
      </c>
      <c r="T112" t="e">
        <f t="shared" si="16"/>
        <v>#DIV/0!</v>
      </c>
      <c r="U112" t="e">
        <f t="shared" si="16"/>
        <v>#DIV/0!</v>
      </c>
      <c r="V112" t="e">
        <f t="shared" si="16"/>
        <v>#DIV/0!</v>
      </c>
      <c r="W112" t="e">
        <f t="shared" si="16"/>
        <v>#DIV/0!</v>
      </c>
      <c r="X112" t="e">
        <f t="shared" si="16"/>
        <v>#DIV/0!</v>
      </c>
      <c r="Y112" t="e">
        <f t="shared" si="16"/>
        <v>#DIV/0!</v>
      </c>
      <c r="Z112" t="e">
        <f t="shared" si="16"/>
        <v>#DIV/0!</v>
      </c>
      <c r="AA112" t="e">
        <f t="shared" si="16"/>
        <v>#DIV/0!</v>
      </c>
      <c r="AB112" t="e">
        <f t="shared" si="16"/>
        <v>#DIV/0!</v>
      </c>
      <c r="AC112" t="e">
        <f t="shared" si="16"/>
        <v>#DIV/0!</v>
      </c>
      <c r="AD112" t="e">
        <f t="shared" si="16"/>
        <v>#DIV/0!</v>
      </c>
      <c r="AE112" t="e">
        <f t="shared" si="16"/>
        <v>#DIV/0!</v>
      </c>
      <c r="AF112" t="e">
        <f t="shared" si="16"/>
        <v>#DIV/0!</v>
      </c>
      <c r="AG112" t="e">
        <f t="shared" si="16"/>
        <v>#DIV/0!</v>
      </c>
      <c r="AH112" t="e">
        <f t="shared" si="16"/>
        <v>#DIV/0!</v>
      </c>
      <c r="AI112" t="e">
        <f t="shared" si="16"/>
        <v>#DIV/0!</v>
      </c>
      <c r="AJ112" t="e">
        <f t="shared" si="16"/>
        <v>#DIV/0!</v>
      </c>
      <c r="AK112" t="e">
        <f t="shared" si="16"/>
        <v>#DIV/0!</v>
      </c>
      <c r="AL112">
        <f t="shared" si="16"/>
        <v>51.183989556101167</v>
      </c>
      <c r="AM112">
        <f t="shared" si="16"/>
        <v>75.229183747165351</v>
      </c>
      <c r="AN112">
        <f t="shared" si="16"/>
        <v>100.42671474065692</v>
      </c>
      <c r="AO112">
        <f t="shared" si="16"/>
        <v>124.02848864914168</v>
      </c>
      <c r="AP112">
        <f t="shared" si="16"/>
        <v>142.47059946553284</v>
      </c>
      <c r="AQ112">
        <f t="shared" si="16"/>
        <v>164.62186055161044</v>
      </c>
      <c r="AR112">
        <f t="shared" si="16"/>
        <v>196.25082784980108</v>
      </c>
      <c r="AS112">
        <f t="shared" si="16"/>
        <v>213.38805799023368</v>
      </c>
      <c r="AT112">
        <f t="shared" si="16"/>
        <v>233.6723258876269</v>
      </c>
      <c r="AU112">
        <f t="shared" si="16"/>
        <v>258.44009904303016</v>
      </c>
      <c r="AV112">
        <f t="shared" si="16"/>
        <v>277.95663349536619</v>
      </c>
      <c r="AW112">
        <f t="shared" ref="AW112:AY112" si="21">$B52/AW52</f>
        <v>300.44055461227128</v>
      </c>
      <c r="AX112">
        <f t="shared" si="21"/>
        <v>320.47486974047678</v>
      </c>
      <c r="AY112">
        <f t="shared" si="21"/>
        <v>345.27381883691925</v>
      </c>
    </row>
    <row r="113" spans="1:51" x14ac:dyDescent="0.2">
      <c r="A113" t="s">
        <v>5</v>
      </c>
      <c r="B113">
        <f t="shared" si="6"/>
        <v>1</v>
      </c>
      <c r="C113">
        <f t="shared" si="16"/>
        <v>2.0157579024145131</v>
      </c>
      <c r="D113">
        <f t="shared" si="16"/>
        <v>3.0102921488574363</v>
      </c>
      <c r="E113">
        <f t="shared" si="16"/>
        <v>3.9903318798197511</v>
      </c>
      <c r="F113">
        <f t="shared" si="16"/>
        <v>4.7459440003358866</v>
      </c>
      <c r="G113">
        <f t="shared" si="16"/>
        <v>5.6783332396525044</v>
      </c>
      <c r="H113" t="e">
        <f t="shared" si="16"/>
        <v>#DIV/0!</v>
      </c>
      <c r="I113" t="e">
        <f t="shared" si="16"/>
        <v>#DIV/0!</v>
      </c>
      <c r="J113" t="e">
        <f t="shared" si="16"/>
        <v>#DIV/0!</v>
      </c>
      <c r="K113" t="e">
        <f t="shared" si="16"/>
        <v>#DIV/0!</v>
      </c>
      <c r="L113" t="e">
        <f t="shared" si="16"/>
        <v>#DIV/0!</v>
      </c>
      <c r="M113" t="e">
        <f t="shared" si="16"/>
        <v>#DIV/0!</v>
      </c>
      <c r="N113" t="e">
        <f t="shared" si="16"/>
        <v>#DIV/0!</v>
      </c>
      <c r="O113" t="e">
        <f t="shared" si="16"/>
        <v>#DIV/0!</v>
      </c>
      <c r="P113" t="e">
        <f t="shared" si="16"/>
        <v>#DIV/0!</v>
      </c>
      <c r="Q113" t="e">
        <f t="shared" si="16"/>
        <v>#DIV/0!</v>
      </c>
      <c r="R113" t="e">
        <f t="shared" si="16"/>
        <v>#DIV/0!</v>
      </c>
      <c r="S113" t="e">
        <f t="shared" si="16"/>
        <v>#DIV/0!</v>
      </c>
      <c r="T113" t="e">
        <f t="shared" si="16"/>
        <v>#DIV/0!</v>
      </c>
      <c r="U113" t="e">
        <f t="shared" si="16"/>
        <v>#DIV/0!</v>
      </c>
      <c r="V113" t="e">
        <f t="shared" si="16"/>
        <v>#DIV/0!</v>
      </c>
      <c r="W113" t="e">
        <f t="shared" si="16"/>
        <v>#DIV/0!</v>
      </c>
      <c r="X113" t="e">
        <f t="shared" si="16"/>
        <v>#DIV/0!</v>
      </c>
      <c r="Y113" t="e">
        <f t="shared" si="16"/>
        <v>#DIV/0!</v>
      </c>
      <c r="Z113" t="e">
        <f t="shared" si="16"/>
        <v>#DIV/0!</v>
      </c>
      <c r="AA113" t="e">
        <f t="shared" si="16"/>
        <v>#DIV/0!</v>
      </c>
      <c r="AB113" t="e">
        <f t="shared" si="16"/>
        <v>#DIV/0!</v>
      </c>
      <c r="AC113" t="e">
        <f t="shared" si="16"/>
        <v>#DIV/0!</v>
      </c>
      <c r="AD113" t="e">
        <f t="shared" si="16"/>
        <v>#DIV/0!</v>
      </c>
      <c r="AE113" t="e">
        <f t="shared" si="16"/>
        <v>#DIV/0!</v>
      </c>
      <c r="AF113" t="e">
        <f t="shared" si="16"/>
        <v>#DIV/0!</v>
      </c>
      <c r="AG113" t="e">
        <f t="shared" si="16"/>
        <v>#DIV/0!</v>
      </c>
      <c r="AH113" t="e">
        <f t="shared" si="16"/>
        <v>#DIV/0!</v>
      </c>
      <c r="AI113" t="e">
        <f t="shared" si="16"/>
        <v>#DIV/0!</v>
      </c>
      <c r="AJ113" t="e">
        <f t="shared" si="16"/>
        <v>#DIV/0!</v>
      </c>
      <c r="AK113" t="e">
        <f t="shared" si="16"/>
        <v>#DIV/0!</v>
      </c>
      <c r="AL113">
        <f t="shared" si="16"/>
        <v>50.486051055636992</v>
      </c>
      <c r="AM113">
        <f t="shared" si="16"/>
        <v>75.025920422651481</v>
      </c>
      <c r="AN113">
        <f t="shared" si="16"/>
        <v>97.836905030289913</v>
      </c>
      <c r="AO113">
        <f t="shared" si="16"/>
        <v>122.13390801880337</v>
      </c>
      <c r="AP113">
        <f t="shared" si="16"/>
        <v>138.09141631988118</v>
      </c>
      <c r="AQ113">
        <f t="shared" si="16"/>
        <v>161.27019920647203</v>
      </c>
      <c r="AR113">
        <f t="shared" si="16"/>
        <v>189.85132547551169</v>
      </c>
      <c r="AS113">
        <f t="shared" si="16"/>
        <v>205.20632603794755</v>
      </c>
      <c r="AT113">
        <f t="shared" si="16"/>
        <v>225.02353583560844</v>
      </c>
      <c r="AU113">
        <f t="shared" si="16"/>
        <v>243.67360888565514</v>
      </c>
      <c r="AV113">
        <f t="shared" si="16"/>
        <v>271.89213461416426</v>
      </c>
      <c r="AW113">
        <f t="shared" ref="AW113:AY113" si="22">$B53/AW53</f>
        <v>286.22192721043677</v>
      </c>
      <c r="AX113">
        <f t="shared" si="22"/>
        <v>309.02257286596694</v>
      </c>
      <c r="AY113">
        <f t="shared" si="22"/>
        <v>335.29522724717862</v>
      </c>
    </row>
    <row r="116" spans="1:51" x14ac:dyDescent="0.2">
      <c r="A116" t="s">
        <v>54</v>
      </c>
      <c r="B116">
        <f>AVERAGE(B64:B113)</f>
        <v>1</v>
      </c>
      <c r="C116">
        <f t="shared" ref="C116:F116" si="23">AVERAGE(C64:C113)</f>
        <v>2.0208778177718116</v>
      </c>
      <c r="D116">
        <f t="shared" si="23"/>
        <v>3.0221135576062119</v>
      </c>
      <c r="E116">
        <f t="shared" si="23"/>
        <v>3.995204433913575</v>
      </c>
      <c r="F116">
        <f t="shared" si="23"/>
        <v>4.8463484945080815</v>
      </c>
      <c r="G116">
        <f t="shared" ref="G116:AY116" si="24">AVERAGE(G64:G113)</f>
        <v>5.6787753823469327</v>
      </c>
      <c r="H116" t="e">
        <f t="shared" si="24"/>
        <v>#DIV/0!</v>
      </c>
      <c r="I116" t="e">
        <f t="shared" si="24"/>
        <v>#DIV/0!</v>
      </c>
      <c r="J116" t="e">
        <f t="shared" si="24"/>
        <v>#DIV/0!</v>
      </c>
      <c r="K116" t="e">
        <f t="shared" si="24"/>
        <v>#DIV/0!</v>
      </c>
      <c r="L116" t="e">
        <f t="shared" si="24"/>
        <v>#DIV/0!</v>
      </c>
      <c r="M116" t="e">
        <f t="shared" si="24"/>
        <v>#DIV/0!</v>
      </c>
      <c r="N116" t="e">
        <f t="shared" si="24"/>
        <v>#DIV/0!</v>
      </c>
      <c r="O116" t="e">
        <f t="shared" si="24"/>
        <v>#DIV/0!</v>
      </c>
      <c r="P116" t="e">
        <f t="shared" si="24"/>
        <v>#DIV/0!</v>
      </c>
      <c r="Q116" t="e">
        <f t="shared" si="24"/>
        <v>#DIV/0!</v>
      </c>
      <c r="R116" t="e">
        <f t="shared" si="24"/>
        <v>#DIV/0!</v>
      </c>
      <c r="S116" t="e">
        <f t="shared" si="24"/>
        <v>#DIV/0!</v>
      </c>
      <c r="T116" t="e">
        <f t="shared" si="24"/>
        <v>#DIV/0!</v>
      </c>
      <c r="U116" t="e">
        <f t="shared" si="24"/>
        <v>#DIV/0!</v>
      </c>
      <c r="V116" t="e">
        <f t="shared" si="24"/>
        <v>#DIV/0!</v>
      </c>
      <c r="W116" t="e">
        <f t="shared" si="24"/>
        <v>#DIV/0!</v>
      </c>
      <c r="X116" t="e">
        <f t="shared" si="24"/>
        <v>#DIV/0!</v>
      </c>
      <c r="Y116" t="e">
        <f t="shared" si="24"/>
        <v>#DIV/0!</v>
      </c>
      <c r="Z116" t="e">
        <f t="shared" si="24"/>
        <v>#DIV/0!</v>
      </c>
      <c r="AA116" t="e">
        <f t="shared" si="24"/>
        <v>#DIV/0!</v>
      </c>
      <c r="AB116" t="e">
        <f t="shared" si="24"/>
        <v>#DIV/0!</v>
      </c>
      <c r="AC116" t="e">
        <f t="shared" si="24"/>
        <v>#DIV/0!</v>
      </c>
      <c r="AD116" t="e">
        <f t="shared" si="24"/>
        <v>#DIV/0!</v>
      </c>
      <c r="AE116" t="e">
        <f t="shared" si="24"/>
        <v>#DIV/0!</v>
      </c>
      <c r="AF116" t="e">
        <f t="shared" si="24"/>
        <v>#DIV/0!</v>
      </c>
      <c r="AG116" t="e">
        <f t="shared" si="24"/>
        <v>#DIV/0!</v>
      </c>
      <c r="AH116" t="e">
        <f t="shared" si="24"/>
        <v>#DIV/0!</v>
      </c>
      <c r="AI116" t="e">
        <f t="shared" si="24"/>
        <v>#DIV/0!</v>
      </c>
      <c r="AJ116" t="e">
        <f t="shared" si="24"/>
        <v>#DIV/0!</v>
      </c>
      <c r="AK116" t="e">
        <f t="shared" si="24"/>
        <v>#DIV/0!</v>
      </c>
      <c r="AL116">
        <f t="shared" si="24"/>
        <v>51.170168449396776</v>
      </c>
      <c r="AM116">
        <f t="shared" si="24"/>
        <v>75.419272247730191</v>
      </c>
      <c r="AN116">
        <f t="shared" si="24"/>
        <v>99.901392809630011</v>
      </c>
      <c r="AO116">
        <f t="shared" si="24"/>
        <v>123.52717719983262</v>
      </c>
      <c r="AP116">
        <f t="shared" si="24"/>
        <v>143.27729189965473</v>
      </c>
      <c r="AQ116">
        <f t="shared" si="24"/>
        <v>166.22307253605749</v>
      </c>
      <c r="AR116">
        <f t="shared" si="24"/>
        <v>191.31150195947802</v>
      </c>
      <c r="AS116">
        <f t="shared" si="24"/>
        <v>209.69848956986618</v>
      </c>
      <c r="AT116">
        <f t="shared" si="24"/>
        <v>232.35711949089392</v>
      </c>
      <c r="AU116">
        <f t="shared" si="24"/>
        <v>255.09366921045176</v>
      </c>
      <c r="AV116">
        <f t="shared" si="24"/>
        <v>274.52010374857275</v>
      </c>
      <c r="AW116">
        <f t="shared" si="24"/>
        <v>298.04274124421454</v>
      </c>
      <c r="AX116">
        <f t="shared" si="24"/>
        <v>318.30398149583641</v>
      </c>
      <c r="AY116">
        <f t="shared" si="24"/>
        <v>341.36894231118123</v>
      </c>
    </row>
    <row r="117" spans="1:51" x14ac:dyDescent="0.2">
      <c r="A117" t="s">
        <v>55</v>
      </c>
      <c r="B117">
        <f>MEDIAN(B64:B113)</f>
        <v>1</v>
      </c>
      <c r="C117">
        <f t="shared" ref="C117:F117" si="25">MEDIAN(C64:C113)</f>
        <v>2.0178671812941298</v>
      </c>
      <c r="D117">
        <f t="shared" si="25"/>
        <v>3.0173540878508236</v>
      </c>
      <c r="E117">
        <f t="shared" si="25"/>
        <v>3.9936764754900267</v>
      </c>
      <c r="F117">
        <f t="shared" si="25"/>
        <v>4.8481804949275151</v>
      </c>
      <c r="G117">
        <f t="shared" ref="G117:AY117" si="26">MEDIAN(G64:G113)</f>
        <v>5.6712233633394007</v>
      </c>
      <c r="H117" t="e">
        <f t="shared" si="26"/>
        <v>#DIV/0!</v>
      </c>
      <c r="I117" t="e">
        <f t="shared" si="26"/>
        <v>#DIV/0!</v>
      </c>
      <c r="J117" t="e">
        <f t="shared" si="26"/>
        <v>#DIV/0!</v>
      </c>
      <c r="K117" t="e">
        <f t="shared" si="26"/>
        <v>#DIV/0!</v>
      </c>
      <c r="L117" t="e">
        <f t="shared" si="26"/>
        <v>#DIV/0!</v>
      </c>
      <c r="M117" t="e">
        <f t="shared" si="26"/>
        <v>#DIV/0!</v>
      </c>
      <c r="N117" t="e">
        <f t="shared" si="26"/>
        <v>#DIV/0!</v>
      </c>
      <c r="O117" t="e">
        <f t="shared" si="26"/>
        <v>#DIV/0!</v>
      </c>
      <c r="P117" t="e">
        <f t="shared" si="26"/>
        <v>#DIV/0!</v>
      </c>
      <c r="Q117" t="e">
        <f t="shared" si="26"/>
        <v>#DIV/0!</v>
      </c>
      <c r="R117" t="e">
        <f t="shared" si="26"/>
        <v>#DIV/0!</v>
      </c>
      <c r="S117" t="e">
        <f t="shared" si="26"/>
        <v>#DIV/0!</v>
      </c>
      <c r="T117" t="e">
        <f t="shared" si="26"/>
        <v>#DIV/0!</v>
      </c>
      <c r="U117" t="e">
        <f t="shared" si="26"/>
        <v>#DIV/0!</v>
      </c>
      <c r="V117" t="e">
        <f t="shared" si="26"/>
        <v>#DIV/0!</v>
      </c>
      <c r="W117" t="e">
        <f t="shared" si="26"/>
        <v>#DIV/0!</v>
      </c>
      <c r="X117" t="e">
        <f t="shared" si="26"/>
        <v>#DIV/0!</v>
      </c>
      <c r="Y117" t="e">
        <f t="shared" si="26"/>
        <v>#DIV/0!</v>
      </c>
      <c r="Z117" t="e">
        <f t="shared" si="26"/>
        <v>#DIV/0!</v>
      </c>
      <c r="AA117" t="e">
        <f t="shared" si="26"/>
        <v>#DIV/0!</v>
      </c>
      <c r="AB117" t="e">
        <f t="shared" si="26"/>
        <v>#DIV/0!</v>
      </c>
      <c r="AC117" t="e">
        <f t="shared" si="26"/>
        <v>#DIV/0!</v>
      </c>
      <c r="AD117" t="e">
        <f t="shared" si="26"/>
        <v>#DIV/0!</v>
      </c>
      <c r="AE117" t="e">
        <f t="shared" si="26"/>
        <v>#DIV/0!</v>
      </c>
      <c r="AF117" t="e">
        <f t="shared" si="26"/>
        <v>#DIV/0!</v>
      </c>
      <c r="AG117" t="e">
        <f t="shared" si="26"/>
        <v>#DIV/0!</v>
      </c>
      <c r="AH117" t="e">
        <f t="shared" si="26"/>
        <v>#DIV/0!</v>
      </c>
      <c r="AI117" t="e">
        <f t="shared" si="26"/>
        <v>#DIV/0!</v>
      </c>
      <c r="AJ117" t="e">
        <f t="shared" si="26"/>
        <v>#DIV/0!</v>
      </c>
      <c r="AK117" t="e">
        <f t="shared" si="26"/>
        <v>#DIV/0!</v>
      </c>
      <c r="AL117">
        <f t="shared" si="26"/>
        <v>51.360473971462056</v>
      </c>
      <c r="AM117">
        <f t="shared" si="26"/>
        <v>75.680785897691308</v>
      </c>
      <c r="AN117">
        <f t="shared" si="26"/>
        <v>99.73093187612217</v>
      </c>
      <c r="AO117">
        <f t="shared" si="26"/>
        <v>124.02358706564418</v>
      </c>
      <c r="AP117">
        <f t="shared" si="26"/>
        <v>144.23236133892115</v>
      </c>
      <c r="AQ117">
        <f t="shared" si="26"/>
        <v>167.10237054255177</v>
      </c>
      <c r="AR117">
        <f t="shared" si="26"/>
        <v>193.21993640257148</v>
      </c>
      <c r="AS117">
        <f t="shared" si="26"/>
        <v>210.5262567109155</v>
      </c>
      <c r="AT117">
        <f t="shared" si="26"/>
        <v>233.38540750586299</v>
      </c>
      <c r="AU117">
        <f t="shared" si="26"/>
        <v>257.86232630208963</v>
      </c>
      <c r="AV117">
        <f t="shared" si="26"/>
        <v>276.99503097962179</v>
      </c>
      <c r="AW117">
        <f t="shared" si="26"/>
        <v>299.94753695406581</v>
      </c>
      <c r="AX117">
        <f t="shared" si="26"/>
        <v>321.25745789721111</v>
      </c>
      <c r="AY117">
        <f t="shared" si="26"/>
        <v>344.84781960426983</v>
      </c>
    </row>
    <row r="118" spans="1:51" x14ac:dyDescent="0.2">
      <c r="A118" t="s">
        <v>81</v>
      </c>
      <c r="B118">
        <f>_xlfn.STDEV.P(B64:B113)</f>
        <v>0</v>
      </c>
      <c r="C118">
        <f t="shared" ref="C118:F118" si="27">_xlfn.STDEV.P(C64:C113)</f>
        <v>1.5138298644209314E-2</v>
      </c>
      <c r="D118">
        <f t="shared" si="27"/>
        <v>2.8242979448755135E-2</v>
      </c>
      <c r="E118">
        <f t="shared" si="27"/>
        <v>2.910046290790412E-2</v>
      </c>
      <c r="F118">
        <f t="shared" si="27"/>
        <v>6.7689605228084898E-2</v>
      </c>
      <c r="G118">
        <f t="shared" ref="G118:AY118" si="28">_xlfn.STDEV.P(G64:G113)</f>
        <v>5.6164002234134439E-2</v>
      </c>
      <c r="H118" t="e">
        <f t="shared" si="28"/>
        <v>#DIV/0!</v>
      </c>
      <c r="I118" t="e">
        <f t="shared" si="28"/>
        <v>#DIV/0!</v>
      </c>
      <c r="J118" t="e">
        <f t="shared" si="28"/>
        <v>#DIV/0!</v>
      </c>
      <c r="K118" t="e">
        <f t="shared" si="28"/>
        <v>#DIV/0!</v>
      </c>
      <c r="L118" t="e">
        <f t="shared" si="28"/>
        <v>#DIV/0!</v>
      </c>
      <c r="M118" t="e">
        <f t="shared" si="28"/>
        <v>#DIV/0!</v>
      </c>
      <c r="N118" t="e">
        <f t="shared" si="28"/>
        <v>#DIV/0!</v>
      </c>
      <c r="O118" t="e">
        <f t="shared" si="28"/>
        <v>#DIV/0!</v>
      </c>
      <c r="P118" t="e">
        <f t="shared" si="28"/>
        <v>#DIV/0!</v>
      </c>
      <c r="Q118" t="e">
        <f t="shared" si="28"/>
        <v>#DIV/0!</v>
      </c>
      <c r="R118" t="e">
        <f t="shared" si="28"/>
        <v>#DIV/0!</v>
      </c>
      <c r="S118" t="e">
        <f t="shared" si="28"/>
        <v>#DIV/0!</v>
      </c>
      <c r="T118" t="e">
        <f t="shared" si="28"/>
        <v>#DIV/0!</v>
      </c>
      <c r="U118" t="e">
        <f t="shared" si="28"/>
        <v>#DIV/0!</v>
      </c>
      <c r="V118" t="e">
        <f t="shared" si="28"/>
        <v>#DIV/0!</v>
      </c>
      <c r="W118" t="e">
        <f t="shared" si="28"/>
        <v>#DIV/0!</v>
      </c>
      <c r="X118" t="e">
        <f t="shared" si="28"/>
        <v>#DIV/0!</v>
      </c>
      <c r="Y118" t="e">
        <f t="shared" si="28"/>
        <v>#DIV/0!</v>
      </c>
      <c r="Z118" t="e">
        <f t="shared" si="28"/>
        <v>#DIV/0!</v>
      </c>
      <c r="AA118" t="e">
        <f t="shared" si="28"/>
        <v>#DIV/0!</v>
      </c>
      <c r="AB118" t="e">
        <f t="shared" si="28"/>
        <v>#DIV/0!</v>
      </c>
      <c r="AC118" t="e">
        <f t="shared" si="28"/>
        <v>#DIV/0!</v>
      </c>
      <c r="AD118" t="e">
        <f t="shared" si="28"/>
        <v>#DIV/0!</v>
      </c>
      <c r="AE118" t="e">
        <f t="shared" si="28"/>
        <v>#DIV/0!</v>
      </c>
      <c r="AF118" t="e">
        <f t="shared" si="28"/>
        <v>#DIV/0!</v>
      </c>
      <c r="AG118" t="e">
        <f t="shared" si="28"/>
        <v>#DIV/0!</v>
      </c>
      <c r="AH118" t="e">
        <f t="shared" si="28"/>
        <v>#DIV/0!</v>
      </c>
      <c r="AI118" t="e">
        <f t="shared" si="28"/>
        <v>#DIV/0!</v>
      </c>
      <c r="AJ118" t="e">
        <f t="shared" si="28"/>
        <v>#DIV/0!</v>
      </c>
      <c r="AK118" t="e">
        <f t="shared" si="28"/>
        <v>#DIV/0!</v>
      </c>
      <c r="AL118">
        <f t="shared" si="28"/>
        <v>1.4450889318313063</v>
      </c>
      <c r="AM118">
        <f t="shared" si="28"/>
        <v>2.5533579988288637</v>
      </c>
      <c r="AN118">
        <f t="shared" si="28"/>
        <v>4.0151478983610156</v>
      </c>
      <c r="AO118">
        <f t="shared" si="28"/>
        <v>4.9751221579911231</v>
      </c>
      <c r="AP118">
        <f t="shared" si="28"/>
        <v>6.3754378446471813</v>
      </c>
      <c r="AQ118">
        <f t="shared" si="28"/>
        <v>8.2546582034229097</v>
      </c>
      <c r="AR118">
        <f t="shared" si="28"/>
        <v>13.4178554134417</v>
      </c>
      <c r="AS118">
        <f t="shared" si="28"/>
        <v>12.780521500629415</v>
      </c>
      <c r="AT118">
        <f t="shared" si="28"/>
        <v>14.957435840716448</v>
      </c>
      <c r="AU118">
        <f t="shared" si="28"/>
        <v>16.017684800846553</v>
      </c>
      <c r="AV118">
        <f t="shared" si="28"/>
        <v>20.283131923308268</v>
      </c>
      <c r="AW118">
        <f t="shared" si="28"/>
        <v>20.682235249217218</v>
      </c>
      <c r="AX118">
        <f t="shared" si="28"/>
        <v>24.667021548983787</v>
      </c>
      <c r="AY118">
        <f t="shared" si="28"/>
        <v>24.047741704247759</v>
      </c>
    </row>
    <row r="121" spans="1:51" x14ac:dyDescent="0.2">
      <c r="A121" t="s">
        <v>82</v>
      </c>
      <c r="B121">
        <f t="shared" ref="B121:AX121" si="29">$B55/B55</f>
        <v>1</v>
      </c>
      <c r="C121">
        <f t="shared" si="29"/>
        <v>2.0108096458478184</v>
      </c>
      <c r="D121">
        <f t="shared" si="29"/>
        <v>3.0015407170084716</v>
      </c>
      <c r="E121">
        <f t="shared" si="29"/>
        <v>3.9756940368516558</v>
      </c>
      <c r="F121">
        <f t="shared" si="29"/>
        <v>4.8127777143689032</v>
      </c>
      <c r="G121">
        <f t="shared" si="29"/>
        <v>5.6308093788195386</v>
      </c>
      <c r="H121" t="e">
        <f t="shared" si="29"/>
        <v>#DIV/0!</v>
      </c>
      <c r="I121" t="e">
        <f t="shared" si="29"/>
        <v>#DIV/0!</v>
      </c>
      <c r="J121" t="e">
        <f t="shared" si="29"/>
        <v>#DIV/0!</v>
      </c>
      <c r="K121" t="e">
        <f t="shared" si="29"/>
        <v>#DIV/0!</v>
      </c>
      <c r="L121" t="e">
        <f t="shared" si="29"/>
        <v>#DIV/0!</v>
      </c>
      <c r="M121" t="e">
        <f t="shared" si="29"/>
        <v>#DIV/0!</v>
      </c>
      <c r="N121" t="e">
        <f t="shared" si="29"/>
        <v>#DIV/0!</v>
      </c>
      <c r="O121" t="e">
        <f t="shared" si="29"/>
        <v>#DIV/0!</v>
      </c>
      <c r="P121" t="e">
        <f t="shared" si="29"/>
        <v>#DIV/0!</v>
      </c>
      <c r="Q121" t="e">
        <f t="shared" si="29"/>
        <v>#DIV/0!</v>
      </c>
      <c r="R121" t="e">
        <f t="shared" si="29"/>
        <v>#DIV/0!</v>
      </c>
      <c r="S121" t="e">
        <f t="shared" si="29"/>
        <v>#DIV/0!</v>
      </c>
      <c r="T121" t="e">
        <f t="shared" si="29"/>
        <v>#DIV/0!</v>
      </c>
      <c r="U121" t="e">
        <f t="shared" si="29"/>
        <v>#DIV/0!</v>
      </c>
      <c r="V121" t="e">
        <f t="shared" si="29"/>
        <v>#DIV/0!</v>
      </c>
      <c r="W121" t="e">
        <f t="shared" si="29"/>
        <v>#DIV/0!</v>
      </c>
      <c r="X121" t="e">
        <f t="shared" si="29"/>
        <v>#DIV/0!</v>
      </c>
      <c r="Y121" t="e">
        <f t="shared" si="29"/>
        <v>#DIV/0!</v>
      </c>
      <c r="Z121" t="e">
        <f t="shared" si="29"/>
        <v>#DIV/0!</v>
      </c>
      <c r="AA121" t="e">
        <f t="shared" si="29"/>
        <v>#DIV/0!</v>
      </c>
      <c r="AB121" t="e">
        <f t="shared" si="29"/>
        <v>#DIV/0!</v>
      </c>
      <c r="AC121" t="e">
        <f t="shared" si="29"/>
        <v>#DIV/0!</v>
      </c>
      <c r="AD121" t="e">
        <f t="shared" si="29"/>
        <v>#DIV/0!</v>
      </c>
      <c r="AE121" t="e">
        <f t="shared" si="29"/>
        <v>#DIV/0!</v>
      </c>
      <c r="AF121" t="e">
        <f t="shared" si="29"/>
        <v>#DIV/0!</v>
      </c>
      <c r="AG121" t="e">
        <f t="shared" si="29"/>
        <v>#DIV/0!</v>
      </c>
      <c r="AH121" t="e">
        <f t="shared" si="29"/>
        <v>#DIV/0!</v>
      </c>
      <c r="AI121" t="e">
        <f t="shared" si="29"/>
        <v>#DIV/0!</v>
      </c>
      <c r="AJ121" t="e">
        <f t="shared" si="29"/>
        <v>#DIV/0!</v>
      </c>
      <c r="AK121" t="e">
        <f t="shared" si="29"/>
        <v>#DIV/0!</v>
      </c>
      <c r="AL121">
        <f t="shared" si="29"/>
        <v>50.176352890408765</v>
      </c>
      <c r="AM121">
        <f t="shared" si="29"/>
        <v>73.808959310354851</v>
      </c>
      <c r="AN121">
        <f t="shared" si="29"/>
        <v>97.777404700804496</v>
      </c>
      <c r="AO121">
        <f t="shared" si="29"/>
        <v>121.25702795993205</v>
      </c>
      <c r="AP121">
        <f t="shared" si="29"/>
        <v>140.35815488200311</v>
      </c>
      <c r="AQ121">
        <f t="shared" si="29"/>
        <v>163.59967962166311</v>
      </c>
      <c r="AR121">
        <f t="shared" si="29"/>
        <v>187.55125597188635</v>
      </c>
      <c r="AS121">
        <f t="shared" si="29"/>
        <v>206.17387574728758</v>
      </c>
      <c r="AT121">
        <f t="shared" si="29"/>
        <v>225.97155585990714</v>
      </c>
      <c r="AU121">
        <f t="shared" si="29"/>
        <v>247.80386460055587</v>
      </c>
      <c r="AV121">
        <f t="shared" si="29"/>
        <v>266.54616974263007</v>
      </c>
      <c r="AW121">
        <f t="shared" si="29"/>
        <v>288.90392137361158</v>
      </c>
      <c r="AX121">
        <f t="shared" si="29"/>
        <v>308.21883702630237</v>
      </c>
      <c r="AY121">
        <f>$B55/AY55</f>
        <v>331.39477523260263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5" workbookViewId="0">
      <selection activeCell="A10" sqref="A1:A1048576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22" x14ac:dyDescent="0.2">
      <c r="A1" t="s">
        <v>60</v>
      </c>
      <c r="C1" t="s">
        <v>2</v>
      </c>
      <c r="D1" t="s">
        <v>68</v>
      </c>
      <c r="E1" t="s">
        <v>69</v>
      </c>
      <c r="L1" t="s">
        <v>61</v>
      </c>
      <c r="N1" t="s">
        <v>62</v>
      </c>
      <c r="P1" t="s">
        <v>69</v>
      </c>
    </row>
    <row r="2" spans="1:22" x14ac:dyDescent="0.2">
      <c r="A2" t="s">
        <v>1</v>
      </c>
      <c r="B2" t="s">
        <v>0</v>
      </c>
      <c r="E2" t="s">
        <v>70</v>
      </c>
      <c r="L2" t="s">
        <v>1</v>
      </c>
      <c r="M2" t="s">
        <v>0</v>
      </c>
      <c r="P2" t="s">
        <v>70</v>
      </c>
    </row>
    <row r="3" spans="1:22" x14ac:dyDescent="0.2">
      <c r="B3">
        <v>1</v>
      </c>
      <c r="C3">
        <v>540</v>
      </c>
      <c r="E3">
        <v>1</v>
      </c>
      <c r="F3">
        <v>540</v>
      </c>
      <c r="M3">
        <v>1</v>
      </c>
      <c r="N3">
        <v>540</v>
      </c>
      <c r="P3">
        <v>1</v>
      </c>
      <c r="Q3">
        <v>540</v>
      </c>
    </row>
    <row r="4" spans="1:22" x14ac:dyDescent="0.2">
      <c r="A4" t="s">
        <v>27</v>
      </c>
      <c r="B4">
        <v>84.249791999999999</v>
      </c>
      <c r="C4">
        <v>0.25566499999999998</v>
      </c>
      <c r="D4">
        <v>1644103478082</v>
      </c>
      <c r="E4">
        <f>(D4/B4)/1000000000</f>
        <v>19.514629520770804</v>
      </c>
      <c r="F4">
        <f>(D4/C4)/1000000000</f>
        <v>6430.6943777286688</v>
      </c>
      <c r="K4" t="s">
        <v>27</v>
      </c>
      <c r="L4" t="s">
        <v>27</v>
      </c>
      <c r="M4">
        <v>167.44576000000001</v>
      </c>
      <c r="N4">
        <v>0.46426800000000001</v>
      </c>
      <c r="O4">
        <v>3248716007784</v>
      </c>
      <c r="P4">
        <f>(O4/M4)/1000000000</f>
        <v>19.401602093621243</v>
      </c>
      <c r="Q4">
        <f>(O4/N4)/1000000000</f>
        <v>6997.5014598981625</v>
      </c>
      <c r="V4">
        <v>5.5116158883597786</v>
      </c>
    </row>
    <row r="5" spans="1:22" x14ac:dyDescent="0.2">
      <c r="A5" t="s">
        <v>29</v>
      </c>
      <c r="B5">
        <v>82.862752</v>
      </c>
      <c r="C5">
        <v>0.26195800000000002</v>
      </c>
      <c r="D5">
        <v>2128903221619</v>
      </c>
      <c r="E5">
        <f t="shared" ref="E5:E53" si="0">(D5/B5)/1000000000</f>
        <v>25.691920316851171</v>
      </c>
      <c r="F5">
        <f t="shared" ref="F5:F53" si="1">(D5/C5)/1000000000</f>
        <v>8126.8875988479067</v>
      </c>
      <c r="K5" t="s">
        <v>29</v>
      </c>
      <c r="L5" t="s">
        <v>29</v>
      </c>
      <c r="M5">
        <v>167.68940799999999</v>
      </c>
      <c r="N5">
        <v>0.50025200000000003</v>
      </c>
      <c r="O5">
        <v>4206670728028</v>
      </c>
      <c r="P5">
        <f t="shared" ref="P5:P53" si="2">(O5/M5)/1000000000</f>
        <v>25.086084912578382</v>
      </c>
      <c r="Q5">
        <f t="shared" ref="Q5:Q53" si="3">(O5/N5)/1000000000</f>
        <v>8409.1032680089229</v>
      </c>
      <c r="V5">
        <v>11.037319708898863</v>
      </c>
    </row>
    <row r="6" spans="1:22" x14ac:dyDescent="0.2">
      <c r="A6" t="s">
        <v>14</v>
      </c>
      <c r="B6">
        <v>91.547120000000007</v>
      </c>
      <c r="C6">
        <v>0.28509699999999999</v>
      </c>
      <c r="D6">
        <v>1475477480330</v>
      </c>
      <c r="E6">
        <f t="shared" si="0"/>
        <v>16.117137058271194</v>
      </c>
      <c r="F6">
        <f t="shared" si="1"/>
        <v>5175.3525302967064</v>
      </c>
      <c r="K6" t="s">
        <v>14</v>
      </c>
      <c r="L6" t="s">
        <v>14</v>
      </c>
      <c r="M6">
        <v>177.22753599999999</v>
      </c>
      <c r="N6">
        <v>0.49199900000000002</v>
      </c>
      <c r="O6">
        <v>2915514365960</v>
      </c>
      <c r="P6">
        <f t="shared" si="2"/>
        <v>16.45068498813864</v>
      </c>
      <c r="Q6">
        <f t="shared" si="3"/>
        <v>5925.8542516549824</v>
      </c>
      <c r="V6">
        <v>14.50848366736478</v>
      </c>
    </row>
    <row r="7" spans="1:22" x14ac:dyDescent="0.2">
      <c r="A7" t="s">
        <v>23</v>
      </c>
      <c r="B7">
        <v>95.616919999999993</v>
      </c>
      <c r="C7">
        <v>0.28920899999999999</v>
      </c>
      <c r="D7">
        <v>1285773232859</v>
      </c>
      <c r="E7">
        <f t="shared" si="0"/>
        <v>13.447130830599857</v>
      </c>
      <c r="F7">
        <f t="shared" si="1"/>
        <v>4445.82717985609</v>
      </c>
      <c r="K7" t="s">
        <v>23</v>
      </c>
      <c r="L7" t="s">
        <v>23</v>
      </c>
      <c r="M7">
        <v>175.11564799999999</v>
      </c>
      <c r="N7">
        <v>0.49064600000000003</v>
      </c>
      <c r="O7">
        <v>2540662518908</v>
      </c>
      <c r="P7">
        <f t="shared" si="2"/>
        <v>14.50848366736478</v>
      </c>
      <c r="Q7">
        <f t="shared" si="3"/>
        <v>5178.1987806035304</v>
      </c>
      <c r="V7">
        <v>16.45068498813864</v>
      </c>
    </row>
    <row r="8" spans="1:22" x14ac:dyDescent="0.2">
      <c r="A8" t="s">
        <v>39</v>
      </c>
      <c r="B8">
        <v>83.760599999999997</v>
      </c>
      <c r="C8">
        <v>0.29169400000000001</v>
      </c>
      <c r="D8">
        <v>2023511973024</v>
      </c>
      <c r="E8">
        <f t="shared" si="0"/>
        <v>24.158279346423019</v>
      </c>
      <c r="F8">
        <f t="shared" si="1"/>
        <v>6937.1052302207108</v>
      </c>
      <c r="K8" t="s">
        <v>39</v>
      </c>
      <c r="L8" t="s">
        <v>39</v>
      </c>
      <c r="M8">
        <v>170.38391999999999</v>
      </c>
      <c r="N8">
        <v>0.51534999999999997</v>
      </c>
      <c r="O8">
        <v>3998419701888</v>
      </c>
      <c r="P8">
        <f t="shared" si="2"/>
        <v>23.467118856568156</v>
      </c>
      <c r="Q8">
        <f t="shared" si="3"/>
        <v>7758.6488830658782</v>
      </c>
      <c r="V8">
        <v>19.03347904783562</v>
      </c>
    </row>
    <row r="9" spans="1:22" x14ac:dyDescent="0.2">
      <c r="A9" t="s">
        <v>51</v>
      </c>
      <c r="B9">
        <v>98.173103999999995</v>
      </c>
      <c r="C9">
        <v>0.29931799999999997</v>
      </c>
      <c r="D9">
        <v>2698015964032</v>
      </c>
      <c r="E9">
        <f t="shared" si="0"/>
        <v>27.48223142697006</v>
      </c>
      <c r="F9">
        <f t="shared" si="1"/>
        <v>9013.8780963122827</v>
      </c>
      <c r="K9" t="s">
        <v>51</v>
      </c>
      <c r="L9" t="s">
        <v>51</v>
      </c>
      <c r="M9">
        <v>192.35217599999999</v>
      </c>
      <c r="N9">
        <v>0.552952</v>
      </c>
      <c r="O9">
        <v>5331226269184</v>
      </c>
      <c r="P9">
        <f t="shared" si="2"/>
        <v>27.715965475659608</v>
      </c>
      <c r="Q9">
        <f t="shared" si="3"/>
        <v>9641.3906978978284</v>
      </c>
      <c r="V9">
        <v>19.401602093621243</v>
      </c>
    </row>
    <row r="10" spans="1:22" x14ac:dyDescent="0.2">
      <c r="A10" t="s">
        <v>30</v>
      </c>
      <c r="B10">
        <v>98.363720000000001</v>
      </c>
      <c r="C10">
        <v>0.30340499999999998</v>
      </c>
      <c r="D10">
        <v>2993111460098</v>
      </c>
      <c r="E10">
        <f t="shared" si="0"/>
        <v>30.429018545638577</v>
      </c>
      <c r="F10">
        <f t="shared" si="1"/>
        <v>9865.0696596891958</v>
      </c>
      <c r="K10" t="s">
        <v>30</v>
      </c>
      <c r="L10" t="s">
        <v>30</v>
      </c>
      <c r="M10">
        <v>198.96296000000001</v>
      </c>
      <c r="N10">
        <v>0.553338</v>
      </c>
      <c r="O10">
        <v>5914329142376</v>
      </c>
      <c r="P10">
        <f t="shared" si="2"/>
        <v>29.725779825430823</v>
      </c>
      <c r="Q10">
        <f t="shared" si="3"/>
        <v>10688.456499239164</v>
      </c>
      <c r="V10">
        <v>19.512993736425194</v>
      </c>
    </row>
    <row r="11" spans="1:22" x14ac:dyDescent="0.2">
      <c r="A11" t="s">
        <v>38</v>
      </c>
      <c r="B11">
        <v>91.046655999999999</v>
      </c>
      <c r="C11">
        <v>0.30936599999999997</v>
      </c>
      <c r="D11">
        <v>2128903221619</v>
      </c>
      <c r="E11">
        <f t="shared" si="0"/>
        <v>23.382552585116361</v>
      </c>
      <c r="F11">
        <f t="shared" si="1"/>
        <v>6881.5035318005212</v>
      </c>
      <c r="K11" t="s">
        <v>38</v>
      </c>
      <c r="L11" t="s">
        <v>38</v>
      </c>
      <c r="M11">
        <v>184.512112</v>
      </c>
      <c r="N11">
        <v>0.57484599999999997</v>
      </c>
      <c r="O11">
        <v>4206670728028</v>
      </c>
      <c r="P11">
        <f t="shared" si="2"/>
        <v>22.798886655354096</v>
      </c>
      <c r="Q11">
        <f t="shared" si="3"/>
        <v>7317.9090191599144</v>
      </c>
      <c r="V11">
        <v>21.348708240972833</v>
      </c>
    </row>
    <row r="12" spans="1:22" x14ac:dyDescent="0.2">
      <c r="A12" t="s">
        <v>52</v>
      </c>
      <c r="B12">
        <v>107.02108</v>
      </c>
      <c r="C12">
        <v>0.32761200000000001</v>
      </c>
      <c r="D12">
        <v>3646537201387</v>
      </c>
      <c r="E12">
        <f t="shared" si="0"/>
        <v>34.073074214790203</v>
      </c>
      <c r="F12">
        <f t="shared" si="1"/>
        <v>11130.658221881371</v>
      </c>
      <c r="K12" t="s">
        <v>52</v>
      </c>
      <c r="L12" t="s">
        <v>52</v>
      </c>
      <c r="M12">
        <v>215.61638400000001</v>
      </c>
      <c r="N12">
        <v>0.61442799999999997</v>
      </c>
      <c r="O12">
        <v>7205485504444</v>
      </c>
      <c r="P12">
        <f t="shared" si="2"/>
        <v>33.418079696782222</v>
      </c>
      <c r="Q12">
        <f t="shared" si="3"/>
        <v>11727.143789742657</v>
      </c>
      <c r="V12">
        <v>22.255914975712514</v>
      </c>
    </row>
    <row r="13" spans="1:22" x14ac:dyDescent="0.2">
      <c r="A13" t="s">
        <v>3</v>
      </c>
      <c r="B13">
        <v>104.748648</v>
      </c>
      <c r="C13">
        <v>0.33255899999999999</v>
      </c>
      <c r="D13">
        <v>3815163199139</v>
      </c>
      <c r="E13">
        <f t="shared" si="0"/>
        <v>36.422075816568054</v>
      </c>
      <c r="F13">
        <f t="shared" si="1"/>
        <v>11472.139377190213</v>
      </c>
      <c r="K13" t="s">
        <v>3</v>
      </c>
      <c r="L13" t="s">
        <v>3</v>
      </c>
      <c r="M13">
        <v>207.97521599999999</v>
      </c>
      <c r="N13">
        <v>0.59942499999999999</v>
      </c>
      <c r="O13">
        <v>7538687146268</v>
      </c>
      <c r="P13">
        <f t="shared" si="2"/>
        <v>36.248007292695874</v>
      </c>
      <c r="Q13">
        <f t="shared" si="3"/>
        <v>12576.531086070818</v>
      </c>
      <c r="V13">
        <v>22.798886655354096</v>
      </c>
    </row>
    <row r="14" spans="1:22" x14ac:dyDescent="0.2">
      <c r="A14" t="s">
        <v>43</v>
      </c>
      <c r="B14">
        <v>105.348448</v>
      </c>
      <c r="C14">
        <v>0.33385799999999999</v>
      </c>
      <c r="D14">
        <v>2740172463470</v>
      </c>
      <c r="E14">
        <f t="shared" si="0"/>
        <v>26.010563188078478</v>
      </c>
      <c r="F14">
        <f t="shared" si="1"/>
        <v>8207.5986301661196</v>
      </c>
      <c r="K14" t="s">
        <v>43</v>
      </c>
      <c r="L14" t="s">
        <v>43</v>
      </c>
      <c r="M14">
        <v>215.51424</v>
      </c>
      <c r="N14">
        <v>0.62227600000000005</v>
      </c>
      <c r="O14">
        <v>5414526679640</v>
      </c>
      <c r="P14">
        <f t="shared" si="2"/>
        <v>25.123753676972804</v>
      </c>
      <c r="Q14">
        <f t="shared" si="3"/>
        <v>8701.165848658793</v>
      </c>
      <c r="V14">
        <v>23.142809384236902</v>
      </c>
    </row>
    <row r="15" spans="1:22" x14ac:dyDescent="0.2">
      <c r="A15" t="s">
        <v>12</v>
      </c>
      <c r="B15">
        <v>104.26443999999999</v>
      </c>
      <c r="C15">
        <v>0.33437899999999998</v>
      </c>
      <c r="D15">
        <v>2634781214875</v>
      </c>
      <c r="E15">
        <f t="shared" si="0"/>
        <v>25.270180464931286</v>
      </c>
      <c r="F15">
        <f t="shared" si="1"/>
        <v>7879.6252601838041</v>
      </c>
      <c r="K15" t="s">
        <v>12</v>
      </c>
      <c r="L15" t="s">
        <v>12</v>
      </c>
      <c r="M15">
        <v>221.58828800000001</v>
      </c>
      <c r="N15">
        <v>0.66047500000000003</v>
      </c>
      <c r="O15">
        <v>5206275653500</v>
      </c>
      <c r="P15">
        <f t="shared" si="2"/>
        <v>23.495265478561755</v>
      </c>
      <c r="Q15">
        <f t="shared" si="3"/>
        <v>7882.6233445626249</v>
      </c>
      <c r="V15">
        <v>23.213101619016182</v>
      </c>
    </row>
    <row r="16" spans="1:22" x14ac:dyDescent="0.2">
      <c r="A16" t="s">
        <v>8</v>
      </c>
      <c r="B16">
        <v>112.60896</v>
      </c>
      <c r="C16">
        <v>0.33641399999999999</v>
      </c>
      <c r="D16">
        <v>3857319698577</v>
      </c>
      <c r="E16">
        <f t="shared" si="0"/>
        <v>34.254109962271208</v>
      </c>
      <c r="F16">
        <f t="shared" si="1"/>
        <v>11465.990412340152</v>
      </c>
      <c r="K16" t="s">
        <v>8</v>
      </c>
      <c r="L16" t="s">
        <v>8</v>
      </c>
      <c r="M16">
        <v>220.09623999999999</v>
      </c>
      <c r="N16">
        <v>0.61457799999999996</v>
      </c>
      <c r="O16">
        <v>7621987556724</v>
      </c>
      <c r="P16">
        <f t="shared" si="2"/>
        <v>34.630248825350222</v>
      </c>
      <c r="Q16">
        <f t="shared" si="3"/>
        <v>12401.985682409719</v>
      </c>
      <c r="V16">
        <v>23.467118856568156</v>
      </c>
    </row>
    <row r="17" spans="1:22" x14ac:dyDescent="0.2">
      <c r="A17" t="s">
        <v>36</v>
      </c>
      <c r="B17">
        <v>101.274064</v>
      </c>
      <c r="C17">
        <v>0.34590700000000002</v>
      </c>
      <c r="D17">
        <v>3056346209255</v>
      </c>
      <c r="E17">
        <f t="shared" si="0"/>
        <v>30.178962792043183</v>
      </c>
      <c r="F17">
        <f t="shared" si="1"/>
        <v>8835.7454727860368</v>
      </c>
      <c r="K17" t="s">
        <v>36</v>
      </c>
      <c r="L17" t="s">
        <v>36</v>
      </c>
      <c r="M17">
        <v>202.61447999999999</v>
      </c>
      <c r="N17">
        <v>0.60822200000000004</v>
      </c>
      <c r="O17">
        <v>6039279758060</v>
      </c>
      <c r="P17">
        <f t="shared" si="2"/>
        <v>29.806752992481091</v>
      </c>
      <c r="Q17">
        <f t="shared" si="3"/>
        <v>9929.4003802230091</v>
      </c>
      <c r="V17">
        <v>23.495265478561755</v>
      </c>
    </row>
    <row r="18" spans="1:22" x14ac:dyDescent="0.2">
      <c r="A18" t="s">
        <v>22</v>
      </c>
      <c r="B18">
        <v>115.606008</v>
      </c>
      <c r="C18">
        <v>0.37279800000000002</v>
      </c>
      <c r="D18">
        <v>2803407212627</v>
      </c>
      <c r="E18">
        <f t="shared" si="0"/>
        <v>24.249667133450362</v>
      </c>
      <c r="F18">
        <f t="shared" si="1"/>
        <v>7519.9094754451462</v>
      </c>
      <c r="K18" t="s">
        <v>22</v>
      </c>
      <c r="L18" t="s">
        <v>22</v>
      </c>
      <c r="M18">
        <v>239.360624</v>
      </c>
      <c r="N18">
        <v>0.68114300000000005</v>
      </c>
      <c r="O18">
        <v>5539477295324</v>
      </c>
      <c r="P18">
        <f t="shared" si="2"/>
        <v>23.142809384236902</v>
      </c>
      <c r="Q18">
        <f t="shared" si="3"/>
        <v>8132.6201624680862</v>
      </c>
      <c r="V18">
        <v>24.05229922394884</v>
      </c>
    </row>
    <row r="19" spans="1:22" x14ac:dyDescent="0.2">
      <c r="A19" t="s">
        <v>41</v>
      </c>
      <c r="B19">
        <v>118.82787999999999</v>
      </c>
      <c r="C19">
        <v>0.37625799999999998</v>
      </c>
      <c r="D19">
        <v>3667615451106</v>
      </c>
      <c r="E19">
        <f t="shared" si="0"/>
        <v>30.864940543465053</v>
      </c>
      <c r="F19">
        <f t="shared" si="1"/>
        <v>9747.6078943331449</v>
      </c>
      <c r="K19" t="s">
        <v>41</v>
      </c>
      <c r="L19" t="s">
        <v>41</v>
      </c>
      <c r="M19">
        <v>238.25783999999999</v>
      </c>
      <c r="N19">
        <v>0.69464099999999995</v>
      </c>
      <c r="O19">
        <v>7247135709672</v>
      </c>
      <c r="P19">
        <f t="shared" si="2"/>
        <v>30.417197224955956</v>
      </c>
      <c r="Q19">
        <f t="shared" si="3"/>
        <v>10432.922487546804</v>
      </c>
      <c r="V19">
        <v>25.048144775410943</v>
      </c>
    </row>
    <row r="20" spans="1:22" x14ac:dyDescent="0.2">
      <c r="A20" t="s">
        <v>25</v>
      </c>
      <c r="B20">
        <v>143.02572799999999</v>
      </c>
      <c r="C20">
        <v>0.44035600000000003</v>
      </c>
      <c r="D20">
        <v>4510745439866</v>
      </c>
      <c r="E20">
        <f t="shared" si="0"/>
        <v>31.538000211164807</v>
      </c>
      <c r="F20">
        <f t="shared" si="1"/>
        <v>10243.406334570211</v>
      </c>
      <c r="K20" t="s">
        <v>25</v>
      </c>
      <c r="L20" t="s">
        <v>25</v>
      </c>
      <c r="M20">
        <v>289.63456000000002</v>
      </c>
      <c r="N20">
        <v>0.79716399999999998</v>
      </c>
      <c r="O20">
        <v>8913143918792</v>
      </c>
      <c r="P20">
        <f t="shared" si="2"/>
        <v>30.773758210318547</v>
      </c>
      <c r="Q20">
        <f t="shared" si="3"/>
        <v>11181.066780225899</v>
      </c>
      <c r="V20">
        <v>25.086084912578382</v>
      </c>
    </row>
    <row r="21" spans="1:22" x14ac:dyDescent="0.2">
      <c r="A21" t="s">
        <v>18</v>
      </c>
      <c r="B21">
        <v>167.85214400000001</v>
      </c>
      <c r="C21">
        <v>0.480937</v>
      </c>
      <c r="D21">
        <v>5859753421882</v>
      </c>
      <c r="E21">
        <f t="shared" si="0"/>
        <v>34.910208962728532</v>
      </c>
      <c r="F21">
        <f t="shared" si="1"/>
        <v>12184.035376529566</v>
      </c>
      <c r="K21" t="s">
        <v>18</v>
      </c>
      <c r="L21" t="s">
        <v>18</v>
      </c>
      <c r="M21">
        <v>337.59177599999998</v>
      </c>
      <c r="N21">
        <v>0.92037899999999995</v>
      </c>
      <c r="O21">
        <v>11578757053384</v>
      </c>
      <c r="P21">
        <f t="shared" si="2"/>
        <v>34.298101661647117</v>
      </c>
      <c r="Q21">
        <f t="shared" si="3"/>
        <v>12580.42290554652</v>
      </c>
      <c r="V21">
        <v>25.123753676972804</v>
      </c>
    </row>
    <row r="22" spans="1:22" x14ac:dyDescent="0.2">
      <c r="A22" t="s">
        <v>28</v>
      </c>
      <c r="B22">
        <v>154.575264</v>
      </c>
      <c r="C22">
        <v>0.48206300000000002</v>
      </c>
      <c r="D22">
        <v>4384275941552</v>
      </c>
      <c r="E22">
        <f t="shared" si="0"/>
        <v>28.363373466740448</v>
      </c>
      <c r="F22">
        <f t="shared" si="1"/>
        <v>9094.8194355343585</v>
      </c>
      <c r="K22" t="s">
        <v>28</v>
      </c>
      <c r="L22" t="s">
        <v>28</v>
      </c>
      <c r="M22">
        <v>323.87932799999999</v>
      </c>
      <c r="N22">
        <v>0.91795800000000005</v>
      </c>
      <c r="O22">
        <v>8663242687424</v>
      </c>
      <c r="P22">
        <f t="shared" si="2"/>
        <v>26.748365636426172</v>
      </c>
      <c r="Q22">
        <f t="shared" si="3"/>
        <v>9437.5153192455437</v>
      </c>
      <c r="V22">
        <v>25.867447982717156</v>
      </c>
    </row>
    <row r="23" spans="1:22" x14ac:dyDescent="0.2">
      <c r="A23" t="s">
        <v>34</v>
      </c>
      <c r="B23">
        <v>106.430048</v>
      </c>
      <c r="C23">
        <v>0.50007400000000002</v>
      </c>
      <c r="D23">
        <v>1011755986512</v>
      </c>
      <c r="E23">
        <f t="shared" si="0"/>
        <v>9.5063001992820677</v>
      </c>
      <c r="F23">
        <f t="shared" si="1"/>
        <v>2023.2125375684398</v>
      </c>
      <c r="K23" t="s">
        <v>34</v>
      </c>
      <c r="L23" t="s">
        <v>34</v>
      </c>
      <c r="M23">
        <v>181.13182399999999</v>
      </c>
      <c r="N23">
        <v>0.61668900000000004</v>
      </c>
      <c r="O23">
        <v>1999209850944</v>
      </c>
      <c r="P23">
        <f t="shared" si="2"/>
        <v>11.037319708898863</v>
      </c>
      <c r="Q23">
        <f t="shared" si="3"/>
        <v>3241.8445131079034</v>
      </c>
      <c r="V23">
        <v>25.949299247376771</v>
      </c>
    </row>
    <row r="24" spans="1:22" x14ac:dyDescent="0.2">
      <c r="A24" t="s">
        <v>40</v>
      </c>
      <c r="B24">
        <v>168.44259199999999</v>
      </c>
      <c r="C24">
        <v>0.51382799999999995</v>
      </c>
      <c r="D24">
        <v>5079858182279</v>
      </c>
      <c r="E24">
        <f t="shared" si="0"/>
        <v>30.15780107610194</v>
      </c>
      <c r="F24">
        <f t="shared" si="1"/>
        <v>9886.3008288357214</v>
      </c>
      <c r="K24" t="s">
        <v>40</v>
      </c>
      <c r="L24" t="s">
        <v>40</v>
      </c>
      <c r="M24">
        <v>344.16710399999999</v>
      </c>
      <c r="N24">
        <v>0.97097199999999995</v>
      </c>
      <c r="O24">
        <v>10037699459948</v>
      </c>
      <c r="P24">
        <f t="shared" si="2"/>
        <v>29.165191394782461</v>
      </c>
      <c r="Q24">
        <f t="shared" si="3"/>
        <v>10337.784673448876</v>
      </c>
      <c r="V24">
        <v>26.748365636426172</v>
      </c>
    </row>
    <row r="25" spans="1:22" x14ac:dyDescent="0.2">
      <c r="A25" t="s">
        <v>19</v>
      </c>
      <c r="B25">
        <v>173.96216000000001</v>
      </c>
      <c r="C25">
        <v>0.51877399999999996</v>
      </c>
      <c r="D25">
        <v>5290640679469</v>
      </c>
      <c r="E25">
        <f t="shared" si="0"/>
        <v>30.412594781928437</v>
      </c>
      <c r="F25">
        <f t="shared" si="1"/>
        <v>10198.353578762621</v>
      </c>
      <c r="K25" t="s">
        <v>19</v>
      </c>
      <c r="L25" t="s">
        <v>19</v>
      </c>
      <c r="M25">
        <v>358.29859199999999</v>
      </c>
      <c r="N25">
        <v>1.004113</v>
      </c>
      <c r="O25">
        <v>10454201512228</v>
      </c>
      <c r="P25">
        <f t="shared" si="2"/>
        <v>29.177344666283258</v>
      </c>
      <c r="Q25">
        <f t="shared" si="3"/>
        <v>10411.379508310318</v>
      </c>
      <c r="V25">
        <v>27.346702572268853</v>
      </c>
    </row>
    <row r="26" spans="1:22" x14ac:dyDescent="0.2">
      <c r="A26" t="s">
        <v>7</v>
      </c>
      <c r="B26">
        <v>176.644544</v>
      </c>
      <c r="C26">
        <v>0.52976900000000005</v>
      </c>
      <c r="D26">
        <v>6028379419634</v>
      </c>
      <c r="E26">
        <f t="shared" si="0"/>
        <v>34.127175870396542</v>
      </c>
      <c r="F26">
        <f t="shared" si="1"/>
        <v>11379.260431686262</v>
      </c>
      <c r="K26" t="s">
        <v>7</v>
      </c>
      <c r="L26" t="s">
        <v>7</v>
      </c>
      <c r="M26">
        <v>368.25532800000002</v>
      </c>
      <c r="N26">
        <v>1.0139670000000001</v>
      </c>
      <c r="O26">
        <v>11911958695208</v>
      </c>
      <c r="P26">
        <f t="shared" si="2"/>
        <v>32.347009776890452</v>
      </c>
      <c r="Q26">
        <f t="shared" si="3"/>
        <v>11747.876109585421</v>
      </c>
      <c r="V26">
        <v>27.520867485788191</v>
      </c>
    </row>
    <row r="27" spans="1:22" x14ac:dyDescent="0.2">
      <c r="A27" t="s">
        <v>20</v>
      </c>
      <c r="B27">
        <v>196.60076799999999</v>
      </c>
      <c r="C27">
        <v>0.55221600000000004</v>
      </c>
      <c r="D27">
        <v>6302396665981</v>
      </c>
      <c r="E27">
        <f t="shared" si="0"/>
        <v>32.056826278425326</v>
      </c>
      <c r="F27">
        <f t="shared" si="1"/>
        <v>11412.919339499398</v>
      </c>
      <c r="K27" t="s">
        <v>20</v>
      </c>
      <c r="L27" t="s">
        <v>20</v>
      </c>
      <c r="M27">
        <v>387.086656</v>
      </c>
      <c r="N27">
        <v>1.053844</v>
      </c>
      <c r="O27">
        <v>12453411363172</v>
      </c>
      <c r="P27">
        <f t="shared" si="2"/>
        <v>32.172153625393896</v>
      </c>
      <c r="Q27">
        <f t="shared" si="3"/>
        <v>11817.129824881102</v>
      </c>
      <c r="V27">
        <v>27.714476782980924</v>
      </c>
    </row>
    <row r="28" spans="1:22" x14ac:dyDescent="0.2">
      <c r="A28" t="s">
        <v>17</v>
      </c>
      <c r="B28">
        <v>213.04452800000001</v>
      </c>
      <c r="C28">
        <v>0.59059499999999998</v>
      </c>
      <c r="D28">
        <v>5965144670477</v>
      </c>
      <c r="E28">
        <f t="shared" si="0"/>
        <v>27.99952069398844</v>
      </c>
      <c r="F28">
        <f t="shared" si="1"/>
        <v>10100.228871692107</v>
      </c>
      <c r="K28" t="s">
        <v>17</v>
      </c>
      <c r="L28" t="s">
        <v>17</v>
      </c>
      <c r="M28">
        <v>394.90192000000002</v>
      </c>
      <c r="N28">
        <v>1.0633280000000001</v>
      </c>
      <c r="O28">
        <v>11787008079524</v>
      </c>
      <c r="P28">
        <f t="shared" si="2"/>
        <v>29.847938139991822</v>
      </c>
      <c r="Q28">
        <f t="shared" si="3"/>
        <v>11085.016175182071</v>
      </c>
      <c r="V28">
        <v>27.715965475659608</v>
      </c>
    </row>
    <row r="29" spans="1:22" x14ac:dyDescent="0.2">
      <c r="A29" t="s">
        <v>50</v>
      </c>
      <c r="B29">
        <v>203.90891199999999</v>
      </c>
      <c r="C29">
        <v>0.59481499999999998</v>
      </c>
      <c r="D29">
        <v>6576413912328</v>
      </c>
      <c r="E29">
        <f t="shared" si="0"/>
        <v>32.251723810521831</v>
      </c>
      <c r="F29">
        <f t="shared" si="1"/>
        <v>11056.234143940554</v>
      </c>
      <c r="K29" t="s">
        <v>50</v>
      </c>
      <c r="L29" t="s">
        <v>50</v>
      </c>
      <c r="M29">
        <v>414.44211200000001</v>
      </c>
      <c r="N29">
        <v>1.1545620000000001</v>
      </c>
      <c r="O29">
        <v>12994864031136</v>
      </c>
      <c r="P29">
        <f t="shared" si="2"/>
        <v>31.355076269701087</v>
      </c>
      <c r="Q29">
        <f t="shared" si="3"/>
        <v>11255.232747254802</v>
      </c>
      <c r="V29">
        <v>28.028153003468557</v>
      </c>
    </row>
    <row r="30" spans="1:22" x14ac:dyDescent="0.2">
      <c r="A30" t="s">
        <v>15</v>
      </c>
      <c r="B30">
        <v>207.776096</v>
      </c>
      <c r="C30">
        <v>0.60670299999999999</v>
      </c>
      <c r="D30">
        <v>6007301169915</v>
      </c>
      <c r="E30">
        <f t="shared" si="0"/>
        <v>28.912378688234664</v>
      </c>
      <c r="F30">
        <f t="shared" si="1"/>
        <v>9901.5517805499567</v>
      </c>
      <c r="K30" t="s">
        <v>15</v>
      </c>
      <c r="L30" t="s">
        <v>15</v>
      </c>
      <c r="M30">
        <v>431.32028800000001</v>
      </c>
      <c r="N30">
        <v>1.164104</v>
      </c>
      <c r="O30">
        <v>11870308489980</v>
      </c>
      <c r="P30">
        <f t="shared" si="2"/>
        <v>27.520867485788191</v>
      </c>
      <c r="Q30">
        <f t="shared" si="3"/>
        <v>10196.948459914234</v>
      </c>
      <c r="V30">
        <v>28.201126589261467</v>
      </c>
    </row>
    <row r="31" spans="1:22" x14ac:dyDescent="0.2">
      <c r="A31" t="s">
        <v>16</v>
      </c>
      <c r="B31">
        <v>215.07278400000001</v>
      </c>
      <c r="C31">
        <v>0.61969799999999997</v>
      </c>
      <c r="D31">
        <v>6154848917948</v>
      </c>
      <c r="E31">
        <f t="shared" si="0"/>
        <v>28.617516375051895</v>
      </c>
      <c r="F31">
        <f t="shared" si="1"/>
        <v>9932.0135258593709</v>
      </c>
      <c r="K31" t="s">
        <v>16</v>
      </c>
      <c r="L31" t="s">
        <v>16</v>
      </c>
      <c r="M31">
        <v>431.25439999999998</v>
      </c>
      <c r="N31">
        <v>1.1848350000000001</v>
      </c>
      <c r="O31">
        <v>12161859926576</v>
      </c>
      <c r="P31">
        <f t="shared" si="2"/>
        <v>28.201126589261467</v>
      </c>
      <c r="Q31">
        <f t="shared" si="3"/>
        <v>10264.602182224529</v>
      </c>
      <c r="V31">
        <v>29.049162183167482</v>
      </c>
    </row>
    <row r="32" spans="1:22" x14ac:dyDescent="0.2">
      <c r="A32" t="s">
        <v>33</v>
      </c>
      <c r="B32">
        <v>222.188864</v>
      </c>
      <c r="C32">
        <v>0.64514000000000005</v>
      </c>
      <c r="D32">
        <v>7208761403898</v>
      </c>
      <c r="E32">
        <f t="shared" si="0"/>
        <v>32.444296595791585</v>
      </c>
      <c r="F32">
        <f t="shared" si="1"/>
        <v>11173.948916356139</v>
      </c>
      <c r="K32" t="s">
        <v>33</v>
      </c>
      <c r="L32" t="s">
        <v>33</v>
      </c>
      <c r="M32">
        <v>445.41756800000002</v>
      </c>
      <c r="N32">
        <v>1.2226189999999999</v>
      </c>
      <c r="O32">
        <v>14244370187976</v>
      </c>
      <c r="P32">
        <f t="shared" si="2"/>
        <v>31.979812228636657</v>
      </c>
      <c r="Q32">
        <f t="shared" si="3"/>
        <v>11650.702457573456</v>
      </c>
      <c r="V32">
        <v>29.165191394782461</v>
      </c>
    </row>
    <row r="33" spans="1:22" x14ac:dyDescent="0.2">
      <c r="A33" t="s">
        <v>32</v>
      </c>
      <c r="B33">
        <v>221.73256000000001</v>
      </c>
      <c r="C33">
        <v>0.65004399999999996</v>
      </c>
      <c r="D33">
        <v>5459266677221</v>
      </c>
      <c r="E33">
        <f t="shared" si="0"/>
        <v>24.620951822416156</v>
      </c>
      <c r="F33">
        <f t="shared" si="1"/>
        <v>8398.3033105774393</v>
      </c>
      <c r="K33" t="s">
        <v>32</v>
      </c>
      <c r="L33" t="s">
        <v>32</v>
      </c>
      <c r="M33">
        <v>430.66675199999997</v>
      </c>
      <c r="N33">
        <v>1.1768320000000001</v>
      </c>
      <c r="O33">
        <v>10787403154052</v>
      </c>
      <c r="P33">
        <f t="shared" si="2"/>
        <v>25.048144775410943</v>
      </c>
      <c r="Q33">
        <f t="shared" si="3"/>
        <v>9166.4767392898884</v>
      </c>
      <c r="V33">
        <v>29.177344666283258</v>
      </c>
    </row>
    <row r="34" spans="1:22" x14ac:dyDescent="0.2">
      <c r="A34" t="s">
        <v>47</v>
      </c>
      <c r="B34">
        <v>212.76753600000001</v>
      </c>
      <c r="C34">
        <v>0.65258899999999997</v>
      </c>
      <c r="D34">
        <v>4869075685089</v>
      </c>
      <c r="E34">
        <f t="shared" si="0"/>
        <v>22.884485935340248</v>
      </c>
      <c r="F34">
        <f t="shared" si="1"/>
        <v>7461.1672662104329</v>
      </c>
      <c r="K34" t="s">
        <v>47</v>
      </c>
      <c r="L34" t="s">
        <v>47</v>
      </c>
      <c r="M34">
        <v>450.66883200000001</v>
      </c>
      <c r="N34">
        <v>1.234729</v>
      </c>
      <c r="O34">
        <v>9621197407668</v>
      </c>
      <c r="P34">
        <f t="shared" si="2"/>
        <v>21.348708240972833</v>
      </c>
      <c r="Q34">
        <f t="shared" si="3"/>
        <v>7792.1531021527799</v>
      </c>
      <c r="V34">
        <v>29.725779825430823</v>
      </c>
    </row>
    <row r="35" spans="1:22" x14ac:dyDescent="0.2">
      <c r="A35" t="s">
        <v>46</v>
      </c>
      <c r="B35">
        <v>254.9068</v>
      </c>
      <c r="C35">
        <v>0.74201700000000004</v>
      </c>
      <c r="D35">
        <v>6133770668229</v>
      </c>
      <c r="E35">
        <f t="shared" si="0"/>
        <v>24.062797337022786</v>
      </c>
      <c r="F35">
        <f t="shared" si="1"/>
        <v>8266.3478979982938</v>
      </c>
      <c r="K35" t="s">
        <v>46</v>
      </c>
      <c r="L35" t="s">
        <v>46</v>
      </c>
      <c r="M35">
        <v>468.550656</v>
      </c>
      <c r="N35">
        <v>1.240837</v>
      </c>
      <c r="O35">
        <v>12120209721348</v>
      </c>
      <c r="P35">
        <f t="shared" si="2"/>
        <v>25.867447982717156</v>
      </c>
      <c r="Q35">
        <f t="shared" si="3"/>
        <v>9767.7694341384085</v>
      </c>
      <c r="V35">
        <v>29.806752992481091</v>
      </c>
    </row>
    <row r="36" spans="1:22" x14ac:dyDescent="0.2">
      <c r="A36" t="s">
        <v>31</v>
      </c>
      <c r="B36">
        <v>277.30233600000003</v>
      </c>
      <c r="C36">
        <v>0.807419</v>
      </c>
      <c r="D36">
        <v>10518046609781</v>
      </c>
      <c r="E36">
        <f t="shared" si="0"/>
        <v>37.929888227775329</v>
      </c>
      <c r="F36">
        <f t="shared" si="1"/>
        <v>13026.751426187642</v>
      </c>
      <c r="K36" t="s">
        <v>31</v>
      </c>
      <c r="L36" t="s">
        <v>31</v>
      </c>
      <c r="M36">
        <v>564.89376000000004</v>
      </c>
      <c r="N36">
        <v>1.533684</v>
      </c>
      <c r="O36">
        <v>20783452408772</v>
      </c>
      <c r="P36">
        <f t="shared" si="2"/>
        <v>36.791789678774286</v>
      </c>
      <c r="Q36">
        <f t="shared" si="3"/>
        <v>13551.32635456326</v>
      </c>
      <c r="V36">
        <v>29.847938139991822</v>
      </c>
    </row>
    <row r="37" spans="1:22" x14ac:dyDescent="0.2">
      <c r="A37" t="s">
        <v>45</v>
      </c>
      <c r="B37">
        <v>281.832832</v>
      </c>
      <c r="C37">
        <v>0.83231100000000002</v>
      </c>
      <c r="D37">
        <v>9632760121583</v>
      </c>
      <c r="E37">
        <f t="shared" si="0"/>
        <v>34.178984943752049</v>
      </c>
      <c r="F37">
        <f t="shared" si="1"/>
        <v>11573.510528616105</v>
      </c>
      <c r="K37" t="s">
        <v>45</v>
      </c>
      <c r="L37" t="s">
        <v>45</v>
      </c>
      <c r="M37">
        <v>579.98457599999995</v>
      </c>
      <c r="N37">
        <v>1.587737</v>
      </c>
      <c r="O37">
        <v>19034143789196</v>
      </c>
      <c r="P37">
        <f t="shared" si="2"/>
        <v>32.818362033813813</v>
      </c>
      <c r="Q37">
        <f t="shared" si="3"/>
        <v>11988.222097989781</v>
      </c>
      <c r="V37">
        <v>30.417197224955956</v>
      </c>
    </row>
    <row r="38" spans="1:22" x14ac:dyDescent="0.2">
      <c r="A38" t="s">
        <v>10</v>
      </c>
      <c r="B38">
        <v>299.92307199999999</v>
      </c>
      <c r="C38">
        <v>0.84462400000000004</v>
      </c>
      <c r="D38">
        <v>12056758839268</v>
      </c>
      <c r="E38">
        <f t="shared" si="0"/>
        <v>40.199504355796947</v>
      </c>
      <c r="F38">
        <f t="shared" si="1"/>
        <v>14274.705477547404</v>
      </c>
      <c r="K38" t="s">
        <v>10</v>
      </c>
      <c r="L38" t="s">
        <v>10</v>
      </c>
      <c r="M38">
        <v>603.28671999999995</v>
      </c>
      <c r="N38">
        <v>1.6396390000000001</v>
      </c>
      <c r="O38">
        <v>23823917390416</v>
      </c>
      <c r="P38">
        <f t="shared" si="2"/>
        <v>39.490206896011237</v>
      </c>
      <c r="Q38">
        <f t="shared" si="3"/>
        <v>14529.977263541547</v>
      </c>
      <c r="V38">
        <v>30.773758210318547</v>
      </c>
    </row>
    <row r="39" spans="1:22" x14ac:dyDescent="0.2">
      <c r="A39" t="s">
        <v>35</v>
      </c>
      <c r="B39">
        <v>294.64793600000002</v>
      </c>
      <c r="C39">
        <v>0.84645599999999999</v>
      </c>
      <c r="D39">
        <v>9632760121583</v>
      </c>
      <c r="E39">
        <f t="shared" si="0"/>
        <v>32.692440518514267</v>
      </c>
      <c r="F39">
        <f t="shared" si="1"/>
        <v>11380.107319911491</v>
      </c>
      <c r="K39" t="s">
        <v>35</v>
      </c>
      <c r="L39" t="s">
        <v>35</v>
      </c>
      <c r="M39">
        <v>603.13145599999996</v>
      </c>
      <c r="N39">
        <v>1.6180140000000001</v>
      </c>
      <c r="O39">
        <v>19034143789196</v>
      </c>
      <c r="P39">
        <f t="shared" si="2"/>
        <v>31.558864323594495</v>
      </c>
      <c r="Q39">
        <f t="shared" si="3"/>
        <v>11763.893136398077</v>
      </c>
      <c r="V39">
        <v>31.355076269701087</v>
      </c>
    </row>
    <row r="40" spans="1:22" x14ac:dyDescent="0.2">
      <c r="A40" t="s">
        <v>26</v>
      </c>
      <c r="B40">
        <v>281.11097599999999</v>
      </c>
      <c r="C40">
        <v>0.85235300000000003</v>
      </c>
      <c r="D40">
        <v>7040135406146</v>
      </c>
      <c r="E40">
        <f t="shared" si="0"/>
        <v>25.043971979756492</v>
      </c>
      <c r="F40">
        <f t="shared" si="1"/>
        <v>8259.6475945365364</v>
      </c>
      <c r="K40" t="s">
        <v>26</v>
      </c>
      <c r="L40" t="s">
        <v>26</v>
      </c>
      <c r="M40">
        <v>501.94592</v>
      </c>
      <c r="N40">
        <v>1.364681</v>
      </c>
      <c r="O40">
        <v>13911168546152</v>
      </c>
      <c r="P40">
        <f t="shared" si="2"/>
        <v>27.714476782980924</v>
      </c>
      <c r="Q40">
        <f t="shared" si="3"/>
        <v>10193.714535596231</v>
      </c>
      <c r="V40">
        <v>31.558864323594495</v>
      </c>
    </row>
    <row r="41" spans="1:22" x14ac:dyDescent="0.2">
      <c r="A41" t="s">
        <v>5</v>
      </c>
      <c r="B41">
        <v>296.79084799999998</v>
      </c>
      <c r="C41">
        <v>0.87230799999999997</v>
      </c>
      <c r="D41">
        <v>8283752139567</v>
      </c>
      <c r="E41">
        <f t="shared" si="0"/>
        <v>27.911076757889113</v>
      </c>
      <c r="F41">
        <f t="shared" si="1"/>
        <v>9496.3615369422259</v>
      </c>
      <c r="K41" t="s">
        <v>5</v>
      </c>
      <c r="L41" t="s">
        <v>5</v>
      </c>
      <c r="M41">
        <v>630.78892800000006</v>
      </c>
      <c r="N41">
        <v>1.7076249999999999</v>
      </c>
      <c r="O41">
        <v>16368530654604</v>
      </c>
      <c r="P41">
        <f t="shared" si="2"/>
        <v>25.949299247376771</v>
      </c>
      <c r="Q41">
        <f t="shared" si="3"/>
        <v>9585.5534175266821</v>
      </c>
      <c r="V41">
        <v>31.979812228636657</v>
      </c>
    </row>
    <row r="42" spans="1:22" x14ac:dyDescent="0.2">
      <c r="A42" t="s">
        <v>13</v>
      </c>
      <c r="B42">
        <v>301.75068800000003</v>
      </c>
      <c r="C42">
        <v>0.878529</v>
      </c>
      <c r="D42">
        <v>8895021381418</v>
      </c>
      <c r="E42">
        <f t="shared" si="0"/>
        <v>29.478048386149826</v>
      </c>
      <c r="F42">
        <f t="shared" si="1"/>
        <v>10124.903539232057</v>
      </c>
      <c r="K42" t="s">
        <v>13</v>
      </c>
      <c r="L42" t="s">
        <v>13</v>
      </c>
      <c r="M42">
        <v>605.05657599999995</v>
      </c>
      <c r="N42">
        <v>1.630603</v>
      </c>
      <c r="O42">
        <v>17576386606216</v>
      </c>
      <c r="P42">
        <f t="shared" si="2"/>
        <v>29.049162183167482</v>
      </c>
      <c r="Q42">
        <f t="shared" si="3"/>
        <v>10779.071672391134</v>
      </c>
      <c r="V42">
        <v>32.172153625393896</v>
      </c>
    </row>
    <row r="43" spans="1:22" x14ac:dyDescent="0.2">
      <c r="A43" t="s">
        <v>6</v>
      </c>
      <c r="B43">
        <v>326.77833600000002</v>
      </c>
      <c r="C43">
        <v>0.91375099999999998</v>
      </c>
      <c r="D43">
        <v>12077837088987</v>
      </c>
      <c r="E43">
        <f t="shared" si="0"/>
        <v>36.960335978291411</v>
      </c>
      <c r="F43">
        <f t="shared" si="1"/>
        <v>13217.864701638631</v>
      </c>
      <c r="K43" t="s">
        <v>6</v>
      </c>
      <c r="L43" t="s">
        <v>6</v>
      </c>
      <c r="M43">
        <v>630.463168</v>
      </c>
      <c r="N43">
        <v>1.713314</v>
      </c>
      <c r="O43">
        <v>23865567595644</v>
      </c>
      <c r="P43">
        <f t="shared" si="2"/>
        <v>37.85402352900654</v>
      </c>
      <c r="Q43">
        <f t="shared" si="3"/>
        <v>13929.476789219021</v>
      </c>
      <c r="V43">
        <v>32.347009776890452</v>
      </c>
    </row>
    <row r="44" spans="1:22" x14ac:dyDescent="0.2">
      <c r="A44" t="s">
        <v>42</v>
      </c>
      <c r="B44">
        <v>323.51798400000001</v>
      </c>
      <c r="C44">
        <v>0.94038100000000002</v>
      </c>
      <c r="D44">
        <v>12857732328590</v>
      </c>
      <c r="E44">
        <f t="shared" si="0"/>
        <v>39.743485569537917</v>
      </c>
      <c r="F44">
        <f t="shared" si="1"/>
        <v>13672.896760557689</v>
      </c>
      <c r="K44" t="s">
        <v>42</v>
      </c>
      <c r="L44" t="s">
        <v>42</v>
      </c>
      <c r="M44">
        <v>639.46975999999995</v>
      </c>
      <c r="N44">
        <v>1.721819</v>
      </c>
      <c r="O44">
        <v>25406625189080</v>
      </c>
      <c r="P44">
        <f t="shared" si="2"/>
        <v>39.730768799888217</v>
      </c>
      <c r="Q44">
        <f t="shared" si="3"/>
        <v>14755.688715875478</v>
      </c>
      <c r="V44">
        <v>32.818362033813813</v>
      </c>
    </row>
    <row r="45" spans="1:22" x14ac:dyDescent="0.2">
      <c r="A45" t="s">
        <v>24</v>
      </c>
      <c r="B45">
        <v>359.44627200000002</v>
      </c>
      <c r="C45">
        <v>1.027096</v>
      </c>
      <c r="D45">
        <v>10623437858376</v>
      </c>
      <c r="E45">
        <f t="shared" si="0"/>
        <v>29.555009151342652</v>
      </c>
      <c r="F45">
        <f t="shared" si="1"/>
        <v>10343.179078076442</v>
      </c>
      <c r="K45" t="s">
        <v>24</v>
      </c>
      <c r="L45" t="s">
        <v>24</v>
      </c>
      <c r="M45">
        <v>767.613696</v>
      </c>
      <c r="N45">
        <v>2.0450050000000002</v>
      </c>
      <c r="O45">
        <v>20991703434912</v>
      </c>
      <c r="P45">
        <f t="shared" si="2"/>
        <v>27.346702572268853</v>
      </c>
      <c r="Q45">
        <f t="shared" si="3"/>
        <v>10264.866557740444</v>
      </c>
      <c r="V45">
        <v>33.418079696782222</v>
      </c>
    </row>
    <row r="46" spans="1:22" x14ac:dyDescent="0.2">
      <c r="A46" t="s">
        <v>44</v>
      </c>
      <c r="B46">
        <v>373.51888000000002</v>
      </c>
      <c r="C46">
        <v>1.0470969999999999</v>
      </c>
      <c r="D46">
        <v>9801386119335</v>
      </c>
      <c r="E46">
        <f t="shared" si="0"/>
        <v>26.240671206057907</v>
      </c>
      <c r="F46">
        <f t="shared" si="1"/>
        <v>9360.5330922875346</v>
      </c>
      <c r="K46" t="s">
        <v>44</v>
      </c>
      <c r="L46" t="s">
        <v>44</v>
      </c>
      <c r="M46">
        <v>805.21804799999995</v>
      </c>
      <c r="N46">
        <v>2.1075029999999999</v>
      </c>
      <c r="O46">
        <v>19367345431020</v>
      </c>
      <c r="P46">
        <f t="shared" si="2"/>
        <v>24.05229922394884</v>
      </c>
      <c r="Q46">
        <f t="shared" si="3"/>
        <v>9189.7119154848187</v>
      </c>
      <c r="V46">
        <v>34.298101661647117</v>
      </c>
    </row>
    <row r="47" spans="1:22" x14ac:dyDescent="0.2">
      <c r="A47" t="s">
        <v>37</v>
      </c>
      <c r="B47">
        <v>344.39046400000001</v>
      </c>
      <c r="C47">
        <v>1.0600830000000001</v>
      </c>
      <c r="D47">
        <v>6976900656989</v>
      </c>
      <c r="E47">
        <f t="shared" si="0"/>
        <v>20.258692926494618</v>
      </c>
      <c r="F47">
        <f t="shared" si="1"/>
        <v>6581.4664106386008</v>
      </c>
      <c r="K47" t="s">
        <v>37</v>
      </c>
      <c r="L47" t="s">
        <v>37</v>
      </c>
      <c r="M47">
        <v>706.51475200000004</v>
      </c>
      <c r="N47">
        <v>1.8818900000000001</v>
      </c>
      <c r="O47">
        <v>13786217930468</v>
      </c>
      <c r="P47">
        <f t="shared" si="2"/>
        <v>19.512993736425194</v>
      </c>
      <c r="Q47">
        <f t="shared" si="3"/>
        <v>7325.7299472700315</v>
      </c>
      <c r="V47">
        <v>34.630248825350222</v>
      </c>
    </row>
    <row r="48" spans="1:22" x14ac:dyDescent="0.2">
      <c r="A48" t="s">
        <v>21</v>
      </c>
      <c r="B48">
        <v>385.08800000000002</v>
      </c>
      <c r="C48">
        <v>1.0867359999999999</v>
      </c>
      <c r="D48">
        <v>9590603622145</v>
      </c>
      <c r="E48">
        <f t="shared" si="0"/>
        <v>24.90496619511644</v>
      </c>
      <c r="F48">
        <f t="shared" si="1"/>
        <v>8825.1457779488301</v>
      </c>
      <c r="K48" t="s">
        <v>21</v>
      </c>
      <c r="L48" t="s">
        <v>21</v>
      </c>
      <c r="M48">
        <v>816.38566400000002</v>
      </c>
      <c r="N48">
        <v>2.1525989999999999</v>
      </c>
      <c r="O48">
        <v>18950843378740</v>
      </c>
      <c r="P48">
        <f t="shared" si="2"/>
        <v>23.213101619016182</v>
      </c>
      <c r="Q48">
        <f t="shared" si="3"/>
        <v>8803.7035131671073</v>
      </c>
      <c r="V48">
        <v>36.248007292695874</v>
      </c>
    </row>
    <row r="49" spans="1:22" x14ac:dyDescent="0.2">
      <c r="A49" t="s">
        <v>49</v>
      </c>
      <c r="B49">
        <v>557.33574399999998</v>
      </c>
      <c r="C49">
        <v>1.558419</v>
      </c>
      <c r="D49">
        <v>22321866452421</v>
      </c>
      <c r="E49">
        <f t="shared" si="0"/>
        <v>40.051022552791807</v>
      </c>
      <c r="F49">
        <f t="shared" si="1"/>
        <v>14323.40497159044</v>
      </c>
      <c r="K49" t="s">
        <v>49</v>
      </c>
      <c r="L49" t="s">
        <v>49</v>
      </c>
      <c r="M49">
        <v>1092.9233919999999</v>
      </c>
      <c r="N49">
        <v>2.986497</v>
      </c>
      <c r="O49">
        <v>44107567336452</v>
      </c>
      <c r="P49">
        <f t="shared" si="2"/>
        <v>40.357419064603569</v>
      </c>
      <c r="Q49">
        <f t="shared" si="3"/>
        <v>14768.997704150381</v>
      </c>
      <c r="V49">
        <v>36.791789678774286</v>
      </c>
    </row>
    <row r="50" spans="1:22" x14ac:dyDescent="0.2">
      <c r="A50" t="s">
        <v>4</v>
      </c>
      <c r="B50">
        <v>754.13254400000005</v>
      </c>
      <c r="C50">
        <v>2.0355799999999999</v>
      </c>
      <c r="D50">
        <v>18064060009183</v>
      </c>
      <c r="E50">
        <f t="shared" si="0"/>
        <v>23.95342854900451</v>
      </c>
      <c r="F50">
        <f t="shared" si="1"/>
        <v>8874.1587209458739</v>
      </c>
      <c r="K50" t="s">
        <v>4</v>
      </c>
      <c r="L50" t="s">
        <v>4</v>
      </c>
      <c r="M50">
        <v>1603.8085120000001</v>
      </c>
      <c r="N50">
        <v>4.2196999999999996</v>
      </c>
      <c r="O50">
        <v>35694225880396</v>
      </c>
      <c r="P50">
        <f t="shared" si="2"/>
        <v>22.255914975712514</v>
      </c>
      <c r="Q50">
        <f t="shared" si="3"/>
        <v>8458.9487120875892</v>
      </c>
      <c r="V50">
        <v>37.85402352900654</v>
      </c>
    </row>
    <row r="51" spans="1:22" x14ac:dyDescent="0.2">
      <c r="A51" t="s">
        <v>11</v>
      </c>
      <c r="B51">
        <v>915.53132800000003</v>
      </c>
      <c r="C51">
        <v>2.4214709999999999</v>
      </c>
      <c r="D51">
        <v>16904756274638</v>
      </c>
      <c r="E51">
        <f t="shared" si="0"/>
        <v>18.464421432270203</v>
      </c>
      <c r="F51">
        <f t="shared" si="1"/>
        <v>6981.1929503339088</v>
      </c>
      <c r="K51" t="s">
        <v>11</v>
      </c>
      <c r="L51" t="s">
        <v>11</v>
      </c>
      <c r="M51">
        <v>1754.984704</v>
      </c>
      <c r="N51">
        <v>4.5559799999999999</v>
      </c>
      <c r="O51">
        <v>33403464592856</v>
      </c>
      <c r="P51">
        <f t="shared" si="2"/>
        <v>19.03347904783562</v>
      </c>
      <c r="Q51">
        <f t="shared" si="3"/>
        <v>7331.784729708208</v>
      </c>
      <c r="V51">
        <v>39.490206896011237</v>
      </c>
    </row>
    <row r="52" spans="1:22" x14ac:dyDescent="0.2">
      <c r="A52" t="s">
        <v>9</v>
      </c>
      <c r="B52">
        <v>936.70828800000004</v>
      </c>
      <c r="C52">
        <v>2.5060419999999999</v>
      </c>
      <c r="D52">
        <v>22132162204950</v>
      </c>
      <c r="E52">
        <f t="shared" si="0"/>
        <v>23.627593017464577</v>
      </c>
      <c r="F52">
        <f t="shared" si="1"/>
        <v>8831.5208623598501</v>
      </c>
      <c r="K52" t="s">
        <v>9</v>
      </c>
      <c r="L52" t="s">
        <v>9</v>
      </c>
      <c r="M52">
        <v>1560.313856</v>
      </c>
      <c r="N52">
        <v>4.1640709999999999</v>
      </c>
      <c r="O52">
        <v>43732715489400</v>
      </c>
      <c r="P52">
        <f t="shared" si="2"/>
        <v>28.028153003468557</v>
      </c>
      <c r="Q52">
        <f t="shared" si="3"/>
        <v>10502.394289002277</v>
      </c>
      <c r="V52">
        <v>39.730768799888217</v>
      </c>
    </row>
    <row r="53" spans="1:22" x14ac:dyDescent="0.2">
      <c r="A53" t="s">
        <v>48</v>
      </c>
      <c r="B53">
        <v>1706.016128</v>
      </c>
      <c r="C53">
        <v>5.0214530000000002</v>
      </c>
      <c r="D53">
        <v>10749907356690</v>
      </c>
      <c r="E53">
        <f t="shared" si="0"/>
        <v>6.3011756924551179</v>
      </c>
      <c r="F53">
        <f t="shared" si="1"/>
        <v>2140.7961712854826</v>
      </c>
      <c r="K53" t="s">
        <v>48</v>
      </c>
      <c r="L53" t="s">
        <v>48</v>
      </c>
      <c r="M53">
        <v>3853.9704320000001</v>
      </c>
      <c r="N53">
        <v>10.060313000000001</v>
      </c>
      <c r="O53">
        <v>21241604666280</v>
      </c>
      <c r="P53">
        <f t="shared" si="2"/>
        <v>5.5116158883597786</v>
      </c>
      <c r="Q53">
        <f t="shared" si="3"/>
        <v>2111.425824055375</v>
      </c>
      <c r="V53">
        <v>40.357419064603569</v>
      </c>
    </row>
    <row r="55" spans="1:22" x14ac:dyDescent="0.2">
      <c r="C55" t="s">
        <v>54</v>
      </c>
      <c r="E55">
        <f>AVERAGE(E4:E53)</f>
        <v>27.838142865836708</v>
      </c>
      <c r="F55">
        <f t="shared" ref="F55:Q55" si="4">AVERAGE(F4:F53)</f>
        <v>9342.7168689177142</v>
      </c>
      <c r="G55" t="e">
        <f t="shared" si="4"/>
        <v>#DIV/0!</v>
      </c>
      <c r="H55" t="e">
        <f t="shared" si="4"/>
        <v>#DIV/0!</v>
      </c>
      <c r="I55" t="e">
        <f t="shared" si="4"/>
        <v>#DIV/0!</v>
      </c>
      <c r="J55" t="e">
        <f t="shared" si="4"/>
        <v>#DIV/0!</v>
      </c>
      <c r="K55" t="e">
        <f t="shared" si="4"/>
        <v>#DIV/0!</v>
      </c>
      <c r="L55" t="e">
        <f t="shared" si="4"/>
        <v>#DIV/0!</v>
      </c>
      <c r="M55">
        <f t="shared" si="4"/>
        <v>551.45468896000011</v>
      </c>
      <c r="N55">
        <f t="shared" si="4"/>
        <v>1.4933289000000003</v>
      </c>
      <c r="O55">
        <f t="shared" si="4"/>
        <v>13737070688298.961</v>
      </c>
      <c r="P55">
        <f t="shared" si="4"/>
        <v>27.451874400922538</v>
      </c>
      <c r="Q55">
        <f t="shared" si="4"/>
        <v>9909.3972749812019</v>
      </c>
    </row>
    <row r="56" spans="1:22" x14ac:dyDescent="0.2">
      <c r="C56" t="s">
        <v>63</v>
      </c>
      <c r="E56">
        <f>MEDIAN(E4:E53)</f>
        <v>28.490444920896174</v>
      </c>
      <c r="F56">
        <f t="shared" ref="F56:Q56" si="5">MEDIAN(F4:F53)</f>
        <v>9621.9847156376854</v>
      </c>
      <c r="G56" t="e">
        <f t="shared" si="5"/>
        <v>#NUM!</v>
      </c>
      <c r="H56" t="e">
        <f t="shared" si="5"/>
        <v>#NUM!</v>
      </c>
      <c r="I56" t="e">
        <f t="shared" si="5"/>
        <v>#NUM!</v>
      </c>
      <c r="J56" t="e">
        <f t="shared" si="5"/>
        <v>#NUM!</v>
      </c>
      <c r="K56" t="e">
        <f t="shared" si="5"/>
        <v>#NUM!</v>
      </c>
      <c r="L56" t="e">
        <f t="shared" si="5"/>
        <v>#NUM!</v>
      </c>
      <c r="M56">
        <f t="shared" si="5"/>
        <v>404.67201599999999</v>
      </c>
      <c r="N56">
        <f t="shared" si="5"/>
        <v>1.1089450000000001</v>
      </c>
      <c r="O56">
        <f t="shared" si="5"/>
        <v>11828658284752</v>
      </c>
      <c r="P56">
        <f t="shared" si="5"/>
        <v>27.872059239564081</v>
      </c>
      <c r="Q56">
        <f t="shared" si="5"/>
        <v>10230.775321069381</v>
      </c>
    </row>
    <row r="57" spans="1:22" x14ac:dyDescent="0.2">
      <c r="C57" t="s">
        <v>75</v>
      </c>
      <c r="E57">
        <f>_xlfn.STDEV.P(E4:E53)</f>
        <v>7.1692422009459076</v>
      </c>
      <c r="F57">
        <f t="shared" ref="F57:Q57" si="6">_xlfn.STDEV.P(F4:F53)</f>
        <v>2616.3471757304374</v>
      </c>
      <c r="G57" t="e">
        <f t="shared" si="6"/>
        <v>#DIV/0!</v>
      </c>
      <c r="H57" t="e">
        <f t="shared" si="6"/>
        <v>#DIV/0!</v>
      </c>
      <c r="I57" t="e">
        <f t="shared" si="6"/>
        <v>#DIV/0!</v>
      </c>
      <c r="J57" t="e">
        <f t="shared" si="6"/>
        <v>#DIV/0!</v>
      </c>
      <c r="K57" t="e">
        <f t="shared" si="6"/>
        <v>#DIV/0!</v>
      </c>
      <c r="L57" t="e">
        <f t="shared" si="6"/>
        <v>#DIV/0!</v>
      </c>
      <c r="M57">
        <f t="shared" si="6"/>
        <v>592.60168156687371</v>
      </c>
      <c r="N57">
        <f t="shared" si="6"/>
        <v>1.5376492635517922</v>
      </c>
      <c r="O57">
        <f t="shared" si="6"/>
        <v>9773877834601.1504</v>
      </c>
      <c r="P57">
        <f t="shared" si="6"/>
        <v>7.0258792550899525</v>
      </c>
      <c r="Q57">
        <f t="shared" si="6"/>
        <v>2623.1164467978174</v>
      </c>
    </row>
    <row r="60" spans="1:22" x14ac:dyDescent="0.2">
      <c r="M60">
        <f>AVERAGE(N4:N52)</f>
        <v>1.3184924897959185</v>
      </c>
    </row>
  </sheetData>
  <sortState ref="V4:V53">
    <sortCondition ref="V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88" workbookViewId="0">
      <selection activeCell="AR1" sqref="AR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63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8"/>
  <sheetViews>
    <sheetView topLeftCell="A284" zoomScale="95" workbookViewId="0">
      <selection activeCell="M319" sqref="M319"/>
    </sheetView>
  </sheetViews>
  <sheetFormatPr baseColWidth="10" defaultRowHeight="16" x14ac:dyDescent="0.2"/>
  <cols>
    <col min="1" max="1" width="14.1640625" bestFit="1" customWidth="1"/>
    <col min="2" max="2" width="12.83203125" customWidth="1"/>
    <col min="3" max="3" width="14.1640625" bestFit="1" customWidth="1"/>
    <col min="4" max="4" width="11.6640625" customWidth="1"/>
    <col min="5" max="5" width="14.1640625" bestFit="1" customWidth="1"/>
    <col min="6" max="6" width="11.6640625" customWidth="1"/>
    <col min="7" max="7" width="14.1640625" bestFit="1" customWidth="1"/>
    <col min="8" max="8" width="11.6640625" customWidth="1"/>
    <col min="9" max="9" width="14.1640625" bestFit="1" customWidth="1"/>
    <col min="10" max="10" width="11.6640625" customWidth="1"/>
    <col min="11" max="11" width="14.1640625" bestFit="1" customWidth="1"/>
    <col min="12" max="12" width="11.6640625" customWidth="1"/>
    <col min="13" max="13" width="14.1640625" bestFit="1" customWidth="1"/>
    <col min="14" max="14" width="9.6640625" customWidth="1"/>
    <col min="15" max="15" width="14.1640625" bestFit="1" customWidth="1"/>
    <col min="16" max="16" width="9.6640625" customWidth="1"/>
    <col min="17" max="17" width="14.1640625" bestFit="1" customWidth="1"/>
    <col min="18" max="18" width="10.1640625" customWidth="1"/>
    <col min="19" max="19" width="14.1640625" bestFit="1" customWidth="1"/>
    <col min="20" max="20" width="10.1640625" customWidth="1"/>
    <col min="21" max="21" width="14.1640625" bestFit="1" customWidth="1"/>
    <col min="22" max="22" width="10.1640625" customWidth="1"/>
    <col min="23" max="23" width="14.1640625" bestFit="1" customWidth="1"/>
    <col min="24" max="24" width="10.1640625" customWidth="1"/>
    <col min="25" max="25" width="14.1640625" bestFit="1" customWidth="1"/>
    <col min="26" max="26" width="10.1640625" customWidth="1"/>
    <col min="27" max="27" width="14.1640625" bestFit="1" customWidth="1"/>
    <col min="28" max="28" width="10.1640625" customWidth="1"/>
    <col min="29" max="29" width="14.1640625" customWidth="1"/>
    <col min="30" max="30" width="9.1640625" customWidth="1"/>
    <col min="31" max="31" width="14.1640625" customWidth="1"/>
    <col min="32" max="32" width="10.1640625" customWidth="1"/>
    <col min="33" max="33" width="14.1640625" customWidth="1"/>
    <col min="34" max="34" width="9.1640625" customWidth="1"/>
    <col min="35" max="35" width="14.1640625" customWidth="1"/>
    <col min="36" max="36" width="9.6640625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76</v>
      </c>
    </row>
    <row r="209" spans="1:36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76</v>
      </c>
      <c r="G209" t="s">
        <v>1</v>
      </c>
      <c r="H209" t="s">
        <v>76</v>
      </c>
      <c r="I209" t="s">
        <v>1</v>
      </c>
      <c r="J209" t="s">
        <v>76</v>
      </c>
      <c r="K209" t="s">
        <v>1</v>
      </c>
      <c r="L209" t="s">
        <v>76</v>
      </c>
      <c r="M209" t="s">
        <v>1</v>
      </c>
      <c r="N209" t="s">
        <v>76</v>
      </c>
      <c r="O209" t="s">
        <v>1</v>
      </c>
      <c r="P209" t="s">
        <v>76</v>
      </c>
      <c r="S209" t="s">
        <v>1</v>
      </c>
      <c r="T209" t="s">
        <v>76</v>
      </c>
      <c r="U209" t="s">
        <v>1</v>
      </c>
      <c r="V209" t="s">
        <v>76</v>
      </c>
      <c r="W209" t="s">
        <v>1</v>
      </c>
      <c r="X209" t="s">
        <v>76</v>
      </c>
      <c r="Y209" t="s">
        <v>1</v>
      </c>
      <c r="Z209" t="s">
        <v>76</v>
      </c>
      <c r="AA209" t="s">
        <v>1</v>
      </c>
      <c r="AB209" t="s">
        <v>76</v>
      </c>
      <c r="AC209" t="s">
        <v>1</v>
      </c>
      <c r="AD209" t="s">
        <v>76</v>
      </c>
      <c r="AE209" t="s">
        <v>1</v>
      </c>
      <c r="AF209" t="s">
        <v>76</v>
      </c>
      <c r="AG209" t="s">
        <v>3</v>
      </c>
      <c r="AH209">
        <v>1.224259</v>
      </c>
      <c r="AI209" t="s">
        <v>3</v>
      </c>
      <c r="AJ209">
        <v>0.49937399999999998</v>
      </c>
    </row>
    <row r="210" spans="1:36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76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  <c r="AG210" t="s">
        <v>4</v>
      </c>
      <c r="AH210">
        <v>8.7959259999999997</v>
      </c>
      <c r="AI210" t="s">
        <v>4</v>
      </c>
      <c r="AJ210">
        <v>3.323032</v>
      </c>
    </row>
    <row r="211" spans="1:36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  <c r="AG211" t="s">
        <v>5</v>
      </c>
      <c r="AH211">
        <v>3.4208249999999998</v>
      </c>
      <c r="AI211" t="s">
        <v>5</v>
      </c>
      <c r="AJ211">
        <v>1.2808470000000001</v>
      </c>
    </row>
    <row r="212" spans="1:36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  <c r="AG212" t="s">
        <v>6</v>
      </c>
      <c r="AH212">
        <v>3.604536</v>
      </c>
      <c r="AI212" t="s">
        <v>6</v>
      </c>
      <c r="AJ212">
        <v>1.45618</v>
      </c>
    </row>
    <row r="213" spans="1:36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  <c r="AG213" t="s">
        <v>7</v>
      </c>
      <c r="AH213">
        <v>2.0687380000000002</v>
      </c>
      <c r="AI213" t="s">
        <v>7</v>
      </c>
      <c r="AJ213">
        <v>0.79650299999999996</v>
      </c>
    </row>
    <row r="214" spans="1:36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  <c r="AG214" t="s">
        <v>8</v>
      </c>
      <c r="AH214">
        <v>1.2775190000000001</v>
      </c>
      <c r="AI214" t="s">
        <v>8</v>
      </c>
      <c r="AJ214">
        <v>0.51493</v>
      </c>
    </row>
    <row r="215" spans="1:36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  <c r="AG215" t="s">
        <v>9</v>
      </c>
      <c r="AH215">
        <v>8.5919659999999993</v>
      </c>
      <c r="AI215" t="s">
        <v>9</v>
      </c>
      <c r="AJ215">
        <v>4.2344030000000004</v>
      </c>
    </row>
    <row r="216" spans="1:36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  <c r="AG216" t="s">
        <v>10</v>
      </c>
      <c r="AH216">
        <v>3.428836</v>
      </c>
      <c r="AI216" t="s">
        <v>10</v>
      </c>
      <c r="AJ216">
        <v>1.374638</v>
      </c>
    </row>
    <row r="217" spans="1:36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  <c r="AG217" t="s">
        <v>11</v>
      </c>
      <c r="AH217">
        <v>9.4930489999999992</v>
      </c>
      <c r="AI217" t="s">
        <v>11</v>
      </c>
      <c r="AJ217">
        <v>3.8595929999999998</v>
      </c>
    </row>
    <row r="218" spans="1:36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  <c r="AG218" t="s">
        <v>12</v>
      </c>
      <c r="AH218">
        <v>1.2376400000000001</v>
      </c>
      <c r="AI218" t="s">
        <v>12</v>
      </c>
      <c r="AJ218">
        <v>0.46013999999999999</v>
      </c>
    </row>
    <row r="219" spans="1:36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  <c r="AG219" t="s">
        <v>13</v>
      </c>
      <c r="AH219">
        <v>3.3300329999999998</v>
      </c>
      <c r="AI219" t="s">
        <v>13</v>
      </c>
      <c r="AJ219">
        <v>1.3176300000000001</v>
      </c>
    </row>
    <row r="220" spans="1:36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  <c r="AG220" t="s">
        <v>14</v>
      </c>
      <c r="AH220">
        <v>1.0121169999999999</v>
      </c>
      <c r="AI220" t="s">
        <v>14</v>
      </c>
      <c r="AJ220">
        <v>0.416211</v>
      </c>
    </row>
    <row r="221" spans="1:36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  <c r="AG221" t="s">
        <v>15</v>
      </c>
      <c r="AH221">
        <v>2.3514719999999998</v>
      </c>
      <c r="AI221" t="s">
        <v>15</v>
      </c>
      <c r="AJ221">
        <v>0.94444600000000001</v>
      </c>
    </row>
    <row r="222" spans="1:36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  <c r="AG222" t="s">
        <v>16</v>
      </c>
      <c r="AH222">
        <v>2.3943249999999998</v>
      </c>
      <c r="AI222" t="s">
        <v>16</v>
      </c>
      <c r="AJ222">
        <v>0.94416299999999997</v>
      </c>
    </row>
    <row r="223" spans="1:36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  <c r="AG223" t="s">
        <v>17</v>
      </c>
      <c r="AH223">
        <v>2.1912090000000002</v>
      </c>
      <c r="AI223" t="s">
        <v>17</v>
      </c>
      <c r="AJ223">
        <v>0.94261899999999998</v>
      </c>
    </row>
    <row r="224" spans="1:36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  <c r="AG224" t="s">
        <v>18</v>
      </c>
      <c r="AH224">
        <v>1.88131</v>
      </c>
      <c r="AI224" t="s">
        <v>18</v>
      </c>
      <c r="AJ224">
        <v>0.75629299999999999</v>
      </c>
    </row>
    <row r="225" spans="1:36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  <c r="AG225" t="s">
        <v>19</v>
      </c>
      <c r="AH225">
        <v>2.0340009999999999</v>
      </c>
      <c r="AI225" t="s">
        <v>19</v>
      </c>
      <c r="AJ225">
        <v>0.77966999999999997</v>
      </c>
    </row>
    <row r="226" spans="1:36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  <c r="AG226" t="s">
        <v>20</v>
      </c>
      <c r="AH226">
        <v>2.1692360000000002</v>
      </c>
      <c r="AI226" t="s">
        <v>20</v>
      </c>
      <c r="AJ226">
        <v>0.86401899999999998</v>
      </c>
    </row>
    <row r="227" spans="1:36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  <c r="AG227" t="s">
        <v>21</v>
      </c>
      <c r="AH227">
        <v>4.3593229999999998</v>
      </c>
      <c r="AI227" t="s">
        <v>21</v>
      </c>
      <c r="AJ227">
        <v>1.642641</v>
      </c>
    </row>
    <row r="228" spans="1:36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  <c r="AG228" t="s">
        <v>22</v>
      </c>
      <c r="AH228">
        <v>1.355129</v>
      </c>
      <c r="AI228" t="s">
        <v>22</v>
      </c>
      <c r="AJ228">
        <v>0.51421899999999998</v>
      </c>
    </row>
    <row r="229" spans="1:36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  <c r="AG229" t="s">
        <v>23</v>
      </c>
      <c r="AH229">
        <v>1.0008680000000001</v>
      </c>
      <c r="AI229" t="s">
        <v>23</v>
      </c>
      <c r="AJ229">
        <v>0.43057000000000001</v>
      </c>
    </row>
    <row r="230" spans="1:36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  <c r="AG230" t="s">
        <v>24</v>
      </c>
      <c r="AH230">
        <v>4.163805</v>
      </c>
      <c r="AI230" t="s">
        <v>24</v>
      </c>
      <c r="AJ230">
        <v>1.5528420000000001</v>
      </c>
    </row>
    <row r="231" spans="1:36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  <c r="AG231" t="s">
        <v>25</v>
      </c>
      <c r="AH231">
        <v>1.6088439999999999</v>
      </c>
      <c r="AI231" t="s">
        <v>25</v>
      </c>
      <c r="AJ231">
        <v>0.63264299999999996</v>
      </c>
    </row>
    <row r="232" spans="1:36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  <c r="AG232" t="s">
        <v>26</v>
      </c>
      <c r="AH232">
        <v>2.7632050000000001</v>
      </c>
      <c r="AI232" t="s">
        <v>26</v>
      </c>
      <c r="AJ232">
        <v>1.276875</v>
      </c>
    </row>
    <row r="233" spans="1:36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  <c r="AG233" t="s">
        <v>27</v>
      </c>
      <c r="AH233">
        <v>0.95222899999999999</v>
      </c>
      <c r="AI233" t="s">
        <v>27</v>
      </c>
      <c r="AJ233">
        <v>0.38034200000000001</v>
      </c>
    </row>
    <row r="234" spans="1:36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  <c r="AG234" t="s">
        <v>28</v>
      </c>
      <c r="AH234">
        <v>1.773682</v>
      </c>
      <c r="AI234" t="s">
        <v>28</v>
      </c>
      <c r="AJ234">
        <v>0.68815700000000002</v>
      </c>
    </row>
    <row r="235" spans="1:36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  <c r="AG235" t="s">
        <v>29</v>
      </c>
      <c r="AH235">
        <v>0.97064300000000003</v>
      </c>
      <c r="AI235" t="s">
        <v>29</v>
      </c>
      <c r="AJ235">
        <v>0.38128899999999999</v>
      </c>
    </row>
    <row r="236" spans="1:36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  <c r="AG236" t="s">
        <v>30</v>
      </c>
      <c r="AH236">
        <v>1.135812</v>
      </c>
      <c r="AI236" t="s">
        <v>30</v>
      </c>
      <c r="AJ236">
        <v>0.44893699999999997</v>
      </c>
    </row>
    <row r="237" spans="1:36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  <c r="AG237" t="s">
        <v>31</v>
      </c>
      <c r="AH237">
        <v>3.1895310000000001</v>
      </c>
      <c r="AI237" t="s">
        <v>31</v>
      </c>
      <c r="AJ237">
        <v>1.242057</v>
      </c>
    </row>
    <row r="238" spans="1:36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  <c r="AG238" t="s">
        <v>32</v>
      </c>
      <c r="AH238">
        <v>2.3623310000000002</v>
      </c>
      <c r="AI238" t="s">
        <v>32</v>
      </c>
      <c r="AJ238">
        <v>0.98856200000000005</v>
      </c>
    </row>
    <row r="239" spans="1:36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  <c r="AG239" t="s">
        <v>33</v>
      </c>
      <c r="AH239">
        <v>2.507641</v>
      </c>
      <c r="AI239" t="s">
        <v>33</v>
      </c>
      <c r="AJ239">
        <v>0.98222500000000001</v>
      </c>
    </row>
    <row r="240" spans="1:36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  <c r="AG240" t="s">
        <v>34</v>
      </c>
      <c r="AH240">
        <v>1.018929</v>
      </c>
      <c r="AI240" t="s">
        <v>34</v>
      </c>
      <c r="AJ240">
        <v>0.49862200000000001</v>
      </c>
    </row>
    <row r="241" spans="1:36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  <c r="AG241" t="s">
        <v>35</v>
      </c>
      <c r="AH241">
        <v>3.287423</v>
      </c>
      <c r="AI241" t="s">
        <v>35</v>
      </c>
      <c r="AJ241">
        <v>1.281482</v>
      </c>
    </row>
    <row r="242" spans="1:36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  <c r="AG242" t="s">
        <v>36</v>
      </c>
      <c r="AH242">
        <v>1.1788650000000001</v>
      </c>
      <c r="AI242" t="s">
        <v>36</v>
      </c>
      <c r="AJ242">
        <v>0.45669799999999999</v>
      </c>
    </row>
    <row r="243" spans="1:36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  <c r="AG243" t="s">
        <v>37</v>
      </c>
      <c r="AH243">
        <v>3.7040229999999998</v>
      </c>
      <c r="AI243" t="s">
        <v>37</v>
      </c>
      <c r="AJ243">
        <v>1.432045</v>
      </c>
    </row>
    <row r="244" spans="1:36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  <c r="AG244" t="s">
        <v>38</v>
      </c>
      <c r="AH244">
        <v>1.070702</v>
      </c>
      <c r="AI244" t="s">
        <v>38</v>
      </c>
      <c r="AJ244">
        <v>0.40810999999999997</v>
      </c>
    </row>
    <row r="245" spans="1:36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  <c r="AG245" t="s">
        <v>39</v>
      </c>
      <c r="AH245">
        <v>0.98079000000000005</v>
      </c>
      <c r="AI245" t="s">
        <v>39</v>
      </c>
      <c r="AJ245">
        <v>0.37240299999999998</v>
      </c>
    </row>
    <row r="246" spans="1:36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  <c r="AG246" t="s">
        <v>40</v>
      </c>
      <c r="AH246">
        <v>1.9428700000000001</v>
      </c>
      <c r="AI246" t="s">
        <v>40</v>
      </c>
      <c r="AJ246">
        <v>0.74599899999999997</v>
      </c>
    </row>
    <row r="247" spans="1:36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  <c r="AG247" t="s">
        <v>41</v>
      </c>
      <c r="AH247">
        <v>1.3712029999999999</v>
      </c>
      <c r="AI247" t="s">
        <v>41</v>
      </c>
      <c r="AJ247">
        <v>0.53242</v>
      </c>
    </row>
    <row r="248" spans="1:36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  <c r="AG248" t="s">
        <v>42</v>
      </c>
      <c r="AH248">
        <v>3.6339600000000001</v>
      </c>
      <c r="AI248" t="s">
        <v>42</v>
      </c>
      <c r="AJ248">
        <v>1.5643899999999999</v>
      </c>
    </row>
    <row r="249" spans="1:36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  <c r="AG249" t="s">
        <v>43</v>
      </c>
      <c r="AH249">
        <v>1.2280580000000001</v>
      </c>
      <c r="AI249" t="s">
        <v>43</v>
      </c>
      <c r="AJ249">
        <v>0.48936600000000002</v>
      </c>
    </row>
    <row r="250" spans="1:36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  <c r="AG250" t="s">
        <v>44</v>
      </c>
      <c r="AH250">
        <v>4.2979659999999997</v>
      </c>
      <c r="AI250" t="s">
        <v>44</v>
      </c>
      <c r="AJ250">
        <v>1.627524</v>
      </c>
    </row>
    <row r="251" spans="1:36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  <c r="AG251" t="s">
        <v>45</v>
      </c>
      <c r="AH251">
        <v>3.2439460000000002</v>
      </c>
      <c r="AI251" t="s">
        <v>45</v>
      </c>
      <c r="AJ251">
        <v>1.262615</v>
      </c>
    </row>
    <row r="252" spans="1:36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  <c r="AG252" t="s">
        <v>46</v>
      </c>
      <c r="AH252">
        <v>2.5429970000000002</v>
      </c>
      <c r="AI252" t="s">
        <v>46</v>
      </c>
      <c r="AJ252">
        <v>1.095459</v>
      </c>
    </row>
    <row r="253" spans="1:36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  <c r="AG253" t="s">
        <v>47</v>
      </c>
      <c r="AH253">
        <v>2.444448</v>
      </c>
      <c r="AI253" t="s">
        <v>47</v>
      </c>
      <c r="AJ253">
        <v>0.94019799999999998</v>
      </c>
    </row>
    <row r="254" spans="1:36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  <c r="AG254" t="s">
        <v>48</v>
      </c>
      <c r="AH254">
        <v>18.86084</v>
      </c>
      <c r="AI254" t="s">
        <v>48</v>
      </c>
      <c r="AJ254">
        <v>6.6264620000000001</v>
      </c>
    </row>
    <row r="255" spans="1:36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  <c r="AG255" t="s">
        <v>49</v>
      </c>
      <c r="AH255">
        <v>6.3379139999999996</v>
      </c>
      <c r="AI255" t="s">
        <v>49</v>
      </c>
      <c r="AJ255">
        <v>2.6091299999999999</v>
      </c>
    </row>
    <row r="256" spans="1:36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  <c r="AG256" t="s">
        <v>50</v>
      </c>
      <c r="AH256">
        <v>2.3466109999999998</v>
      </c>
      <c r="AI256" t="s">
        <v>50</v>
      </c>
      <c r="AJ256">
        <v>0.92740599999999995</v>
      </c>
    </row>
    <row r="257" spans="1:36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  <c r="AG257" t="s">
        <v>51</v>
      </c>
      <c r="AH257">
        <v>1.1031409999999999</v>
      </c>
      <c r="AI257" t="s">
        <v>51</v>
      </c>
      <c r="AJ257">
        <v>0.44905600000000001</v>
      </c>
    </row>
    <row r="258" spans="1:36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  <c r="AG258" t="s">
        <v>52</v>
      </c>
      <c r="AH258">
        <v>1.2524960000000001</v>
      </c>
      <c r="AI258" t="s">
        <v>52</v>
      </c>
      <c r="AJ258">
        <v>0.50404099999999996</v>
      </c>
    </row>
    <row r="259" spans="1:36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  <c r="AG259">
        <f>AVERAGE(AH209:AH258)</f>
        <v>3.0099444400000004</v>
      </c>
    </row>
    <row r="260" spans="1:36" x14ac:dyDescent="0.2">
      <c r="Q260" t="s">
        <v>5</v>
      </c>
      <c r="R260">
        <v>2.8436210000000002</v>
      </c>
      <c r="AJ260">
        <f>AVERAGE(AJ209:AJ258)</f>
        <v>1.19498952</v>
      </c>
    </row>
    <row r="263" spans="1:36" x14ac:dyDescent="0.2">
      <c r="A263" t="s">
        <v>1</v>
      </c>
      <c r="B263" t="s">
        <v>76</v>
      </c>
      <c r="G263" t="s">
        <v>1</v>
      </c>
      <c r="H263" t="s">
        <v>76</v>
      </c>
      <c r="I263" t="s">
        <v>1</v>
      </c>
      <c r="J263" t="s">
        <v>76</v>
      </c>
      <c r="K263" t="s">
        <v>1</v>
      </c>
      <c r="L263" t="s">
        <v>76</v>
      </c>
      <c r="M263" t="s">
        <v>3</v>
      </c>
      <c r="N263">
        <v>0.33177000000000001</v>
      </c>
      <c r="O263" t="s">
        <v>3</v>
      </c>
      <c r="P263">
        <v>0.34452199999999999</v>
      </c>
    </row>
    <row r="264" spans="1:36" x14ac:dyDescent="0.2">
      <c r="A264" t="s">
        <v>49</v>
      </c>
      <c r="B264">
        <v>848.42707199999995</v>
      </c>
      <c r="C264" t="s">
        <v>1</v>
      </c>
      <c r="D264" t="s">
        <v>76</v>
      </c>
      <c r="E264" t="s">
        <v>1</v>
      </c>
      <c r="F264" t="s">
        <v>76</v>
      </c>
      <c r="G264" t="s">
        <v>49</v>
      </c>
      <c r="H264">
        <v>214.24796799999999</v>
      </c>
      <c r="I264" t="s">
        <v>49</v>
      </c>
      <c r="J264">
        <v>177.22974400000001</v>
      </c>
      <c r="K264" t="s">
        <v>49</v>
      </c>
      <c r="L264">
        <v>152.42648</v>
      </c>
      <c r="M264" t="s">
        <v>4</v>
      </c>
      <c r="N264">
        <v>2.1302500000000002</v>
      </c>
      <c r="O264" t="s">
        <v>4</v>
      </c>
      <c r="P264">
        <v>2.1428530000000001</v>
      </c>
    </row>
    <row r="265" spans="1:36" x14ac:dyDescent="0.2">
      <c r="A265" t="s">
        <v>13</v>
      </c>
      <c r="B265">
        <v>484.84553599999998</v>
      </c>
      <c r="C265" t="s">
        <v>49</v>
      </c>
      <c r="D265">
        <v>423.51878399999998</v>
      </c>
      <c r="E265" t="s">
        <v>49</v>
      </c>
      <c r="F265">
        <v>284.21907199999998</v>
      </c>
      <c r="G265" t="s">
        <v>13</v>
      </c>
      <c r="H265">
        <v>121.97796</v>
      </c>
      <c r="I265" t="s">
        <v>13</v>
      </c>
      <c r="J265">
        <v>100.33743200000001</v>
      </c>
      <c r="K265" t="s">
        <v>13</v>
      </c>
      <c r="L265">
        <v>85.689760000000007</v>
      </c>
      <c r="M265" t="s">
        <v>5</v>
      </c>
      <c r="N265">
        <v>0.82053799999999999</v>
      </c>
      <c r="O265" t="s">
        <v>5</v>
      </c>
      <c r="P265">
        <v>0.83933100000000005</v>
      </c>
    </row>
    <row r="266" spans="1:36" x14ac:dyDescent="0.2">
      <c r="A266" t="s">
        <v>14</v>
      </c>
      <c r="B266">
        <v>114.129712</v>
      </c>
      <c r="C266" t="s">
        <v>13</v>
      </c>
      <c r="D266">
        <v>240.66795200000001</v>
      </c>
      <c r="E266" t="s">
        <v>13</v>
      </c>
      <c r="F266">
        <v>161.406384</v>
      </c>
      <c r="G266" t="s">
        <v>14</v>
      </c>
      <c r="H266">
        <v>28.497564000000001</v>
      </c>
      <c r="I266" t="s">
        <v>14</v>
      </c>
      <c r="J266">
        <v>23.392804000000002</v>
      </c>
      <c r="K266" t="s">
        <v>14</v>
      </c>
      <c r="L266">
        <v>20.163428</v>
      </c>
      <c r="M266" t="s">
        <v>6</v>
      </c>
      <c r="N266">
        <v>0.94382699999999997</v>
      </c>
      <c r="O266" t="s">
        <v>6</v>
      </c>
      <c r="P266">
        <v>0.94737499999999997</v>
      </c>
    </row>
    <row r="267" spans="1:36" x14ac:dyDescent="0.2">
      <c r="A267" t="s">
        <v>48</v>
      </c>
      <c r="B267">
        <v>4012.6996479999998</v>
      </c>
      <c r="C267" t="s">
        <v>14</v>
      </c>
      <c r="D267">
        <v>56.210859999999997</v>
      </c>
      <c r="E267" t="s">
        <v>14</v>
      </c>
      <c r="F267">
        <v>37.539504000000001</v>
      </c>
      <c r="G267" t="s">
        <v>48</v>
      </c>
      <c r="H267">
        <v>1019.6832000000001</v>
      </c>
      <c r="I267" t="s">
        <v>48</v>
      </c>
      <c r="J267">
        <v>845.84012800000005</v>
      </c>
      <c r="K267" t="s">
        <v>48</v>
      </c>
      <c r="L267">
        <v>729.04627200000004</v>
      </c>
      <c r="M267" t="s">
        <v>7</v>
      </c>
      <c r="N267">
        <v>0.528088</v>
      </c>
      <c r="O267" t="s">
        <v>7</v>
      </c>
      <c r="P267">
        <v>0.531972</v>
      </c>
    </row>
    <row r="268" spans="1:36" x14ac:dyDescent="0.2">
      <c r="A268" t="s">
        <v>3</v>
      </c>
      <c r="B268">
        <v>186.839968</v>
      </c>
      <c r="C268" t="s">
        <v>48</v>
      </c>
      <c r="D268">
        <v>2012.5548799999999</v>
      </c>
      <c r="E268" t="s">
        <v>48</v>
      </c>
      <c r="F268">
        <v>1351.1257599999999</v>
      </c>
      <c r="G268" t="s">
        <v>3</v>
      </c>
      <c r="H268">
        <v>46.916415999999998</v>
      </c>
      <c r="I268" t="s">
        <v>3</v>
      </c>
      <c r="J268">
        <v>38.660151999999997</v>
      </c>
      <c r="K268" t="s">
        <v>3</v>
      </c>
      <c r="L268">
        <v>33.006430000000002</v>
      </c>
      <c r="M268" t="s">
        <v>8</v>
      </c>
      <c r="N268">
        <v>0.330258</v>
      </c>
      <c r="O268" t="s">
        <v>8</v>
      </c>
      <c r="P268">
        <v>0.33802300000000002</v>
      </c>
    </row>
    <row r="269" spans="1:36" x14ac:dyDescent="0.2">
      <c r="A269" t="s">
        <v>24</v>
      </c>
      <c r="B269">
        <v>677.79903999999999</v>
      </c>
      <c r="C269" t="s">
        <v>3</v>
      </c>
      <c r="D269">
        <v>93.323903999999999</v>
      </c>
      <c r="E269" t="s">
        <v>3</v>
      </c>
      <c r="F269">
        <v>62.146188000000002</v>
      </c>
      <c r="G269" t="s">
        <v>24</v>
      </c>
      <c r="H269">
        <v>170.56601599999999</v>
      </c>
      <c r="I269" t="s">
        <v>24</v>
      </c>
      <c r="J269">
        <v>140.16537600000001</v>
      </c>
      <c r="K269" t="s">
        <v>24</v>
      </c>
      <c r="L269">
        <v>120.01582399999999</v>
      </c>
      <c r="M269" t="s">
        <v>9</v>
      </c>
      <c r="N269">
        <v>2.741622</v>
      </c>
      <c r="O269" t="s">
        <v>9</v>
      </c>
      <c r="P269">
        <v>2.6550989999999999</v>
      </c>
    </row>
    <row r="270" spans="1:36" x14ac:dyDescent="0.2">
      <c r="A270" t="s">
        <v>25</v>
      </c>
      <c r="B270">
        <v>270.57407999999998</v>
      </c>
      <c r="C270" t="s">
        <v>24</v>
      </c>
      <c r="D270">
        <v>337.55408</v>
      </c>
      <c r="E270" t="s">
        <v>24</v>
      </c>
      <c r="F270">
        <v>226.16385600000001</v>
      </c>
      <c r="G270" t="s">
        <v>25</v>
      </c>
      <c r="H270">
        <v>67.465328</v>
      </c>
      <c r="I270" t="s">
        <v>25</v>
      </c>
      <c r="J270">
        <v>55.237319999999997</v>
      </c>
      <c r="K270" t="s">
        <v>25</v>
      </c>
      <c r="L270">
        <v>47.247684</v>
      </c>
      <c r="M270" t="s">
        <v>10</v>
      </c>
      <c r="N270">
        <v>0.88100800000000001</v>
      </c>
      <c r="O270" t="s">
        <v>10</v>
      </c>
      <c r="P270">
        <v>0.88741800000000004</v>
      </c>
    </row>
    <row r="271" spans="1:36" x14ac:dyDescent="0.2">
      <c r="A271" t="s">
        <v>38</v>
      </c>
      <c r="B271">
        <v>142.75335999999999</v>
      </c>
      <c r="C271" t="s">
        <v>25</v>
      </c>
      <c r="D271">
        <v>133.99459200000001</v>
      </c>
      <c r="E271" t="s">
        <v>25</v>
      </c>
      <c r="F271">
        <v>88.834823999999998</v>
      </c>
      <c r="G271" t="s">
        <v>38</v>
      </c>
      <c r="H271">
        <v>35.183804000000002</v>
      </c>
      <c r="I271" t="s">
        <v>38</v>
      </c>
      <c r="J271">
        <v>28.875800000000002</v>
      </c>
      <c r="K271" t="s">
        <v>38</v>
      </c>
      <c r="L271">
        <v>24.953472000000001</v>
      </c>
      <c r="M271" t="s">
        <v>11</v>
      </c>
      <c r="N271">
        <v>2.4805830000000002</v>
      </c>
      <c r="O271" t="s">
        <v>11</v>
      </c>
      <c r="P271">
        <v>2.4617520000000002</v>
      </c>
    </row>
    <row r="272" spans="1:36" x14ac:dyDescent="0.2">
      <c r="A272" t="s">
        <v>35</v>
      </c>
      <c r="B272">
        <v>475.27049599999998</v>
      </c>
      <c r="C272" t="s">
        <v>38</v>
      </c>
      <c r="D272">
        <v>69.759072000000003</v>
      </c>
      <c r="E272" t="s">
        <v>38</v>
      </c>
      <c r="F272">
        <v>46.457439999999998</v>
      </c>
      <c r="G272" t="s">
        <v>35</v>
      </c>
      <c r="H272">
        <v>119.139984</v>
      </c>
      <c r="I272" t="s">
        <v>35</v>
      </c>
      <c r="J272">
        <v>98.349664000000004</v>
      </c>
      <c r="K272" t="s">
        <v>35</v>
      </c>
      <c r="L272">
        <v>84.206456000000003</v>
      </c>
      <c r="M272" t="s">
        <v>12</v>
      </c>
      <c r="N272">
        <v>0.29788700000000001</v>
      </c>
      <c r="O272" t="s">
        <v>12</v>
      </c>
      <c r="P272">
        <v>0.30416700000000002</v>
      </c>
    </row>
    <row r="273" spans="1:16" x14ac:dyDescent="0.2">
      <c r="A273" t="s">
        <v>10</v>
      </c>
      <c r="B273">
        <v>476.685472</v>
      </c>
      <c r="C273" t="s">
        <v>35</v>
      </c>
      <c r="D273">
        <v>235.772704</v>
      </c>
      <c r="E273" t="s">
        <v>35</v>
      </c>
      <c r="F273">
        <v>157.891504</v>
      </c>
      <c r="G273" t="s">
        <v>10</v>
      </c>
      <c r="H273">
        <v>119.539192</v>
      </c>
      <c r="I273" t="s">
        <v>10</v>
      </c>
      <c r="J273">
        <v>98.333575999999994</v>
      </c>
      <c r="K273" t="s">
        <v>10</v>
      </c>
      <c r="L273">
        <v>84.009072000000003</v>
      </c>
      <c r="M273" t="s">
        <v>13</v>
      </c>
      <c r="N273">
        <v>0.85015799999999997</v>
      </c>
      <c r="O273" t="s">
        <v>13</v>
      </c>
      <c r="P273">
        <v>0.85037499999999999</v>
      </c>
    </row>
    <row r="274" spans="1:16" x14ac:dyDescent="0.2">
      <c r="A274" t="s">
        <v>30</v>
      </c>
      <c r="B274">
        <v>161.419376</v>
      </c>
      <c r="C274" t="s">
        <v>10</v>
      </c>
      <c r="D274">
        <v>236.377984</v>
      </c>
      <c r="E274" t="s">
        <v>10</v>
      </c>
      <c r="F274">
        <v>158.570368</v>
      </c>
      <c r="G274" t="s">
        <v>30</v>
      </c>
      <c r="H274">
        <v>39.849415999999998</v>
      </c>
      <c r="I274" t="s">
        <v>30</v>
      </c>
      <c r="J274">
        <v>32.834201999999998</v>
      </c>
      <c r="K274" t="s">
        <v>30</v>
      </c>
      <c r="L274">
        <v>27.900279999999999</v>
      </c>
      <c r="M274" t="s">
        <v>14</v>
      </c>
      <c r="N274">
        <v>0.26633299999999999</v>
      </c>
      <c r="O274" t="s">
        <v>14</v>
      </c>
      <c r="P274">
        <v>0.26992699999999997</v>
      </c>
    </row>
    <row r="275" spans="1:16" x14ac:dyDescent="0.2">
      <c r="A275" t="s">
        <v>42</v>
      </c>
      <c r="B275">
        <v>493.52934399999998</v>
      </c>
      <c r="C275" t="s">
        <v>30</v>
      </c>
      <c r="D275">
        <v>78.679680000000005</v>
      </c>
      <c r="E275" t="s">
        <v>30</v>
      </c>
      <c r="F275">
        <v>52.272503999999998</v>
      </c>
      <c r="G275" t="s">
        <v>42</v>
      </c>
      <c r="H275">
        <v>125.35468</v>
      </c>
      <c r="I275" t="s">
        <v>42</v>
      </c>
      <c r="J275">
        <v>103.294904</v>
      </c>
      <c r="K275" t="s">
        <v>42</v>
      </c>
      <c r="L275">
        <v>88.261663999999996</v>
      </c>
      <c r="M275" t="s">
        <v>15</v>
      </c>
      <c r="N275">
        <v>0.617456</v>
      </c>
      <c r="O275" t="s">
        <v>15</v>
      </c>
      <c r="P275">
        <v>0.60460000000000003</v>
      </c>
    </row>
    <row r="276" spans="1:16" x14ac:dyDescent="0.2">
      <c r="A276" t="s">
        <v>16</v>
      </c>
      <c r="B276">
        <v>313.62771199999997</v>
      </c>
      <c r="C276" t="s">
        <v>42</v>
      </c>
      <c r="D276">
        <v>247.57888</v>
      </c>
      <c r="E276" t="s">
        <v>42</v>
      </c>
      <c r="F276">
        <v>166.140368</v>
      </c>
      <c r="G276" t="s">
        <v>16</v>
      </c>
      <c r="H276">
        <v>78.880896000000007</v>
      </c>
      <c r="I276" t="s">
        <v>16</v>
      </c>
      <c r="J276">
        <v>64.682524000000001</v>
      </c>
      <c r="K276" t="s">
        <v>16</v>
      </c>
      <c r="L276">
        <v>55.454608</v>
      </c>
      <c r="M276" t="s">
        <v>16</v>
      </c>
      <c r="N276">
        <v>0.611537</v>
      </c>
      <c r="O276" t="s">
        <v>16</v>
      </c>
      <c r="P276">
        <v>0.61170599999999997</v>
      </c>
    </row>
    <row r="277" spans="1:16" x14ac:dyDescent="0.2">
      <c r="A277" t="s">
        <v>4</v>
      </c>
      <c r="B277">
        <v>1432.940544</v>
      </c>
      <c r="C277" t="s">
        <v>16</v>
      </c>
      <c r="D277">
        <v>155.93812800000001</v>
      </c>
      <c r="E277" t="s">
        <v>16</v>
      </c>
      <c r="F277">
        <v>103.945336</v>
      </c>
      <c r="G277" t="s">
        <v>4</v>
      </c>
      <c r="H277">
        <v>361.00185599999998</v>
      </c>
      <c r="I277" t="s">
        <v>4</v>
      </c>
      <c r="J277">
        <v>298.76015999999998</v>
      </c>
      <c r="K277" t="s">
        <v>4</v>
      </c>
      <c r="L277">
        <v>255.93395200000001</v>
      </c>
      <c r="M277" t="s">
        <v>17</v>
      </c>
      <c r="N277">
        <v>0.61985199999999996</v>
      </c>
      <c r="O277" t="s">
        <v>17</v>
      </c>
      <c r="P277">
        <v>0.60389199999999998</v>
      </c>
    </row>
    <row r="278" spans="1:16" x14ac:dyDescent="0.2">
      <c r="A278" t="s">
        <v>52</v>
      </c>
      <c r="B278">
        <v>182.005664</v>
      </c>
      <c r="C278" t="s">
        <v>4</v>
      </c>
      <c r="D278">
        <v>713.91404799999998</v>
      </c>
      <c r="E278" t="s">
        <v>4</v>
      </c>
      <c r="F278">
        <v>480.22083199999997</v>
      </c>
      <c r="G278" t="s">
        <v>52</v>
      </c>
      <c r="H278">
        <v>45.257744000000002</v>
      </c>
      <c r="I278" t="s">
        <v>52</v>
      </c>
      <c r="J278">
        <v>37.182327999999998</v>
      </c>
      <c r="K278" t="s">
        <v>52</v>
      </c>
      <c r="L278">
        <v>31.765792000000001</v>
      </c>
      <c r="M278" t="s">
        <v>18</v>
      </c>
      <c r="N278">
        <v>0.48450300000000002</v>
      </c>
      <c r="O278" t="s">
        <v>18</v>
      </c>
      <c r="P278">
        <v>0.491836</v>
      </c>
    </row>
    <row r="279" spans="1:16" x14ac:dyDescent="0.2">
      <c r="A279" t="s">
        <v>50</v>
      </c>
      <c r="B279">
        <v>307.41817600000002</v>
      </c>
      <c r="C279" t="s">
        <v>52</v>
      </c>
      <c r="D279">
        <v>89.334592000000001</v>
      </c>
      <c r="E279" t="s">
        <v>52</v>
      </c>
      <c r="F279">
        <v>59.507224000000001</v>
      </c>
      <c r="G279" t="s">
        <v>50</v>
      </c>
      <c r="H279">
        <v>76.252623999999997</v>
      </c>
      <c r="I279" t="s">
        <v>50</v>
      </c>
      <c r="J279">
        <v>62.87106</v>
      </c>
      <c r="K279" t="s">
        <v>50</v>
      </c>
      <c r="L279">
        <v>53.75224</v>
      </c>
      <c r="M279" t="s">
        <v>19</v>
      </c>
      <c r="N279">
        <v>0.49823499999999998</v>
      </c>
      <c r="O279" t="s">
        <v>19</v>
      </c>
      <c r="P279">
        <v>0.50534699999999999</v>
      </c>
    </row>
    <row r="280" spans="1:16" x14ac:dyDescent="0.2">
      <c r="A280" t="s">
        <v>28</v>
      </c>
      <c r="B280">
        <v>271.61187200000001</v>
      </c>
      <c r="C280" t="s">
        <v>50</v>
      </c>
      <c r="D280">
        <v>151.59985599999999</v>
      </c>
      <c r="E280" t="s">
        <v>50</v>
      </c>
      <c r="F280">
        <v>100.958952</v>
      </c>
      <c r="G280" t="s">
        <v>28</v>
      </c>
      <c r="H280">
        <v>67.838015999999996</v>
      </c>
      <c r="I280" t="s">
        <v>28</v>
      </c>
      <c r="J280">
        <v>55.740091999999997</v>
      </c>
      <c r="K280" t="s">
        <v>28</v>
      </c>
      <c r="L280">
        <v>47.556220000000003</v>
      </c>
      <c r="M280" t="s">
        <v>20</v>
      </c>
      <c r="N280">
        <v>0.56479100000000004</v>
      </c>
      <c r="O280" t="s">
        <v>20</v>
      </c>
      <c r="P280">
        <v>0.56293499999999996</v>
      </c>
    </row>
    <row r="281" spans="1:16" x14ac:dyDescent="0.2">
      <c r="A281" t="s">
        <v>27</v>
      </c>
      <c r="B281">
        <v>107.19528</v>
      </c>
      <c r="C281" t="s">
        <v>28</v>
      </c>
      <c r="D281">
        <v>134.42823999999999</v>
      </c>
      <c r="E281" t="s">
        <v>28</v>
      </c>
      <c r="F281">
        <v>89.970352000000005</v>
      </c>
      <c r="G281" t="s">
        <v>27</v>
      </c>
      <c r="H281">
        <v>26.738706000000001</v>
      </c>
      <c r="I281" t="s">
        <v>27</v>
      </c>
      <c r="J281">
        <v>21.903991999999999</v>
      </c>
      <c r="K281" t="s">
        <v>27</v>
      </c>
      <c r="L281">
        <v>18.900036</v>
      </c>
      <c r="M281" t="s">
        <v>21</v>
      </c>
      <c r="N281">
        <v>1.0468550000000001</v>
      </c>
      <c r="O281" t="s">
        <v>21</v>
      </c>
      <c r="P281">
        <v>1.044808</v>
      </c>
    </row>
    <row r="282" spans="1:16" x14ac:dyDescent="0.2">
      <c r="A282" t="s">
        <v>22</v>
      </c>
      <c r="B282">
        <v>182.53582399999999</v>
      </c>
      <c r="C282" t="s">
        <v>27</v>
      </c>
      <c r="D282">
        <v>52.928471999999999</v>
      </c>
      <c r="E282" t="s">
        <v>27</v>
      </c>
      <c r="F282">
        <v>35.213360000000002</v>
      </c>
      <c r="G282" t="s">
        <v>22</v>
      </c>
      <c r="H282">
        <v>45.355291999999999</v>
      </c>
      <c r="I282" t="s">
        <v>22</v>
      </c>
      <c r="J282">
        <v>37.169504000000003</v>
      </c>
      <c r="K282" t="s">
        <v>22</v>
      </c>
      <c r="L282">
        <v>31.790544000000001</v>
      </c>
      <c r="M282" t="s">
        <v>22</v>
      </c>
      <c r="N282">
        <v>0.35366799999999998</v>
      </c>
      <c r="O282" t="s">
        <v>22</v>
      </c>
      <c r="P282">
        <v>0.35258099999999998</v>
      </c>
    </row>
    <row r="283" spans="1:16" x14ac:dyDescent="0.2">
      <c r="A283" t="s">
        <v>17</v>
      </c>
      <c r="B283">
        <v>301.24704000000003</v>
      </c>
      <c r="C283" t="s">
        <v>22</v>
      </c>
      <c r="D283">
        <v>89.449824000000007</v>
      </c>
      <c r="E283" t="s">
        <v>22</v>
      </c>
      <c r="F283">
        <v>59.864328</v>
      </c>
      <c r="G283" t="s">
        <v>17</v>
      </c>
      <c r="H283">
        <v>75.369968</v>
      </c>
      <c r="I283" t="s">
        <v>17</v>
      </c>
      <c r="J283">
        <v>62.062128000000001</v>
      </c>
      <c r="K283" t="s">
        <v>17</v>
      </c>
      <c r="L283">
        <v>52.831856000000002</v>
      </c>
      <c r="M283" t="s">
        <v>23</v>
      </c>
      <c r="N283">
        <v>0.28134300000000001</v>
      </c>
      <c r="O283" t="s">
        <v>23</v>
      </c>
      <c r="P283">
        <v>0.28931099999999998</v>
      </c>
    </row>
    <row r="284" spans="1:16" x14ac:dyDescent="0.2">
      <c r="A284" t="s">
        <v>46</v>
      </c>
      <c r="B284">
        <v>368.54089599999998</v>
      </c>
      <c r="C284" t="s">
        <v>17</v>
      </c>
      <c r="D284">
        <v>148.81703999999999</v>
      </c>
      <c r="E284" t="s">
        <v>17</v>
      </c>
      <c r="F284">
        <v>99.436791999999997</v>
      </c>
      <c r="G284" t="s">
        <v>46</v>
      </c>
      <c r="H284">
        <v>92.006664000000001</v>
      </c>
      <c r="I284" t="s">
        <v>46</v>
      </c>
      <c r="J284">
        <v>75.806464000000005</v>
      </c>
      <c r="K284" t="s">
        <v>46</v>
      </c>
      <c r="L284">
        <v>64.915859999999995</v>
      </c>
      <c r="M284" t="s">
        <v>24</v>
      </c>
      <c r="N284">
        <v>0.99548400000000004</v>
      </c>
      <c r="O284" t="s">
        <v>24</v>
      </c>
      <c r="P284">
        <v>0.99487700000000001</v>
      </c>
    </row>
    <row r="285" spans="1:16" x14ac:dyDescent="0.2">
      <c r="A285" t="s">
        <v>18</v>
      </c>
      <c r="B285">
        <v>250.51936000000001</v>
      </c>
      <c r="C285" t="s">
        <v>46</v>
      </c>
      <c r="D285">
        <v>181.81280000000001</v>
      </c>
      <c r="E285" t="s">
        <v>46</v>
      </c>
      <c r="F285">
        <v>122.580096</v>
      </c>
      <c r="G285" t="s">
        <v>18</v>
      </c>
      <c r="H285">
        <v>62.685696</v>
      </c>
      <c r="I285" t="s">
        <v>18</v>
      </c>
      <c r="J285">
        <v>51.336267999999997</v>
      </c>
      <c r="K285" t="s">
        <v>18</v>
      </c>
      <c r="L285">
        <v>43.698079999999997</v>
      </c>
      <c r="M285" t="s">
        <v>25</v>
      </c>
      <c r="N285">
        <v>0.411908</v>
      </c>
      <c r="O285" t="s">
        <v>25</v>
      </c>
      <c r="P285">
        <v>0.41439199999999998</v>
      </c>
    </row>
    <row r="286" spans="1:16" x14ac:dyDescent="0.2">
      <c r="A286" t="s">
        <v>47</v>
      </c>
      <c r="B286">
        <v>290.35814399999998</v>
      </c>
      <c r="C286" t="s">
        <v>18</v>
      </c>
      <c r="D286">
        <v>123.614504</v>
      </c>
      <c r="E286" t="s">
        <v>18</v>
      </c>
      <c r="F286">
        <v>83.243663999999995</v>
      </c>
      <c r="G286" t="s">
        <v>47</v>
      </c>
      <c r="H286">
        <v>73.239624000000006</v>
      </c>
      <c r="I286" t="s">
        <v>47</v>
      </c>
      <c r="J286">
        <v>60.209423999999999</v>
      </c>
      <c r="K286" t="s">
        <v>47</v>
      </c>
      <c r="L286">
        <v>51.348267999999997</v>
      </c>
      <c r="M286" t="s">
        <v>26</v>
      </c>
      <c r="N286">
        <v>0.83499599999999996</v>
      </c>
      <c r="O286" t="s">
        <v>26</v>
      </c>
      <c r="P286">
        <v>0.88851500000000005</v>
      </c>
    </row>
    <row r="287" spans="1:16" x14ac:dyDescent="0.2">
      <c r="A287" t="s">
        <v>51</v>
      </c>
      <c r="B287">
        <v>160.23593600000001</v>
      </c>
      <c r="C287" t="s">
        <v>47</v>
      </c>
      <c r="D287">
        <v>144.16372799999999</v>
      </c>
      <c r="E287" t="s">
        <v>47</v>
      </c>
      <c r="F287">
        <v>96.654576000000006</v>
      </c>
      <c r="G287" t="s">
        <v>51</v>
      </c>
      <c r="H287">
        <v>39.475292000000003</v>
      </c>
      <c r="I287" t="s">
        <v>51</v>
      </c>
      <c r="J287">
        <v>32.370415999999999</v>
      </c>
      <c r="K287" t="s">
        <v>51</v>
      </c>
      <c r="L287">
        <v>27.800740000000001</v>
      </c>
      <c r="M287" t="s">
        <v>27</v>
      </c>
      <c r="N287">
        <v>0.245725</v>
      </c>
      <c r="O287" t="s">
        <v>27</v>
      </c>
      <c r="P287">
        <v>0.24787500000000001</v>
      </c>
    </row>
    <row r="288" spans="1:16" x14ac:dyDescent="0.2">
      <c r="A288" t="s">
        <v>39</v>
      </c>
      <c r="B288">
        <v>121.01947199999999</v>
      </c>
      <c r="C288" t="s">
        <v>51</v>
      </c>
      <c r="D288">
        <v>78.048568000000003</v>
      </c>
      <c r="E288" t="s">
        <v>51</v>
      </c>
      <c r="F288">
        <v>52.122304</v>
      </c>
      <c r="G288" t="s">
        <v>39</v>
      </c>
      <c r="H288">
        <v>30.259740000000001</v>
      </c>
      <c r="I288" t="s">
        <v>39</v>
      </c>
      <c r="J288">
        <v>24.883800000000001</v>
      </c>
      <c r="K288" t="s">
        <v>39</v>
      </c>
      <c r="L288">
        <v>21.322731999999998</v>
      </c>
      <c r="M288" t="s">
        <v>28</v>
      </c>
      <c r="N288">
        <v>0.44788</v>
      </c>
      <c r="O288" t="s">
        <v>28</v>
      </c>
      <c r="P288">
        <v>0.44710299999999997</v>
      </c>
    </row>
    <row r="289" spans="1:16" x14ac:dyDescent="0.2">
      <c r="A289" t="s">
        <v>21</v>
      </c>
      <c r="B289">
        <v>612.80460800000003</v>
      </c>
      <c r="C289" t="s">
        <v>39</v>
      </c>
      <c r="D289">
        <v>59.711260000000003</v>
      </c>
      <c r="E289" t="s">
        <v>39</v>
      </c>
      <c r="F289">
        <v>39.809807999999997</v>
      </c>
      <c r="G289" t="s">
        <v>21</v>
      </c>
      <c r="H289">
        <v>154.190944</v>
      </c>
      <c r="I289" t="s">
        <v>21</v>
      </c>
      <c r="J289">
        <v>127.09398400000001</v>
      </c>
      <c r="K289" t="s">
        <v>21</v>
      </c>
      <c r="L289">
        <v>108.445504</v>
      </c>
      <c r="M289" t="s">
        <v>29</v>
      </c>
      <c r="N289">
        <v>0.24716299999999999</v>
      </c>
      <c r="O289" t="s">
        <v>29</v>
      </c>
      <c r="P289">
        <v>0.248557</v>
      </c>
    </row>
    <row r="290" spans="1:16" x14ac:dyDescent="0.2">
      <c r="A290" t="s">
        <v>6</v>
      </c>
      <c r="B290">
        <v>522.42745600000001</v>
      </c>
      <c r="C290" t="s">
        <v>21</v>
      </c>
      <c r="D290">
        <v>304.69920000000002</v>
      </c>
      <c r="E290" t="s">
        <v>21</v>
      </c>
      <c r="F290">
        <v>204.79323199999999</v>
      </c>
      <c r="G290" t="s">
        <v>6</v>
      </c>
      <c r="H290">
        <v>131.66139999999999</v>
      </c>
      <c r="I290" t="s">
        <v>6</v>
      </c>
      <c r="J290">
        <v>107.60562400000001</v>
      </c>
      <c r="K290" t="s">
        <v>6</v>
      </c>
      <c r="L290">
        <v>91.778152000000006</v>
      </c>
      <c r="M290" t="s">
        <v>30</v>
      </c>
      <c r="N290">
        <v>0.29047099999999998</v>
      </c>
      <c r="O290" t="s">
        <v>30</v>
      </c>
      <c r="P290">
        <v>0.29802800000000002</v>
      </c>
    </row>
    <row r="291" spans="1:16" x14ac:dyDescent="0.2">
      <c r="A291" t="s">
        <v>9</v>
      </c>
      <c r="B291">
        <v>2243.4508799999999</v>
      </c>
      <c r="C291" t="s">
        <v>6</v>
      </c>
      <c r="D291">
        <v>258.842016</v>
      </c>
      <c r="E291" t="s">
        <v>6</v>
      </c>
      <c r="F291">
        <v>173.06188800000001</v>
      </c>
      <c r="G291" t="s">
        <v>9</v>
      </c>
      <c r="H291">
        <v>565.035392</v>
      </c>
      <c r="I291" t="s">
        <v>9</v>
      </c>
      <c r="J291">
        <v>468.44041600000003</v>
      </c>
      <c r="K291" t="s">
        <v>9</v>
      </c>
      <c r="L291">
        <v>399.08188799999999</v>
      </c>
      <c r="M291" t="s">
        <v>31</v>
      </c>
      <c r="N291">
        <v>0.80937199999999998</v>
      </c>
      <c r="O291" t="s">
        <v>31</v>
      </c>
      <c r="P291">
        <v>0.80807499999999999</v>
      </c>
    </row>
    <row r="292" spans="1:16" x14ac:dyDescent="0.2">
      <c r="A292" t="s">
        <v>31</v>
      </c>
      <c r="B292">
        <v>453.776768</v>
      </c>
      <c r="C292" t="s">
        <v>9</v>
      </c>
      <c r="D292">
        <v>1120.3929599999999</v>
      </c>
      <c r="E292" t="s">
        <v>9</v>
      </c>
      <c r="F292">
        <v>750.87609599999996</v>
      </c>
      <c r="G292" t="s">
        <v>31</v>
      </c>
      <c r="H292">
        <v>113.821912</v>
      </c>
      <c r="I292" t="s">
        <v>31</v>
      </c>
      <c r="J292">
        <v>94.198480000000004</v>
      </c>
      <c r="K292" t="s">
        <v>31</v>
      </c>
      <c r="L292">
        <v>80.208672000000007</v>
      </c>
      <c r="M292" t="s">
        <v>32</v>
      </c>
      <c r="N292">
        <v>0.62155099999999996</v>
      </c>
      <c r="O292" t="s">
        <v>32</v>
      </c>
      <c r="P292">
        <v>0.64917899999999995</v>
      </c>
    </row>
    <row r="293" spans="1:16" x14ac:dyDescent="0.2">
      <c r="A293" t="s">
        <v>29</v>
      </c>
      <c r="B293">
        <v>130.342952</v>
      </c>
      <c r="C293" t="s">
        <v>31</v>
      </c>
      <c r="D293">
        <v>225.188016</v>
      </c>
      <c r="E293" t="s">
        <v>31</v>
      </c>
      <c r="F293">
        <v>151.35236800000001</v>
      </c>
      <c r="G293" t="s">
        <v>29</v>
      </c>
      <c r="H293">
        <v>32.220551999999998</v>
      </c>
      <c r="I293" t="s">
        <v>29</v>
      </c>
      <c r="J293">
        <v>26.381656</v>
      </c>
      <c r="K293" t="s">
        <v>29</v>
      </c>
      <c r="L293">
        <v>22.589704000000001</v>
      </c>
      <c r="M293" t="s">
        <v>33</v>
      </c>
      <c r="N293">
        <v>0.64986600000000005</v>
      </c>
      <c r="O293" t="s">
        <v>33</v>
      </c>
      <c r="P293">
        <v>0.64478000000000002</v>
      </c>
    </row>
    <row r="294" spans="1:16" x14ac:dyDescent="0.2">
      <c r="A294" t="s">
        <v>12</v>
      </c>
      <c r="B294">
        <v>163.894384</v>
      </c>
      <c r="C294" t="s">
        <v>29</v>
      </c>
      <c r="D294">
        <v>63.808515999999997</v>
      </c>
      <c r="E294" t="s">
        <v>29</v>
      </c>
      <c r="F294">
        <v>42.538344000000002</v>
      </c>
      <c r="G294" t="s">
        <v>12</v>
      </c>
      <c r="H294">
        <v>40.511555999999999</v>
      </c>
      <c r="I294" t="s">
        <v>12</v>
      </c>
      <c r="J294">
        <v>33.03913</v>
      </c>
      <c r="K294" t="s">
        <v>12</v>
      </c>
      <c r="L294">
        <v>28.301576000000001</v>
      </c>
      <c r="M294" t="s">
        <v>34</v>
      </c>
      <c r="N294">
        <v>0.40820699999999999</v>
      </c>
      <c r="O294" t="s">
        <v>34</v>
      </c>
      <c r="P294">
        <v>0.41054200000000002</v>
      </c>
    </row>
    <row r="295" spans="1:16" x14ac:dyDescent="0.2">
      <c r="A295" t="s">
        <v>43</v>
      </c>
      <c r="B295">
        <v>170.96169599999999</v>
      </c>
      <c r="C295" t="s">
        <v>12</v>
      </c>
      <c r="D295">
        <v>80.008303999999995</v>
      </c>
      <c r="E295" t="s">
        <v>12</v>
      </c>
      <c r="F295">
        <v>53.407668000000001</v>
      </c>
      <c r="G295" t="s">
        <v>43</v>
      </c>
      <c r="H295">
        <v>42.435839999999999</v>
      </c>
      <c r="I295" t="s">
        <v>43</v>
      </c>
      <c r="J295">
        <v>34.538499999999999</v>
      </c>
      <c r="K295" t="s">
        <v>43</v>
      </c>
      <c r="L295">
        <v>29.715399999999999</v>
      </c>
      <c r="M295" t="s">
        <v>35</v>
      </c>
      <c r="N295">
        <v>0.80919700000000006</v>
      </c>
      <c r="O295" t="s">
        <v>35</v>
      </c>
      <c r="P295">
        <v>0.81093700000000002</v>
      </c>
    </row>
    <row r="296" spans="1:16" x14ac:dyDescent="0.2">
      <c r="A296" t="s">
        <v>7</v>
      </c>
      <c r="B296">
        <v>277.133824</v>
      </c>
      <c r="C296" t="s">
        <v>43</v>
      </c>
      <c r="D296">
        <v>83.531183999999996</v>
      </c>
      <c r="E296" t="s">
        <v>43</v>
      </c>
      <c r="F296">
        <v>55.942495999999998</v>
      </c>
      <c r="G296" t="s">
        <v>7</v>
      </c>
      <c r="H296">
        <v>69.683480000000003</v>
      </c>
      <c r="I296" t="s">
        <v>7</v>
      </c>
      <c r="J296">
        <v>57.242959999999997</v>
      </c>
      <c r="K296" t="s">
        <v>7</v>
      </c>
      <c r="L296">
        <v>49.014392000000001</v>
      </c>
      <c r="M296" t="s">
        <v>36</v>
      </c>
      <c r="N296">
        <v>0.31586999999999998</v>
      </c>
      <c r="O296" t="s">
        <v>36</v>
      </c>
      <c r="P296">
        <v>0.31039600000000001</v>
      </c>
    </row>
    <row r="297" spans="1:16" x14ac:dyDescent="0.2">
      <c r="A297" t="s">
        <v>34</v>
      </c>
      <c r="B297">
        <v>96.306095999999997</v>
      </c>
      <c r="C297" t="s">
        <v>7</v>
      </c>
      <c r="D297">
        <v>137.456672</v>
      </c>
      <c r="E297" t="s">
        <v>7</v>
      </c>
      <c r="F297">
        <v>91.843072000000006</v>
      </c>
      <c r="G297" t="s">
        <v>34</v>
      </c>
      <c r="H297">
        <v>24.394500000000001</v>
      </c>
      <c r="I297" t="s">
        <v>34</v>
      </c>
      <c r="J297">
        <v>21.245536000000001</v>
      </c>
      <c r="K297" t="s">
        <v>34</v>
      </c>
      <c r="L297">
        <v>17.212852000000002</v>
      </c>
      <c r="M297" t="s">
        <v>37</v>
      </c>
      <c r="N297">
        <v>0.92507200000000001</v>
      </c>
      <c r="O297" t="s">
        <v>37</v>
      </c>
      <c r="P297">
        <v>0.92064999999999997</v>
      </c>
    </row>
    <row r="298" spans="1:16" x14ac:dyDescent="0.2">
      <c r="A298" t="s">
        <v>44</v>
      </c>
      <c r="B298">
        <v>580.035392</v>
      </c>
      <c r="C298" t="s">
        <v>34</v>
      </c>
      <c r="D298">
        <v>47.542296</v>
      </c>
      <c r="E298" t="s">
        <v>34</v>
      </c>
      <c r="F298">
        <v>32.018127999999997</v>
      </c>
      <c r="G298" t="s">
        <v>44</v>
      </c>
      <c r="H298">
        <v>146.20433600000001</v>
      </c>
      <c r="I298" t="s">
        <v>44</v>
      </c>
      <c r="J298">
        <v>120.09804800000001</v>
      </c>
      <c r="K298" t="s">
        <v>44</v>
      </c>
      <c r="L298">
        <v>102.658648</v>
      </c>
      <c r="M298" t="s">
        <v>38</v>
      </c>
      <c r="N298">
        <v>0.26459199999999999</v>
      </c>
      <c r="O298" t="s">
        <v>38</v>
      </c>
      <c r="P298">
        <v>0.27005499999999999</v>
      </c>
    </row>
    <row r="299" spans="1:16" x14ac:dyDescent="0.2">
      <c r="A299" t="s">
        <v>26</v>
      </c>
      <c r="B299">
        <v>455.01203199999998</v>
      </c>
      <c r="C299" t="s">
        <v>44</v>
      </c>
      <c r="D299">
        <v>289.38803200000001</v>
      </c>
      <c r="E299" t="s">
        <v>44</v>
      </c>
      <c r="F299">
        <v>193.426512</v>
      </c>
      <c r="G299" t="s">
        <v>26</v>
      </c>
      <c r="H299">
        <v>114.700136</v>
      </c>
      <c r="I299" t="s">
        <v>26</v>
      </c>
      <c r="J299">
        <v>94.702607999999998</v>
      </c>
      <c r="K299" t="s">
        <v>26</v>
      </c>
      <c r="L299">
        <v>80.765248</v>
      </c>
      <c r="M299" t="s">
        <v>39</v>
      </c>
      <c r="N299">
        <v>0.25231300000000001</v>
      </c>
      <c r="O299" t="s">
        <v>39</v>
      </c>
      <c r="P299">
        <v>0.25889600000000002</v>
      </c>
    </row>
    <row r="300" spans="1:16" x14ac:dyDescent="0.2">
      <c r="A300" t="s">
        <v>45</v>
      </c>
      <c r="B300">
        <v>506.58732800000001</v>
      </c>
      <c r="C300" t="s">
        <v>26</v>
      </c>
      <c r="D300">
        <v>227.15072000000001</v>
      </c>
      <c r="E300" t="s">
        <v>26</v>
      </c>
      <c r="F300">
        <v>152.07872</v>
      </c>
      <c r="G300" t="s">
        <v>45</v>
      </c>
      <c r="H300">
        <v>126.70715199999999</v>
      </c>
      <c r="I300" t="s">
        <v>45</v>
      </c>
      <c r="J300">
        <v>104.690352</v>
      </c>
      <c r="K300" t="s">
        <v>45</v>
      </c>
      <c r="L300">
        <v>89.334400000000002</v>
      </c>
      <c r="M300" t="s">
        <v>40</v>
      </c>
      <c r="N300">
        <v>0.487535</v>
      </c>
      <c r="O300" t="s">
        <v>40</v>
      </c>
      <c r="P300">
        <v>0.48621399999999998</v>
      </c>
    </row>
    <row r="301" spans="1:16" x14ac:dyDescent="0.2">
      <c r="A301" t="s">
        <v>36</v>
      </c>
      <c r="B301">
        <v>170.058336</v>
      </c>
      <c r="C301" t="s">
        <v>45</v>
      </c>
      <c r="D301">
        <v>250.80096</v>
      </c>
      <c r="E301" t="s">
        <v>45</v>
      </c>
      <c r="F301">
        <v>168.44668799999999</v>
      </c>
      <c r="G301" t="s">
        <v>36</v>
      </c>
      <c r="H301">
        <v>42.570931999999999</v>
      </c>
      <c r="I301" t="s">
        <v>36</v>
      </c>
      <c r="J301">
        <v>35.167791999999999</v>
      </c>
      <c r="K301" t="s">
        <v>36</v>
      </c>
      <c r="L301">
        <v>30.132490000000001</v>
      </c>
      <c r="M301" t="s">
        <v>41</v>
      </c>
      <c r="N301">
        <v>0.345746</v>
      </c>
      <c r="O301" t="s">
        <v>41</v>
      </c>
      <c r="P301">
        <v>0.34425099999999997</v>
      </c>
    </row>
    <row r="302" spans="1:16" x14ac:dyDescent="0.2">
      <c r="A302" t="s">
        <v>33</v>
      </c>
      <c r="B302">
        <v>317.81446399999999</v>
      </c>
      <c r="C302" t="s">
        <v>36</v>
      </c>
      <c r="D302">
        <v>85.314760000000007</v>
      </c>
      <c r="E302" t="s">
        <v>36</v>
      </c>
      <c r="F302">
        <v>56.424376000000002</v>
      </c>
      <c r="G302" t="s">
        <v>33</v>
      </c>
      <c r="H302">
        <v>79.300120000000007</v>
      </c>
      <c r="I302" t="s">
        <v>33</v>
      </c>
      <c r="J302">
        <v>65.483475999999996</v>
      </c>
      <c r="K302" t="s">
        <v>33</v>
      </c>
      <c r="L302">
        <v>55.715184000000001</v>
      </c>
      <c r="M302" t="s">
        <v>42</v>
      </c>
      <c r="N302">
        <v>1.0197480000000001</v>
      </c>
      <c r="O302" t="s">
        <v>42</v>
      </c>
      <c r="P302">
        <v>1.0382979999999999</v>
      </c>
    </row>
    <row r="303" spans="1:16" x14ac:dyDescent="0.2">
      <c r="A303" t="s">
        <v>23</v>
      </c>
      <c r="B303">
        <v>113.82832000000001</v>
      </c>
      <c r="C303" t="s">
        <v>33</v>
      </c>
      <c r="D303">
        <v>157.430384</v>
      </c>
      <c r="E303" t="s">
        <v>33</v>
      </c>
      <c r="F303">
        <v>104.713144</v>
      </c>
      <c r="G303" t="s">
        <v>23</v>
      </c>
      <c r="H303">
        <v>28.298068000000001</v>
      </c>
      <c r="I303" t="s">
        <v>23</v>
      </c>
      <c r="J303">
        <v>23.376847999999999</v>
      </c>
      <c r="K303" t="s">
        <v>23</v>
      </c>
      <c r="L303">
        <v>19.846965999999998</v>
      </c>
      <c r="M303" t="s">
        <v>43</v>
      </c>
      <c r="N303">
        <v>0.31929600000000002</v>
      </c>
      <c r="O303" t="s">
        <v>43</v>
      </c>
      <c r="P303">
        <v>0.32203100000000001</v>
      </c>
    </row>
    <row r="304" spans="1:16" x14ac:dyDescent="0.2">
      <c r="A304" t="s">
        <v>8</v>
      </c>
      <c r="B304">
        <v>200.55959999999999</v>
      </c>
      <c r="C304" t="s">
        <v>23</v>
      </c>
      <c r="D304">
        <v>56.061996000000001</v>
      </c>
      <c r="E304" t="s">
        <v>23</v>
      </c>
      <c r="F304">
        <v>37.570867999999997</v>
      </c>
      <c r="G304" t="s">
        <v>8</v>
      </c>
      <c r="H304">
        <v>49.757908</v>
      </c>
      <c r="I304" t="s">
        <v>8</v>
      </c>
      <c r="J304">
        <v>40.778984000000001</v>
      </c>
      <c r="K304" t="s">
        <v>8</v>
      </c>
      <c r="L304">
        <v>34.759320000000002</v>
      </c>
      <c r="M304" t="s">
        <v>44</v>
      </c>
      <c r="N304">
        <v>1.038856</v>
      </c>
      <c r="O304" t="s">
        <v>44</v>
      </c>
      <c r="P304">
        <v>1.032124</v>
      </c>
    </row>
    <row r="305" spans="1:16" x14ac:dyDescent="0.2">
      <c r="A305" t="s">
        <v>41</v>
      </c>
      <c r="B305">
        <v>195.02680000000001</v>
      </c>
      <c r="C305" t="s">
        <v>8</v>
      </c>
      <c r="D305">
        <v>98.34984</v>
      </c>
      <c r="E305" t="s">
        <v>8</v>
      </c>
      <c r="F305">
        <v>65.455264</v>
      </c>
      <c r="G305" t="s">
        <v>41</v>
      </c>
      <c r="H305">
        <v>48.530636000000001</v>
      </c>
      <c r="I305" t="s">
        <v>41</v>
      </c>
      <c r="J305">
        <v>40.015107999999998</v>
      </c>
      <c r="K305" t="s">
        <v>41</v>
      </c>
      <c r="L305">
        <v>34.089531999999998</v>
      </c>
      <c r="M305" t="s">
        <v>45</v>
      </c>
      <c r="N305">
        <v>0.80726900000000001</v>
      </c>
      <c r="O305" t="s">
        <v>45</v>
      </c>
      <c r="P305">
        <v>0.81081400000000003</v>
      </c>
    </row>
    <row r="306" spans="1:16" x14ac:dyDescent="0.2">
      <c r="A306" t="s">
        <v>11</v>
      </c>
      <c r="B306">
        <v>1311.84256</v>
      </c>
      <c r="C306" t="s">
        <v>41</v>
      </c>
      <c r="D306">
        <v>95.336488000000003</v>
      </c>
      <c r="E306" t="s">
        <v>41</v>
      </c>
      <c r="F306">
        <v>63.535679999999999</v>
      </c>
      <c r="G306" t="s">
        <v>11</v>
      </c>
      <c r="H306">
        <v>330.31040000000002</v>
      </c>
      <c r="I306" t="s">
        <v>11</v>
      </c>
      <c r="J306">
        <v>273.66860800000001</v>
      </c>
      <c r="K306" t="s">
        <v>11</v>
      </c>
      <c r="L306">
        <v>232.89910399999999</v>
      </c>
      <c r="M306" t="s">
        <v>46</v>
      </c>
      <c r="N306">
        <v>0.704758</v>
      </c>
      <c r="O306" t="s">
        <v>46</v>
      </c>
      <c r="P306">
        <v>0.71176300000000003</v>
      </c>
    </row>
    <row r="307" spans="1:16" x14ac:dyDescent="0.2">
      <c r="A307" t="s">
        <v>15</v>
      </c>
      <c r="B307">
        <v>327.19363199999998</v>
      </c>
      <c r="C307" t="s">
        <v>11</v>
      </c>
      <c r="D307">
        <v>653.67443200000002</v>
      </c>
      <c r="E307" t="s">
        <v>11</v>
      </c>
      <c r="F307">
        <v>438.30124799999999</v>
      </c>
      <c r="G307" t="s">
        <v>15</v>
      </c>
      <c r="H307">
        <v>82.277311999999995</v>
      </c>
      <c r="I307" t="s">
        <v>15</v>
      </c>
      <c r="J307">
        <v>68.570335999999998</v>
      </c>
      <c r="K307" t="s">
        <v>15</v>
      </c>
      <c r="L307">
        <v>57.698480000000004</v>
      </c>
      <c r="M307" t="s">
        <v>47</v>
      </c>
      <c r="N307">
        <v>0.60046200000000005</v>
      </c>
      <c r="O307" t="s">
        <v>47</v>
      </c>
      <c r="P307">
        <v>0.60397100000000004</v>
      </c>
    </row>
    <row r="308" spans="1:16" x14ac:dyDescent="0.2">
      <c r="A308" t="s">
        <v>37</v>
      </c>
      <c r="B308">
        <v>576.72204799999997</v>
      </c>
      <c r="C308" t="s">
        <v>15</v>
      </c>
      <c r="D308">
        <v>162.31652800000001</v>
      </c>
      <c r="E308" t="s">
        <v>15</v>
      </c>
      <c r="F308">
        <v>108.66596</v>
      </c>
      <c r="G308" t="s">
        <v>37</v>
      </c>
      <c r="H308">
        <v>145.031712</v>
      </c>
      <c r="I308" t="s">
        <v>37</v>
      </c>
      <c r="J308">
        <v>119.977912</v>
      </c>
      <c r="K308" t="s">
        <v>37</v>
      </c>
      <c r="L308">
        <v>101.954888</v>
      </c>
      <c r="M308" t="s">
        <v>48</v>
      </c>
      <c r="N308">
        <v>4.2578290000000001</v>
      </c>
      <c r="O308" t="s">
        <v>48</v>
      </c>
      <c r="P308">
        <v>4.2484270000000004</v>
      </c>
    </row>
    <row r="309" spans="1:16" x14ac:dyDescent="0.2">
      <c r="A309" t="s">
        <v>19</v>
      </c>
      <c r="B309">
        <v>285.24246399999998</v>
      </c>
      <c r="C309" t="s">
        <v>37</v>
      </c>
      <c r="D309">
        <v>286.32896</v>
      </c>
      <c r="E309" t="s">
        <v>37</v>
      </c>
      <c r="F309">
        <v>191.84470400000001</v>
      </c>
      <c r="G309" t="s">
        <v>19</v>
      </c>
      <c r="H309">
        <v>71.441935999999998</v>
      </c>
      <c r="I309" t="s">
        <v>19</v>
      </c>
      <c r="J309">
        <v>58.684176000000001</v>
      </c>
      <c r="K309" t="s">
        <v>19</v>
      </c>
      <c r="L309">
        <v>50.124839999999999</v>
      </c>
      <c r="M309" t="s">
        <v>49</v>
      </c>
      <c r="N309">
        <v>1.680803</v>
      </c>
      <c r="O309" t="s">
        <v>49</v>
      </c>
      <c r="P309">
        <v>1.6646000000000001</v>
      </c>
    </row>
    <row r="310" spans="1:16" x14ac:dyDescent="0.2">
      <c r="A310" t="s">
        <v>40</v>
      </c>
      <c r="B310">
        <v>252.27038400000001</v>
      </c>
      <c r="C310" t="s">
        <v>19</v>
      </c>
      <c r="D310">
        <v>141.390512</v>
      </c>
      <c r="E310" t="s">
        <v>19</v>
      </c>
      <c r="F310">
        <v>94.281351999999998</v>
      </c>
      <c r="G310" t="s">
        <v>40</v>
      </c>
      <c r="H310">
        <v>63.111508000000001</v>
      </c>
      <c r="I310" t="s">
        <v>40</v>
      </c>
      <c r="J310">
        <v>51.953096000000002</v>
      </c>
      <c r="K310" t="s">
        <v>40</v>
      </c>
      <c r="L310">
        <v>44.598208</v>
      </c>
      <c r="M310" t="s">
        <v>50</v>
      </c>
      <c r="N310">
        <v>0.59064300000000003</v>
      </c>
      <c r="O310" t="s">
        <v>50</v>
      </c>
      <c r="P310">
        <v>0.59597599999999995</v>
      </c>
    </row>
    <row r="311" spans="1:16" x14ac:dyDescent="0.2">
      <c r="A311" t="s">
        <v>20</v>
      </c>
      <c r="B311">
        <v>277.01740799999999</v>
      </c>
      <c r="C311" t="s">
        <v>40</v>
      </c>
      <c r="D311">
        <v>124.757616</v>
      </c>
      <c r="E311" t="s">
        <v>40</v>
      </c>
      <c r="F311">
        <v>83.509544000000005</v>
      </c>
      <c r="G311" t="s">
        <v>20</v>
      </c>
      <c r="H311">
        <v>69.245887999999994</v>
      </c>
      <c r="I311" t="s">
        <v>20</v>
      </c>
      <c r="J311">
        <v>57.170008000000003</v>
      </c>
      <c r="K311" t="s">
        <v>20</v>
      </c>
      <c r="L311">
        <v>48.627552000000001</v>
      </c>
      <c r="M311" t="s">
        <v>51</v>
      </c>
      <c r="N311">
        <v>0.29139999999999999</v>
      </c>
      <c r="O311" t="s">
        <v>51</v>
      </c>
      <c r="P311">
        <v>0.29467500000000002</v>
      </c>
    </row>
    <row r="312" spans="1:16" x14ac:dyDescent="0.2">
      <c r="A312" t="s">
        <v>32</v>
      </c>
      <c r="B312">
        <v>308.94963200000001</v>
      </c>
      <c r="C312" t="s">
        <v>20</v>
      </c>
      <c r="D312">
        <v>137.34855999999999</v>
      </c>
      <c r="E312" t="s">
        <v>20</v>
      </c>
      <c r="F312">
        <v>91.78792</v>
      </c>
      <c r="G312" t="s">
        <v>32</v>
      </c>
      <c r="H312">
        <v>77.576759999999993</v>
      </c>
      <c r="I312" t="s">
        <v>32</v>
      </c>
      <c r="J312">
        <v>63.83764</v>
      </c>
      <c r="K312" t="s">
        <v>32</v>
      </c>
      <c r="L312">
        <v>54.508456000000002</v>
      </c>
      <c r="M312" t="s">
        <v>52</v>
      </c>
      <c r="N312">
        <v>0.32611200000000001</v>
      </c>
      <c r="O312" t="s">
        <v>52</v>
      </c>
      <c r="P312">
        <v>0.325515</v>
      </c>
    </row>
    <row r="313" spans="1:16" x14ac:dyDescent="0.2">
      <c r="A313" t="s">
        <v>5</v>
      </c>
      <c r="B313">
        <v>539.86521600000003</v>
      </c>
      <c r="C313" t="s">
        <v>32</v>
      </c>
      <c r="D313">
        <v>153.21520000000001</v>
      </c>
      <c r="E313" t="s">
        <v>32</v>
      </c>
      <c r="F313">
        <v>102.21482399999999</v>
      </c>
      <c r="G313" t="s">
        <v>5</v>
      </c>
      <c r="H313">
        <v>135.29331199999999</v>
      </c>
      <c r="I313" t="s">
        <v>5</v>
      </c>
      <c r="J313">
        <v>113.752968</v>
      </c>
      <c r="K313" t="s">
        <v>5</v>
      </c>
      <c r="L313">
        <v>95.074591999999996</v>
      </c>
    </row>
    <row r="314" spans="1:16" x14ac:dyDescent="0.2">
      <c r="C314" t="s">
        <v>5</v>
      </c>
      <c r="D314">
        <v>267.82244800000001</v>
      </c>
      <c r="E314" t="s">
        <v>5</v>
      </c>
      <c r="F314">
        <v>179.339808</v>
      </c>
    </row>
    <row r="315" spans="1:16" x14ac:dyDescent="0.2">
      <c r="M315">
        <f>AVERAGE(N263:N312)</f>
        <v>0.77361372000000017</v>
      </c>
      <c r="N315" t="e">
        <f t="shared" ref="N315:O315" si="0">AVERAGE(O263:O312)</f>
        <v>#DIV/0!</v>
      </c>
      <c r="O315">
        <f t="shared" si="0"/>
        <v>0.77482691999999997</v>
      </c>
    </row>
    <row r="318" spans="1:16" x14ac:dyDescent="0.2">
      <c r="M318">
        <f>'H3 uniprot_trembl'!AX55/'Scratch Work'!M315</f>
        <v>1.9898609605837911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7"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64</v>
      </c>
      <c r="C1" t="s">
        <v>72</v>
      </c>
      <c r="E1" t="s">
        <v>65</v>
      </c>
      <c r="G1" t="s">
        <v>66</v>
      </c>
      <c r="I1" t="s">
        <v>74</v>
      </c>
      <c r="K1" t="s">
        <v>71</v>
      </c>
      <c r="M1" t="s">
        <v>74</v>
      </c>
    </row>
    <row r="2" spans="1:13" x14ac:dyDescent="0.2">
      <c r="A2" t="s">
        <v>27</v>
      </c>
      <c r="B2">
        <v>78</v>
      </c>
      <c r="C2">
        <f t="shared" ref="C2:C33" si="0">B2*$B$55</f>
        <v>1644103478082</v>
      </c>
      <c r="G2" t="e">
        <f t="shared" ref="G2:G33" si="1">(C2/E2)/1000000000</f>
        <v>#DIV/0!</v>
      </c>
      <c r="I2">
        <v>0.25566499999999998</v>
      </c>
      <c r="K2">
        <f t="shared" ref="K2:K33" si="2">B2*$B$57</f>
        <v>3248716007784</v>
      </c>
    </row>
    <row r="3" spans="1:13" x14ac:dyDescent="0.2">
      <c r="A3" t="s">
        <v>29</v>
      </c>
      <c r="B3">
        <v>101</v>
      </c>
      <c r="C3">
        <f t="shared" si="0"/>
        <v>2128903221619</v>
      </c>
      <c r="G3" t="e">
        <f t="shared" si="1"/>
        <v>#DIV/0!</v>
      </c>
      <c r="I3">
        <v>0.26195800000000002</v>
      </c>
      <c r="K3">
        <f t="shared" si="2"/>
        <v>4206670728028</v>
      </c>
    </row>
    <row r="4" spans="1:13" x14ac:dyDescent="0.2">
      <c r="A4" t="s">
        <v>14</v>
      </c>
      <c r="B4">
        <v>70</v>
      </c>
      <c r="C4">
        <f t="shared" si="0"/>
        <v>1475477480330</v>
      </c>
      <c r="G4" t="e">
        <f t="shared" si="1"/>
        <v>#DIV/0!</v>
      </c>
      <c r="I4">
        <v>0.28509699999999999</v>
      </c>
      <c r="K4">
        <f t="shared" si="2"/>
        <v>2915514365960</v>
      </c>
    </row>
    <row r="5" spans="1:13" x14ac:dyDescent="0.2">
      <c r="A5" t="s">
        <v>23</v>
      </c>
      <c r="B5">
        <v>61</v>
      </c>
      <c r="C5">
        <f t="shared" si="0"/>
        <v>1285773232859</v>
      </c>
      <c r="G5" t="e">
        <f t="shared" si="1"/>
        <v>#DIV/0!</v>
      </c>
      <c r="I5">
        <v>0.28920899999999999</v>
      </c>
      <c r="K5">
        <f t="shared" si="2"/>
        <v>2540662518908</v>
      </c>
    </row>
    <row r="6" spans="1:13" x14ac:dyDescent="0.2">
      <c r="A6" t="s">
        <v>39</v>
      </c>
      <c r="B6">
        <v>96</v>
      </c>
      <c r="C6">
        <f t="shared" si="0"/>
        <v>2023511973024</v>
      </c>
      <c r="G6" t="e">
        <f t="shared" si="1"/>
        <v>#DIV/0!</v>
      </c>
      <c r="I6">
        <v>0.29169400000000001</v>
      </c>
      <c r="K6">
        <f t="shared" si="2"/>
        <v>3998419701888</v>
      </c>
    </row>
    <row r="7" spans="1:13" x14ac:dyDescent="0.2">
      <c r="A7" t="s">
        <v>51</v>
      </c>
      <c r="B7">
        <v>128</v>
      </c>
      <c r="C7">
        <f t="shared" si="0"/>
        <v>2698015964032</v>
      </c>
      <c r="G7" t="e">
        <f t="shared" si="1"/>
        <v>#DIV/0!</v>
      </c>
      <c r="I7">
        <v>0.29931799999999997</v>
      </c>
      <c r="K7">
        <f t="shared" si="2"/>
        <v>5331226269184</v>
      </c>
    </row>
    <row r="8" spans="1:13" x14ac:dyDescent="0.2">
      <c r="A8" t="s">
        <v>30</v>
      </c>
      <c r="B8">
        <v>142</v>
      </c>
      <c r="C8">
        <f t="shared" si="0"/>
        <v>2993111460098</v>
      </c>
      <c r="G8" t="e">
        <f t="shared" si="1"/>
        <v>#DIV/0!</v>
      </c>
      <c r="I8">
        <v>0.30340499999999998</v>
      </c>
      <c r="K8">
        <f t="shared" si="2"/>
        <v>5914329142376</v>
      </c>
    </row>
    <row r="9" spans="1:13" x14ac:dyDescent="0.2">
      <c r="A9" t="s">
        <v>38</v>
      </c>
      <c r="B9">
        <v>101</v>
      </c>
      <c r="C9">
        <f t="shared" si="0"/>
        <v>2128903221619</v>
      </c>
      <c r="G9" t="e">
        <f t="shared" si="1"/>
        <v>#DIV/0!</v>
      </c>
      <c r="I9">
        <v>0.30936599999999997</v>
      </c>
      <c r="K9">
        <f t="shared" si="2"/>
        <v>4206670728028</v>
      </c>
    </row>
    <row r="10" spans="1:13" x14ac:dyDescent="0.2">
      <c r="A10" t="s">
        <v>52</v>
      </c>
      <c r="B10">
        <v>173</v>
      </c>
      <c r="C10">
        <f t="shared" si="0"/>
        <v>3646537201387</v>
      </c>
      <c r="G10" t="e">
        <f t="shared" si="1"/>
        <v>#DIV/0!</v>
      </c>
      <c r="I10">
        <v>0.32761200000000001</v>
      </c>
      <c r="K10">
        <f t="shared" si="2"/>
        <v>7205485504444</v>
      </c>
    </row>
    <row r="11" spans="1:13" ht="17" x14ac:dyDescent="0.25">
      <c r="A11" t="s">
        <v>3</v>
      </c>
      <c r="B11">
        <v>181</v>
      </c>
      <c r="C11">
        <f t="shared" si="0"/>
        <v>3815163199139</v>
      </c>
      <c r="E11" s="1">
        <v>104.94819200000001</v>
      </c>
      <c r="G11">
        <f t="shared" si="1"/>
        <v>36.352824440644007</v>
      </c>
      <c r="I11">
        <v>0.33255899999999999</v>
      </c>
      <c r="K11">
        <f t="shared" si="2"/>
        <v>7538687146268</v>
      </c>
    </row>
    <row r="12" spans="1:13" x14ac:dyDescent="0.2">
      <c r="A12" t="s">
        <v>43</v>
      </c>
      <c r="B12">
        <v>130</v>
      </c>
      <c r="C12">
        <f t="shared" si="0"/>
        <v>2740172463470</v>
      </c>
      <c r="G12" t="e">
        <f t="shared" si="1"/>
        <v>#DIV/0!</v>
      </c>
      <c r="I12">
        <v>0.33385799999999999</v>
      </c>
      <c r="K12">
        <f t="shared" si="2"/>
        <v>5414526679640</v>
      </c>
    </row>
    <row r="13" spans="1:13" x14ac:dyDescent="0.2">
      <c r="A13" t="s">
        <v>12</v>
      </c>
      <c r="B13">
        <v>125</v>
      </c>
      <c r="C13">
        <f t="shared" si="0"/>
        <v>2634781214875</v>
      </c>
      <c r="G13" t="e">
        <f t="shared" si="1"/>
        <v>#DIV/0!</v>
      </c>
      <c r="I13">
        <v>0.33437899999999998</v>
      </c>
      <c r="K13">
        <f t="shared" si="2"/>
        <v>5206275653500</v>
      </c>
    </row>
    <row r="14" spans="1:13" ht="17" x14ac:dyDescent="0.25">
      <c r="A14" t="s">
        <v>8</v>
      </c>
      <c r="B14">
        <v>183</v>
      </c>
      <c r="C14">
        <f t="shared" si="0"/>
        <v>3857319698577</v>
      </c>
      <c r="E14" s="1">
        <v>112.823536</v>
      </c>
      <c r="G14">
        <f t="shared" si="1"/>
        <v>34.188963006592878</v>
      </c>
      <c r="I14">
        <v>0.33641399999999999</v>
      </c>
      <c r="K14">
        <f t="shared" si="2"/>
        <v>7621987556724</v>
      </c>
    </row>
    <row r="15" spans="1:13" x14ac:dyDescent="0.2">
      <c r="A15" t="s">
        <v>36</v>
      </c>
      <c r="B15">
        <v>145</v>
      </c>
      <c r="C15">
        <f t="shared" si="0"/>
        <v>3056346209255</v>
      </c>
      <c r="G15" t="e">
        <f t="shared" si="1"/>
        <v>#DIV/0!</v>
      </c>
      <c r="I15">
        <v>0.34590700000000002</v>
      </c>
      <c r="K15">
        <f t="shared" si="2"/>
        <v>6039279758060</v>
      </c>
    </row>
    <row r="16" spans="1:13" x14ac:dyDescent="0.2">
      <c r="A16" t="s">
        <v>22</v>
      </c>
      <c r="B16">
        <v>133</v>
      </c>
      <c r="C16">
        <f t="shared" si="0"/>
        <v>2803407212627</v>
      </c>
      <c r="G16" t="e">
        <f t="shared" si="1"/>
        <v>#DIV/0!</v>
      </c>
      <c r="I16">
        <v>0.37279800000000002</v>
      </c>
      <c r="K16">
        <f t="shared" si="2"/>
        <v>5539477295324</v>
      </c>
    </row>
    <row r="17" spans="1:11" x14ac:dyDescent="0.2">
      <c r="A17" t="s">
        <v>41</v>
      </c>
      <c r="B17">
        <v>174</v>
      </c>
      <c r="C17">
        <f t="shared" si="0"/>
        <v>3667615451106</v>
      </c>
      <c r="G17" t="e">
        <f t="shared" si="1"/>
        <v>#DIV/0!</v>
      </c>
      <c r="I17">
        <v>0.37625799999999998</v>
      </c>
      <c r="K17">
        <f t="shared" si="2"/>
        <v>7247135709672</v>
      </c>
    </row>
    <row r="18" spans="1:11" x14ac:dyDescent="0.2">
      <c r="A18" t="s">
        <v>25</v>
      </c>
      <c r="B18">
        <v>214</v>
      </c>
      <c r="C18">
        <f t="shared" si="0"/>
        <v>4510745439866</v>
      </c>
      <c r="G18" t="e">
        <f t="shared" si="1"/>
        <v>#DIV/0!</v>
      </c>
      <c r="I18">
        <v>0.44035600000000003</v>
      </c>
      <c r="K18">
        <f t="shared" si="2"/>
        <v>8913143918792</v>
      </c>
    </row>
    <row r="19" spans="1:11" x14ac:dyDescent="0.2">
      <c r="A19" t="s">
        <v>18</v>
      </c>
      <c r="B19">
        <v>278</v>
      </c>
      <c r="C19">
        <f t="shared" si="0"/>
        <v>5859753421882</v>
      </c>
      <c r="G19" t="e">
        <f t="shared" si="1"/>
        <v>#DIV/0!</v>
      </c>
      <c r="I19">
        <v>0.480937</v>
      </c>
      <c r="K19">
        <f t="shared" si="2"/>
        <v>11578757053384</v>
      </c>
    </row>
    <row r="20" spans="1:11" x14ac:dyDescent="0.2">
      <c r="A20" t="s">
        <v>28</v>
      </c>
      <c r="B20">
        <v>208</v>
      </c>
      <c r="C20">
        <f t="shared" si="0"/>
        <v>4384275941552</v>
      </c>
      <c r="G20" t="e">
        <f t="shared" si="1"/>
        <v>#DIV/0!</v>
      </c>
      <c r="I20">
        <v>0.48206300000000002</v>
      </c>
      <c r="K20">
        <f t="shared" si="2"/>
        <v>8663242687424</v>
      </c>
    </row>
    <row r="21" spans="1:11" x14ac:dyDescent="0.2">
      <c r="A21" t="s">
        <v>34</v>
      </c>
      <c r="B21">
        <v>48</v>
      </c>
      <c r="C21">
        <f t="shared" si="0"/>
        <v>1011755986512</v>
      </c>
      <c r="G21" t="e">
        <f t="shared" si="1"/>
        <v>#DIV/0!</v>
      </c>
      <c r="I21">
        <v>0.50007400000000002</v>
      </c>
      <c r="K21">
        <f t="shared" si="2"/>
        <v>1999209850944</v>
      </c>
    </row>
    <row r="22" spans="1:11" x14ac:dyDescent="0.2">
      <c r="A22" t="s">
        <v>40</v>
      </c>
      <c r="B22">
        <v>241</v>
      </c>
      <c r="C22">
        <f t="shared" si="0"/>
        <v>5079858182279</v>
      </c>
      <c r="G22" t="e">
        <f t="shared" si="1"/>
        <v>#DIV/0!</v>
      </c>
      <c r="I22">
        <v>0.51382799999999995</v>
      </c>
      <c r="K22">
        <f t="shared" si="2"/>
        <v>10037699459948</v>
      </c>
    </row>
    <row r="23" spans="1:11" x14ac:dyDescent="0.2">
      <c r="A23" t="s">
        <v>19</v>
      </c>
      <c r="B23">
        <v>251</v>
      </c>
      <c r="C23">
        <f t="shared" si="0"/>
        <v>5290640679469</v>
      </c>
      <c r="G23" t="e">
        <f t="shared" si="1"/>
        <v>#DIV/0!</v>
      </c>
      <c r="I23">
        <v>0.51877399999999996</v>
      </c>
      <c r="K23">
        <f t="shared" si="2"/>
        <v>10454201512228</v>
      </c>
    </row>
    <row r="24" spans="1:11" ht="17" x14ac:dyDescent="0.25">
      <c r="A24" t="s">
        <v>7</v>
      </c>
      <c r="B24">
        <v>286</v>
      </c>
      <c r="C24">
        <f t="shared" si="0"/>
        <v>6028379419634</v>
      </c>
      <c r="E24" s="1">
        <v>176.99740800000001</v>
      </c>
      <c r="G24">
        <f t="shared" si="1"/>
        <v>34.059139553241366</v>
      </c>
      <c r="I24">
        <v>0.52976900000000005</v>
      </c>
      <c r="K24">
        <f t="shared" si="2"/>
        <v>11911958695208</v>
      </c>
    </row>
    <row r="25" spans="1:11" x14ac:dyDescent="0.2">
      <c r="A25" t="s">
        <v>20</v>
      </c>
      <c r="B25">
        <v>299</v>
      </c>
      <c r="C25">
        <f t="shared" si="0"/>
        <v>6302396665981</v>
      </c>
      <c r="G25" t="e">
        <f t="shared" si="1"/>
        <v>#DIV/0!</v>
      </c>
      <c r="I25">
        <v>0.55221600000000004</v>
      </c>
      <c r="K25">
        <f t="shared" si="2"/>
        <v>12453411363172</v>
      </c>
    </row>
    <row r="26" spans="1:11" x14ac:dyDescent="0.2">
      <c r="A26" t="s">
        <v>17</v>
      </c>
      <c r="B26">
        <v>283</v>
      </c>
      <c r="C26">
        <f t="shared" si="0"/>
        <v>5965144670477</v>
      </c>
      <c r="G26" t="e">
        <f t="shared" si="1"/>
        <v>#DIV/0!</v>
      </c>
      <c r="I26">
        <v>0.59059499999999998</v>
      </c>
      <c r="K26">
        <f t="shared" si="2"/>
        <v>11787008079524</v>
      </c>
    </row>
    <row r="27" spans="1:11" x14ac:dyDescent="0.2">
      <c r="A27" t="s">
        <v>50</v>
      </c>
      <c r="B27">
        <v>312</v>
      </c>
      <c r="C27">
        <f t="shared" si="0"/>
        <v>6576413912328</v>
      </c>
      <c r="G27" t="e">
        <f t="shared" si="1"/>
        <v>#DIV/0!</v>
      </c>
      <c r="I27">
        <v>0.59481499999999998</v>
      </c>
      <c r="K27">
        <f t="shared" si="2"/>
        <v>12994864031136</v>
      </c>
    </row>
    <row r="28" spans="1:11" x14ac:dyDescent="0.2">
      <c r="A28" t="s">
        <v>15</v>
      </c>
      <c r="B28">
        <v>285</v>
      </c>
      <c r="C28">
        <f t="shared" si="0"/>
        <v>6007301169915</v>
      </c>
      <c r="G28" t="e">
        <f t="shared" si="1"/>
        <v>#DIV/0!</v>
      </c>
      <c r="I28">
        <v>0.60670299999999999</v>
      </c>
      <c r="K28">
        <f t="shared" si="2"/>
        <v>11870308489980</v>
      </c>
    </row>
    <row r="29" spans="1:11" x14ac:dyDescent="0.2">
      <c r="A29" t="s">
        <v>16</v>
      </c>
      <c r="B29">
        <v>292</v>
      </c>
      <c r="C29">
        <f t="shared" si="0"/>
        <v>6154848917948</v>
      </c>
      <c r="G29" t="e">
        <f t="shared" si="1"/>
        <v>#DIV/0!</v>
      </c>
      <c r="I29">
        <v>0.61969799999999997</v>
      </c>
      <c r="K29">
        <f t="shared" si="2"/>
        <v>12161859926576</v>
      </c>
    </row>
    <row r="30" spans="1:11" x14ac:dyDescent="0.2">
      <c r="A30" t="s">
        <v>33</v>
      </c>
      <c r="B30">
        <v>342</v>
      </c>
      <c r="C30">
        <f t="shared" si="0"/>
        <v>7208761403898</v>
      </c>
      <c r="G30" t="e">
        <f t="shared" si="1"/>
        <v>#DIV/0!</v>
      </c>
      <c r="I30">
        <v>0.64514000000000005</v>
      </c>
      <c r="K30">
        <f t="shared" si="2"/>
        <v>14244370187976</v>
      </c>
    </row>
    <row r="31" spans="1:11" x14ac:dyDescent="0.2">
      <c r="A31" t="s">
        <v>32</v>
      </c>
      <c r="B31">
        <v>259</v>
      </c>
      <c r="C31">
        <f t="shared" si="0"/>
        <v>5459266677221</v>
      </c>
      <c r="G31" t="e">
        <f t="shared" si="1"/>
        <v>#DIV/0!</v>
      </c>
      <c r="I31">
        <v>0.65004399999999996</v>
      </c>
      <c r="K31">
        <f t="shared" si="2"/>
        <v>10787403154052</v>
      </c>
    </row>
    <row r="32" spans="1:11" x14ac:dyDescent="0.2">
      <c r="A32" t="s">
        <v>47</v>
      </c>
      <c r="B32">
        <v>231</v>
      </c>
      <c r="C32">
        <f t="shared" si="0"/>
        <v>4869075685089</v>
      </c>
      <c r="G32" t="e">
        <f t="shared" si="1"/>
        <v>#DIV/0!</v>
      </c>
      <c r="I32">
        <v>0.65258899999999997</v>
      </c>
      <c r="K32">
        <f t="shared" si="2"/>
        <v>9621197407668</v>
      </c>
    </row>
    <row r="33" spans="1:11" x14ac:dyDescent="0.2">
      <c r="A33" t="s">
        <v>46</v>
      </c>
      <c r="B33">
        <v>291</v>
      </c>
      <c r="C33">
        <f t="shared" si="0"/>
        <v>6133770668229</v>
      </c>
      <c r="G33" t="e">
        <f t="shared" si="1"/>
        <v>#DIV/0!</v>
      </c>
      <c r="I33">
        <v>0.74201700000000004</v>
      </c>
      <c r="K33">
        <f t="shared" si="2"/>
        <v>12120209721348</v>
      </c>
    </row>
    <row r="34" spans="1:11" x14ac:dyDescent="0.2">
      <c r="A34" t="s">
        <v>31</v>
      </c>
      <c r="B34">
        <v>499</v>
      </c>
      <c r="C34">
        <f t="shared" ref="C34:C65" si="3">B34*$B$55</f>
        <v>10518046609781</v>
      </c>
      <c r="G34" t="e">
        <f t="shared" ref="G34:G51" si="4">(C34/E34)/1000000000</f>
        <v>#DIV/0!</v>
      </c>
      <c r="I34">
        <v>0.807419</v>
      </c>
      <c r="K34">
        <f t="shared" ref="K34:K51" si="5">B34*$B$57</f>
        <v>20783452408772</v>
      </c>
    </row>
    <row r="35" spans="1:11" x14ac:dyDescent="0.2">
      <c r="A35" t="s">
        <v>45</v>
      </c>
      <c r="B35">
        <v>457</v>
      </c>
      <c r="C35">
        <f t="shared" si="3"/>
        <v>9632760121583</v>
      </c>
      <c r="G35" t="e">
        <f t="shared" si="4"/>
        <v>#DIV/0!</v>
      </c>
      <c r="I35">
        <v>0.83231100000000002</v>
      </c>
      <c r="K35">
        <f t="shared" si="5"/>
        <v>19034143789196</v>
      </c>
    </row>
    <row r="36" spans="1:11" x14ac:dyDescent="0.2">
      <c r="A36" t="s">
        <v>10</v>
      </c>
      <c r="B36">
        <v>572</v>
      </c>
      <c r="C36">
        <f t="shared" si="3"/>
        <v>12056758839268</v>
      </c>
      <c r="G36" t="e">
        <f t="shared" si="4"/>
        <v>#DIV/0!</v>
      </c>
      <c r="I36">
        <v>0.84462400000000004</v>
      </c>
      <c r="K36">
        <f t="shared" si="5"/>
        <v>23823917390416</v>
      </c>
    </row>
    <row r="37" spans="1:11" x14ac:dyDescent="0.2">
      <c r="A37" t="s">
        <v>35</v>
      </c>
      <c r="B37">
        <v>457</v>
      </c>
      <c r="C37">
        <f t="shared" si="3"/>
        <v>9632760121583</v>
      </c>
      <c r="G37" t="e">
        <f t="shared" si="4"/>
        <v>#DIV/0!</v>
      </c>
      <c r="I37">
        <v>0.84645599999999999</v>
      </c>
      <c r="K37">
        <f t="shared" si="5"/>
        <v>19034143789196</v>
      </c>
    </row>
    <row r="38" spans="1:11" x14ac:dyDescent="0.2">
      <c r="A38" t="s">
        <v>26</v>
      </c>
      <c r="B38">
        <v>334</v>
      </c>
      <c r="C38">
        <f t="shared" si="3"/>
        <v>7040135406146</v>
      </c>
      <c r="G38" t="e">
        <f t="shared" si="4"/>
        <v>#DIV/0!</v>
      </c>
      <c r="I38">
        <v>0.85235300000000003</v>
      </c>
      <c r="K38">
        <f t="shared" si="5"/>
        <v>13911168546152</v>
      </c>
    </row>
    <row r="39" spans="1:11" ht="17" x14ac:dyDescent="0.25">
      <c r="A39" t="s">
        <v>5</v>
      </c>
      <c r="B39">
        <v>393</v>
      </c>
      <c r="C39">
        <f t="shared" si="3"/>
        <v>8283752139567</v>
      </c>
      <c r="E39" s="1">
        <v>296.95273600000002</v>
      </c>
      <c r="G39">
        <f t="shared" si="4"/>
        <v>27.895860638128621</v>
      </c>
      <c r="I39">
        <v>0.87230799999999997</v>
      </c>
      <c r="K39">
        <f t="shared" si="5"/>
        <v>16368530654604</v>
      </c>
    </row>
    <row r="40" spans="1:11" x14ac:dyDescent="0.2">
      <c r="A40" t="s">
        <v>13</v>
      </c>
      <c r="B40">
        <v>422</v>
      </c>
      <c r="C40">
        <f t="shared" si="3"/>
        <v>8895021381418</v>
      </c>
      <c r="G40" t="e">
        <f t="shared" si="4"/>
        <v>#DIV/0!</v>
      </c>
      <c r="I40">
        <v>0.878529</v>
      </c>
      <c r="K40">
        <f t="shared" si="5"/>
        <v>17576386606216</v>
      </c>
    </row>
    <row r="41" spans="1:11" ht="17" x14ac:dyDescent="0.25">
      <c r="A41" t="s">
        <v>6</v>
      </c>
      <c r="B41">
        <v>573</v>
      </c>
      <c r="C41">
        <f t="shared" si="3"/>
        <v>12077837088987</v>
      </c>
      <c r="E41" s="1">
        <v>328.126464</v>
      </c>
      <c r="G41">
        <f t="shared" si="4"/>
        <v>36.808482137505983</v>
      </c>
      <c r="I41">
        <v>0.91375099999999998</v>
      </c>
      <c r="K41">
        <f t="shared" si="5"/>
        <v>23865567595644</v>
      </c>
    </row>
    <row r="42" spans="1:11" x14ac:dyDescent="0.2">
      <c r="A42" t="s">
        <v>42</v>
      </c>
      <c r="B42">
        <v>610</v>
      </c>
      <c r="C42">
        <f t="shared" si="3"/>
        <v>12857732328590</v>
      </c>
      <c r="G42" t="e">
        <f t="shared" si="4"/>
        <v>#DIV/0!</v>
      </c>
      <c r="I42">
        <v>0.94038100000000002</v>
      </c>
      <c r="K42">
        <f t="shared" si="5"/>
        <v>25406625189080</v>
      </c>
    </row>
    <row r="43" spans="1:11" x14ac:dyDescent="0.2">
      <c r="A43" t="s">
        <v>24</v>
      </c>
      <c r="B43">
        <v>504</v>
      </c>
      <c r="C43">
        <f t="shared" si="3"/>
        <v>10623437858376</v>
      </c>
      <c r="G43" t="e">
        <f t="shared" si="4"/>
        <v>#DIV/0!</v>
      </c>
      <c r="I43">
        <v>1.027096</v>
      </c>
      <c r="K43">
        <f t="shared" si="5"/>
        <v>20991703434912</v>
      </c>
    </row>
    <row r="44" spans="1:11" x14ac:dyDescent="0.2">
      <c r="A44" t="s">
        <v>44</v>
      </c>
      <c r="B44">
        <v>465</v>
      </c>
      <c r="C44">
        <f t="shared" si="3"/>
        <v>9801386119335</v>
      </c>
      <c r="G44" t="e">
        <f t="shared" si="4"/>
        <v>#DIV/0!</v>
      </c>
      <c r="I44">
        <v>1.0470969999999999</v>
      </c>
      <c r="K44">
        <f t="shared" si="5"/>
        <v>19367345431020</v>
      </c>
    </row>
    <row r="45" spans="1:11" x14ac:dyDescent="0.2">
      <c r="A45" t="s">
        <v>37</v>
      </c>
      <c r="B45">
        <v>331</v>
      </c>
      <c r="C45">
        <f t="shared" si="3"/>
        <v>6976900656989</v>
      </c>
      <c r="G45" t="e">
        <f t="shared" si="4"/>
        <v>#DIV/0!</v>
      </c>
      <c r="I45">
        <v>1.0600830000000001</v>
      </c>
      <c r="K45">
        <f t="shared" si="5"/>
        <v>13786217930468</v>
      </c>
    </row>
    <row r="46" spans="1:11" x14ac:dyDescent="0.2">
      <c r="A46" t="s">
        <v>21</v>
      </c>
      <c r="B46">
        <v>455</v>
      </c>
      <c r="C46">
        <f t="shared" si="3"/>
        <v>9590603622145</v>
      </c>
      <c r="G46" t="e">
        <f t="shared" si="4"/>
        <v>#DIV/0!</v>
      </c>
      <c r="I46">
        <v>1.0867359999999999</v>
      </c>
      <c r="K46">
        <f t="shared" si="5"/>
        <v>18950843378740</v>
      </c>
    </row>
    <row r="47" spans="1:11" x14ac:dyDescent="0.2">
      <c r="A47" t="s">
        <v>49</v>
      </c>
      <c r="B47">
        <v>1059</v>
      </c>
      <c r="C47">
        <f t="shared" si="3"/>
        <v>22321866452421</v>
      </c>
      <c r="G47" t="e">
        <f t="shared" si="4"/>
        <v>#DIV/0!</v>
      </c>
      <c r="I47">
        <v>1.558419</v>
      </c>
      <c r="K47">
        <f t="shared" si="5"/>
        <v>44107567336452</v>
      </c>
    </row>
    <row r="48" spans="1:11" ht="17" x14ac:dyDescent="0.25">
      <c r="A48" t="s">
        <v>4</v>
      </c>
      <c r="B48">
        <v>857</v>
      </c>
      <c r="C48">
        <f t="shared" si="3"/>
        <v>18064060009183</v>
      </c>
      <c r="E48" s="1">
        <v>756.23737600000004</v>
      </c>
      <c r="G48">
        <f t="shared" si="4"/>
        <v>23.88675908182433</v>
      </c>
      <c r="I48">
        <v>2.0355799999999999</v>
      </c>
      <c r="K48">
        <f t="shared" si="5"/>
        <v>35694225880396</v>
      </c>
    </row>
    <row r="49" spans="1:11" x14ac:dyDescent="0.2">
      <c r="A49" t="s">
        <v>11</v>
      </c>
      <c r="B49">
        <v>802</v>
      </c>
      <c r="C49">
        <f t="shared" si="3"/>
        <v>16904756274638</v>
      </c>
      <c r="G49" t="e">
        <f t="shared" si="4"/>
        <v>#DIV/0!</v>
      </c>
      <c r="I49">
        <v>2.4214709999999999</v>
      </c>
      <c r="K49">
        <f t="shared" si="5"/>
        <v>33403464592856</v>
      </c>
    </row>
    <row r="50" spans="1:11" x14ac:dyDescent="0.2">
      <c r="A50" t="s">
        <v>9</v>
      </c>
      <c r="B50">
        <v>1050</v>
      </c>
      <c r="C50">
        <f t="shared" si="3"/>
        <v>22132162204950</v>
      </c>
      <c r="G50" t="e">
        <f t="shared" si="4"/>
        <v>#DIV/0!</v>
      </c>
      <c r="I50">
        <v>2.5060419999999999</v>
      </c>
      <c r="K50">
        <f t="shared" si="5"/>
        <v>43732715489400</v>
      </c>
    </row>
    <row r="51" spans="1:11" x14ac:dyDescent="0.2">
      <c r="A51" t="s">
        <v>48</v>
      </c>
      <c r="B51">
        <v>510</v>
      </c>
      <c r="C51">
        <f t="shared" si="3"/>
        <v>10749907356690</v>
      </c>
      <c r="G51" t="e">
        <f t="shared" si="4"/>
        <v>#DIV/0!</v>
      </c>
      <c r="I51">
        <v>5.0214530000000002</v>
      </c>
      <c r="K51">
        <f t="shared" si="5"/>
        <v>21241604666280</v>
      </c>
    </row>
    <row r="55" spans="1:11" x14ac:dyDescent="0.2">
      <c r="A55" t="s">
        <v>67</v>
      </c>
      <c r="B55">
        <v>21078249719</v>
      </c>
    </row>
    <row r="57" spans="1:11" x14ac:dyDescent="0.2">
      <c r="A57" t="s">
        <v>73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16" workbookViewId="0">
      <selection activeCell="K43" sqref="K43"/>
    </sheetView>
  </sheetViews>
  <sheetFormatPr baseColWidth="10" defaultRowHeight="16" x14ac:dyDescent="0.2"/>
  <sheetData>
    <row r="1" spans="1:1" x14ac:dyDescent="0.2">
      <c r="A1" t="s">
        <v>77</v>
      </c>
    </row>
    <row r="53" spans="1:51" x14ac:dyDescent="0.2">
      <c r="A53" t="s">
        <v>79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78</v>
      </c>
      <c r="B55">
        <f>'H3 uniprot_trembl'!B55/'H4 uniprot_trembl'!B55</f>
        <v>1.7379651566810648</v>
      </c>
      <c r="C55">
        <f>'H3 uniprot_trembl'!C55/'H4 uniprot_trembl'!C55</f>
        <v>1.6897398441793405</v>
      </c>
      <c r="D55">
        <f>'H3 uniprot_trembl'!D55/'H4 uniprot_trembl'!D55</f>
        <v>1.673598465843664</v>
      </c>
      <c r="E55">
        <f>'H3 uniprot_trembl'!E55/'H4 uniprot_trembl'!E55</f>
        <v>1.622869249114282</v>
      </c>
      <c r="F55">
        <f>'H3 uniprot_trembl'!F55/'H4 uniprot_trembl'!F55</f>
        <v>1.6364912688314157</v>
      </c>
      <c r="G55">
        <f>'H3 uniprot_trembl'!G55/'H4 uniprot_trembl'!G55</f>
        <v>1.6502939709491538</v>
      </c>
      <c r="H55" t="e">
        <f>'H3 uniprot_trembl'!H55/'H4 uniprot_trembl'!H55</f>
        <v>#DIV/0!</v>
      </c>
      <c r="I55" t="e">
        <f>'H3 uniprot_trembl'!I55/'H4 uniprot_trembl'!I55</f>
        <v>#DIV/0!</v>
      </c>
      <c r="J55" t="e">
        <f>'H3 uniprot_trembl'!J55/'H4 uniprot_trembl'!J55</f>
        <v>#DIV/0!</v>
      </c>
      <c r="K55" t="e">
        <f>'H3 uniprot_trembl'!K55/'H4 uniprot_trembl'!K55</f>
        <v>#DIV/0!</v>
      </c>
      <c r="L55" t="e">
        <f>'H3 uniprot_trembl'!L55/'H4 uniprot_trembl'!L55</f>
        <v>#DIV/0!</v>
      </c>
      <c r="M55" t="e">
        <f>'H3 uniprot_trembl'!M55/'H4 uniprot_trembl'!M55</f>
        <v>#DIV/0!</v>
      </c>
      <c r="N55" t="e">
        <f>'H3 uniprot_trembl'!N55/'H4 uniprot_trembl'!N55</f>
        <v>#DIV/0!</v>
      </c>
      <c r="O55" t="e">
        <f>'H3 uniprot_trembl'!O55/'H4 uniprot_trembl'!O55</f>
        <v>#DIV/0!</v>
      </c>
      <c r="P55" t="e">
        <f>'H3 uniprot_trembl'!P55/'H4 uniprot_trembl'!P55</f>
        <v>#DIV/0!</v>
      </c>
      <c r="Q55" t="e">
        <f>'H3 uniprot_trembl'!Q55/'H4 uniprot_trembl'!Q55</f>
        <v>#DIV/0!</v>
      </c>
      <c r="R55" t="e">
        <f>'H3 uniprot_trembl'!R55/'H4 uniprot_trembl'!R55</f>
        <v>#DIV/0!</v>
      </c>
      <c r="S55" t="e">
        <f>'H3 uniprot_trembl'!S55/'H4 uniprot_trembl'!S55</f>
        <v>#DIV/0!</v>
      </c>
      <c r="T55" t="e">
        <f>'H3 uniprot_trembl'!T55/'H4 uniprot_trembl'!T55</f>
        <v>#DIV/0!</v>
      </c>
      <c r="U55" t="e">
        <f>'H3 uniprot_trembl'!U55/'H4 uniprot_trembl'!U55</f>
        <v>#DIV/0!</v>
      </c>
      <c r="V55" t="e">
        <f>'H3 uniprot_trembl'!V55/'H4 uniprot_trembl'!V55</f>
        <v>#DIV/0!</v>
      </c>
      <c r="W55" t="e">
        <f>'H3 uniprot_trembl'!W55/'H4 uniprot_trembl'!W55</f>
        <v>#DIV/0!</v>
      </c>
      <c r="X55" t="e">
        <f>'H3 uniprot_trembl'!X55/'H4 uniprot_trembl'!X55</f>
        <v>#DIV/0!</v>
      </c>
      <c r="Y55" t="e">
        <f>'H3 uniprot_trembl'!Y55/'H4 uniprot_trembl'!Y55</f>
        <v>#DIV/0!</v>
      </c>
      <c r="Z55" t="e">
        <f>'H3 uniprot_trembl'!Z55/'H4 uniprot_trembl'!Z55</f>
        <v>#DIV/0!</v>
      </c>
      <c r="AA55" t="e">
        <f>'H3 uniprot_trembl'!AA55/'H4 uniprot_trembl'!AA55</f>
        <v>#DIV/0!</v>
      </c>
      <c r="AB55" t="e">
        <f>'H3 uniprot_trembl'!AB55/'H4 uniprot_trembl'!AB55</f>
        <v>#DIV/0!</v>
      </c>
      <c r="AC55" t="e">
        <f>'H3 uniprot_trembl'!AC55/'H4 uniprot_trembl'!AC55</f>
        <v>#DIV/0!</v>
      </c>
      <c r="AD55" t="e">
        <f>'H3 uniprot_trembl'!AD55/'H4 uniprot_trembl'!AD55</f>
        <v>#DIV/0!</v>
      </c>
      <c r="AE55" t="e">
        <f>'H3 uniprot_trembl'!AE55/'H4 uniprot_trembl'!AE55</f>
        <v>#DIV/0!</v>
      </c>
      <c r="AF55" t="e">
        <f>'H3 uniprot_trembl'!AF55/'H4 uniprot_trembl'!AF55</f>
        <v>#DIV/0!</v>
      </c>
      <c r="AG55" t="e">
        <f>'H3 uniprot_trembl'!AG55/'H4 uniprot_trembl'!AG55</f>
        <v>#DIV/0!</v>
      </c>
      <c r="AH55" t="e">
        <f>'H3 uniprot_trembl'!AH55/'H4 uniprot_trembl'!AH55</f>
        <v>#DIV/0!</v>
      </c>
      <c r="AI55" t="e">
        <f>'H3 uniprot_trembl'!AI55/'H4 uniprot_trembl'!AI55</f>
        <v>#DIV/0!</v>
      </c>
      <c r="AJ55" t="e">
        <f>'H3 uniprot_trembl'!AJ55/'H4 uniprot_trembl'!AJ55</f>
        <v>#DIV/0!</v>
      </c>
      <c r="AK55" t="e">
        <f>'H3 uniprot_trembl'!AK55/'H4 uniprot_trembl'!AK55</f>
        <v>#DIV/0!</v>
      </c>
      <c r="AL55">
        <f>'H3 uniprot_trembl'!AL55/'H4 uniprot_trembl'!AL55</f>
        <v>1.8001419258142255</v>
      </c>
      <c r="AM55">
        <f>'H3 uniprot_trembl'!AM55/'H4 uniprot_trembl'!AM55</f>
        <v>1.8026766224914412</v>
      </c>
      <c r="AN55">
        <f>'H3 uniprot_trembl'!AN55/'H4 uniprot_trembl'!AN55</f>
        <v>1.8227827527818272</v>
      </c>
      <c r="AO55">
        <f>'H3 uniprot_trembl'!AO55/'H4 uniprot_trembl'!AO55</f>
        <v>1.8228424960824459</v>
      </c>
      <c r="AP55">
        <f>'H3 uniprot_trembl'!AP55/'H4 uniprot_trembl'!AP55</f>
        <v>1.8703091110044219</v>
      </c>
      <c r="AQ55">
        <f>'H3 uniprot_trembl'!AQ55/'H4 uniprot_trembl'!AQ55</f>
        <v>1.8697258114756592</v>
      </c>
      <c r="AR55">
        <f>'H3 uniprot_trembl'!AR55/'H4 uniprot_trembl'!AR55</f>
        <v>1.8640380055752854</v>
      </c>
      <c r="AS55">
        <f>'H3 uniprot_trembl'!AS55/'H4 uniprot_trembl'!AS55</f>
        <v>1.880897398210555</v>
      </c>
      <c r="AT55">
        <f>'H3 uniprot_trembl'!AT55/'H4 uniprot_trembl'!AT55</f>
        <v>1.8812758494701973</v>
      </c>
      <c r="AU55">
        <f>'H3 uniprot_trembl'!AU55/'H4 uniprot_trembl'!AU55</f>
        <v>1.8660075159245597</v>
      </c>
      <c r="AV55">
        <f>'H3 uniprot_trembl'!AV55/'H4 uniprot_trembl'!AV55</f>
        <v>1.8731416124296936</v>
      </c>
      <c r="AW55">
        <f>'H3 uniprot_trembl'!AW55/'H4 uniprot_trembl'!AW55</f>
        <v>1.843758312655098</v>
      </c>
      <c r="AX55">
        <f>'H3 uniprot_trembl'!AX55/'H4 uniprot_trembl'!AX55</f>
        <v>1.8386020256701845</v>
      </c>
      <c r="AY55">
        <f>'H3 uniprot_trembl'!AY55/'H4 uniprot_trembl'!AY55</f>
        <v>1.8019477776750763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H4 uniprot_trembl</vt:lpstr>
      <vt:lpstr>H3 uniprot_trembl</vt:lpstr>
      <vt:lpstr>GCUPS</vt:lpstr>
      <vt:lpstr>H4 Tara Oceans</vt:lpstr>
      <vt:lpstr>Sheet7</vt:lpstr>
      <vt:lpstr>Scratch Work</vt:lpstr>
      <vt:lpstr>Cells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2017-05-19T15:50:46Z</dcterms:created>
  <dcterms:modified xsi:type="dcterms:W3CDTF">2017-05-22T13:42:55Z</dcterms:modified>
</cp:coreProperties>
</file>