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19200" yWindow="0" windowWidth="19200" windowHeight="23920" tabRatio="500" activeTab="2"/>
  </bookViews>
  <sheets>
    <sheet name="editednextdirectionsdata.csv" sheetId="1" r:id="rId1"/>
    <sheet name="Sheet1" sheetId="2" r:id="rId2"/>
    <sheet name="Sheet2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1" i="3" l="1"/>
  <c r="L13" i="3"/>
  <c r="K13" i="3"/>
  <c r="J13" i="3"/>
  <c r="I13" i="3"/>
  <c r="L12" i="3"/>
  <c r="K12" i="3"/>
  <c r="J12" i="3"/>
  <c r="I12" i="3"/>
  <c r="L11" i="3"/>
  <c r="K11" i="3"/>
  <c r="J11" i="3"/>
  <c r="L10" i="3"/>
  <c r="K10" i="3"/>
  <c r="J10" i="3"/>
  <c r="I10" i="3"/>
  <c r="C10" i="3"/>
  <c r="F13" i="3"/>
  <c r="F12" i="3"/>
  <c r="F11" i="3"/>
  <c r="F10" i="3"/>
  <c r="E13" i="3"/>
  <c r="E12" i="3"/>
  <c r="E11" i="3"/>
  <c r="E10" i="3"/>
  <c r="D13" i="3"/>
  <c r="D12" i="3"/>
  <c r="D11" i="3"/>
  <c r="D10" i="3"/>
  <c r="C13" i="3"/>
  <c r="C12" i="3"/>
  <c r="C11" i="3"/>
  <c r="B6" i="2"/>
  <c r="F2" i="2"/>
  <c r="F3" i="2"/>
  <c r="F4" i="2"/>
  <c r="F5" i="2"/>
  <c r="F6" i="2"/>
  <c r="H2" i="2"/>
  <c r="H3" i="2"/>
  <c r="H4" i="2"/>
  <c r="H5" i="2"/>
  <c r="S45" i="2"/>
  <c r="U45" i="2"/>
  <c r="W45" i="2"/>
  <c r="S46" i="2"/>
  <c r="U46" i="2"/>
  <c r="W46" i="2"/>
  <c r="S47" i="2"/>
  <c r="U47" i="2"/>
  <c r="W47" i="2"/>
  <c r="S48" i="2"/>
  <c r="U48" i="2"/>
  <c r="W48" i="2"/>
  <c r="S49" i="2"/>
  <c r="U49" i="2"/>
  <c r="W49" i="2"/>
  <c r="S50" i="2"/>
  <c r="U50" i="2"/>
  <c r="W50" i="2"/>
  <c r="S51" i="2"/>
  <c r="U51" i="2"/>
  <c r="W51" i="2"/>
  <c r="S53" i="2"/>
  <c r="U53" i="2"/>
  <c r="W53" i="2"/>
  <c r="S54" i="2"/>
  <c r="U54" i="2"/>
  <c r="W54" i="2"/>
  <c r="S55" i="2"/>
  <c r="U55" i="2"/>
  <c r="W55" i="2"/>
  <c r="S56" i="2"/>
  <c r="U56" i="2"/>
  <c r="W56" i="2"/>
  <c r="S57" i="2"/>
  <c r="U57" i="2"/>
  <c r="W57" i="2"/>
  <c r="S58" i="2"/>
  <c r="U58" i="2"/>
  <c r="W58" i="2"/>
  <c r="S59" i="2"/>
  <c r="U59" i="2"/>
  <c r="W59" i="2"/>
  <c r="S60" i="2"/>
  <c r="U60" i="2"/>
  <c r="W60" i="2"/>
  <c r="S61" i="2"/>
  <c r="U61" i="2"/>
  <c r="W61" i="2"/>
  <c r="S62" i="2"/>
  <c r="U62" i="2"/>
  <c r="W62" i="2"/>
  <c r="S63" i="2"/>
  <c r="U63" i="2"/>
  <c r="W63" i="2"/>
  <c r="S64" i="2"/>
  <c r="U64" i="2"/>
  <c r="W64" i="2"/>
  <c r="S65" i="2"/>
  <c r="U65" i="2"/>
  <c r="W65" i="2"/>
  <c r="S66" i="2"/>
  <c r="U66" i="2"/>
  <c r="W66" i="2"/>
  <c r="S67" i="2"/>
  <c r="U67" i="2"/>
  <c r="W67" i="2"/>
  <c r="S68" i="2"/>
  <c r="U68" i="2"/>
  <c r="W68" i="2"/>
  <c r="S69" i="2"/>
  <c r="U69" i="2"/>
  <c r="W69" i="2"/>
  <c r="S70" i="2"/>
  <c r="U70" i="2"/>
  <c r="W70" i="2"/>
  <c r="S71" i="2"/>
  <c r="U71" i="2"/>
  <c r="W71" i="2"/>
  <c r="S72" i="2"/>
  <c r="U72" i="2"/>
  <c r="W72" i="2"/>
  <c r="S73" i="2"/>
  <c r="U73" i="2"/>
  <c r="W73" i="2"/>
  <c r="S74" i="2"/>
  <c r="U74" i="2"/>
  <c r="W74" i="2"/>
  <c r="S75" i="2"/>
  <c r="U75" i="2"/>
  <c r="W75" i="2"/>
  <c r="S76" i="2"/>
  <c r="U76" i="2"/>
  <c r="W76" i="2"/>
  <c r="S77" i="2"/>
  <c r="U77" i="2"/>
  <c r="W77" i="2"/>
  <c r="S78" i="2"/>
  <c r="U78" i="2"/>
  <c r="W78" i="2"/>
  <c r="S79" i="2"/>
  <c r="U79" i="2"/>
  <c r="W79" i="2"/>
  <c r="S80" i="2"/>
  <c r="U80" i="2"/>
  <c r="W80" i="2"/>
  <c r="S81" i="2"/>
  <c r="U81" i="2"/>
  <c r="W81" i="2"/>
  <c r="S82" i="2"/>
  <c r="U82" i="2"/>
  <c r="W82" i="2"/>
  <c r="S83" i="2"/>
  <c r="U83" i="2"/>
  <c r="W83" i="2"/>
  <c r="S84" i="2"/>
  <c r="U84" i="2"/>
  <c r="W84" i="2"/>
  <c r="S85" i="2"/>
  <c r="U85" i="2"/>
  <c r="W85" i="2"/>
  <c r="S86" i="2"/>
  <c r="U86" i="2"/>
  <c r="W86" i="2"/>
  <c r="W87" i="2"/>
  <c r="H9" i="2"/>
  <c r="C6" i="2"/>
  <c r="I2" i="2"/>
  <c r="I9" i="2"/>
  <c r="D6" i="2"/>
  <c r="J2" i="2"/>
  <c r="J9" i="2"/>
  <c r="E6" i="2"/>
  <c r="K2" i="2"/>
  <c r="K9" i="2"/>
  <c r="L9" i="2"/>
  <c r="H10" i="2"/>
  <c r="I3" i="2"/>
  <c r="I10" i="2"/>
  <c r="J3" i="2"/>
  <c r="J10" i="2"/>
  <c r="K3" i="2"/>
  <c r="K10" i="2"/>
  <c r="L10" i="2"/>
  <c r="H11" i="2"/>
  <c r="I4" i="2"/>
  <c r="I11" i="2"/>
  <c r="J4" i="2"/>
  <c r="J11" i="2"/>
  <c r="K4" i="2"/>
  <c r="K11" i="2"/>
  <c r="L11" i="2"/>
  <c r="H12" i="2"/>
  <c r="I5" i="2"/>
  <c r="I12" i="2"/>
  <c r="J5" i="2"/>
  <c r="J12" i="2"/>
  <c r="K5" i="2"/>
  <c r="K12" i="2"/>
  <c r="L12" i="2"/>
  <c r="L13" i="2"/>
  <c r="L15" i="2"/>
  <c r="Q90" i="1"/>
  <c r="P90" i="1"/>
  <c r="O90" i="1"/>
  <c r="N90" i="1"/>
  <c r="Q89" i="1"/>
  <c r="P89" i="1"/>
  <c r="O89" i="1"/>
  <c r="N89" i="1"/>
  <c r="Q88" i="1"/>
  <c r="P88" i="1"/>
  <c r="O88" i="1"/>
  <c r="N88" i="1"/>
  <c r="Q87" i="1"/>
  <c r="P87" i="1"/>
  <c r="O87" i="1"/>
  <c r="N87" i="1"/>
  <c r="Q86" i="1"/>
  <c r="P86" i="1"/>
  <c r="O86" i="1"/>
  <c r="N86" i="1"/>
  <c r="Q85" i="1"/>
  <c r="P85" i="1"/>
  <c r="O85" i="1"/>
  <c r="N85" i="1"/>
  <c r="Q84" i="1"/>
  <c r="P84" i="1"/>
  <c r="O84" i="1"/>
  <c r="N84" i="1"/>
  <c r="Q83" i="1"/>
  <c r="P83" i="1"/>
  <c r="O83" i="1"/>
  <c r="N83" i="1"/>
  <c r="Q82" i="1"/>
  <c r="P82" i="1"/>
  <c r="O82" i="1"/>
  <c r="N82" i="1"/>
  <c r="Q81" i="1"/>
  <c r="P81" i="1"/>
  <c r="O81" i="1"/>
  <c r="N81" i="1"/>
  <c r="Q80" i="1"/>
  <c r="P80" i="1"/>
  <c r="O80" i="1"/>
  <c r="N80" i="1"/>
  <c r="Q79" i="1"/>
  <c r="P79" i="1"/>
  <c r="O79" i="1"/>
  <c r="N79" i="1"/>
  <c r="Q78" i="1"/>
  <c r="P78" i="1"/>
  <c r="O78" i="1"/>
  <c r="N78" i="1"/>
  <c r="Q77" i="1"/>
  <c r="P77" i="1"/>
  <c r="O77" i="1"/>
  <c r="N77" i="1"/>
  <c r="Q76" i="1"/>
  <c r="P76" i="1"/>
  <c r="O76" i="1"/>
  <c r="N76" i="1"/>
  <c r="Q75" i="1"/>
  <c r="P75" i="1"/>
  <c r="O75" i="1"/>
  <c r="N75" i="1"/>
  <c r="Q74" i="1"/>
  <c r="P74" i="1"/>
  <c r="O74" i="1"/>
  <c r="N74" i="1"/>
  <c r="Q73" i="1"/>
  <c r="P73" i="1"/>
  <c r="O73" i="1"/>
  <c r="N73" i="1"/>
  <c r="Q72" i="1"/>
  <c r="P72" i="1"/>
  <c r="O72" i="1"/>
  <c r="N72" i="1"/>
  <c r="Q71" i="1"/>
  <c r="P71" i="1"/>
  <c r="O71" i="1"/>
  <c r="N71" i="1"/>
  <c r="Q70" i="1"/>
  <c r="P70" i="1"/>
  <c r="O70" i="1"/>
  <c r="N70" i="1"/>
  <c r="Q69" i="1"/>
  <c r="P69" i="1"/>
  <c r="O69" i="1"/>
  <c r="N69" i="1"/>
  <c r="Q68" i="1"/>
  <c r="P68" i="1"/>
  <c r="O68" i="1"/>
  <c r="N68" i="1"/>
  <c r="Q67" i="1"/>
  <c r="P67" i="1"/>
  <c r="O67" i="1"/>
  <c r="N67" i="1"/>
  <c r="Q66" i="1"/>
  <c r="P66" i="1"/>
  <c r="O66" i="1"/>
  <c r="N66" i="1"/>
  <c r="Q65" i="1"/>
  <c r="P65" i="1"/>
  <c r="O65" i="1"/>
  <c r="N65" i="1"/>
  <c r="Q64" i="1"/>
  <c r="P64" i="1"/>
  <c r="O64" i="1"/>
  <c r="N64" i="1"/>
  <c r="Q63" i="1"/>
  <c r="P63" i="1"/>
  <c r="O63" i="1"/>
  <c r="N63" i="1"/>
  <c r="Q62" i="1"/>
  <c r="P62" i="1"/>
  <c r="O62" i="1"/>
  <c r="N62" i="1"/>
  <c r="Q61" i="1"/>
  <c r="P61" i="1"/>
  <c r="O61" i="1"/>
  <c r="N61" i="1"/>
  <c r="Q60" i="1"/>
  <c r="P60" i="1"/>
  <c r="O60" i="1"/>
  <c r="N60" i="1"/>
  <c r="Q59" i="1"/>
  <c r="P59" i="1"/>
  <c r="O59" i="1"/>
  <c r="N59" i="1"/>
  <c r="Q58" i="1"/>
  <c r="P58" i="1"/>
  <c r="O58" i="1"/>
  <c r="N58" i="1"/>
  <c r="Q57" i="1"/>
  <c r="P57" i="1"/>
  <c r="O57" i="1"/>
  <c r="N57" i="1"/>
  <c r="Q56" i="1"/>
  <c r="P56" i="1"/>
  <c r="O56" i="1"/>
  <c r="N56" i="1"/>
  <c r="Q55" i="1"/>
  <c r="P55" i="1"/>
  <c r="O55" i="1"/>
  <c r="N55" i="1"/>
  <c r="Q54" i="1"/>
  <c r="P54" i="1"/>
  <c r="O54" i="1"/>
  <c r="N54" i="1"/>
  <c r="Q53" i="1"/>
  <c r="P53" i="1"/>
  <c r="O53" i="1"/>
  <c r="N53" i="1"/>
  <c r="Q52" i="1"/>
  <c r="P52" i="1"/>
  <c r="O52" i="1"/>
  <c r="N52" i="1"/>
  <c r="Q51" i="1"/>
  <c r="P51" i="1"/>
  <c r="O51" i="1"/>
  <c r="N51" i="1"/>
  <c r="Q50" i="1"/>
  <c r="P50" i="1"/>
  <c r="O50" i="1"/>
  <c r="N50" i="1"/>
  <c r="F50" i="1"/>
  <c r="G50" i="1"/>
  <c r="H50" i="1"/>
  <c r="I50" i="1"/>
  <c r="F51" i="1"/>
  <c r="G51" i="1"/>
  <c r="H51" i="1"/>
  <c r="I51" i="1"/>
  <c r="F52" i="1"/>
  <c r="G52" i="1"/>
  <c r="H52" i="1"/>
  <c r="I52" i="1"/>
  <c r="F53" i="1"/>
  <c r="G53" i="1"/>
  <c r="H53" i="1"/>
  <c r="I53" i="1"/>
  <c r="F54" i="1"/>
  <c r="G54" i="1"/>
  <c r="H54" i="1"/>
  <c r="I54" i="1"/>
  <c r="F55" i="1"/>
  <c r="G55" i="1"/>
  <c r="H55" i="1"/>
  <c r="I55" i="1"/>
  <c r="F56" i="1"/>
  <c r="G56" i="1"/>
  <c r="H56" i="1"/>
  <c r="I56" i="1"/>
  <c r="F57" i="1"/>
  <c r="G57" i="1"/>
  <c r="H57" i="1"/>
  <c r="I57" i="1"/>
  <c r="F58" i="1"/>
  <c r="G58" i="1"/>
  <c r="H58" i="1"/>
  <c r="I58" i="1"/>
  <c r="F59" i="1"/>
  <c r="G59" i="1"/>
  <c r="H59" i="1"/>
  <c r="I59" i="1"/>
  <c r="F60" i="1"/>
  <c r="G60" i="1"/>
  <c r="H60" i="1"/>
  <c r="I60" i="1"/>
  <c r="F61" i="1"/>
  <c r="G61" i="1"/>
  <c r="H61" i="1"/>
  <c r="I61" i="1"/>
  <c r="F62" i="1"/>
  <c r="G62" i="1"/>
  <c r="H62" i="1"/>
  <c r="I62" i="1"/>
  <c r="F63" i="1"/>
  <c r="G63" i="1"/>
  <c r="H63" i="1"/>
  <c r="I63" i="1"/>
  <c r="F64" i="1"/>
  <c r="G64" i="1"/>
  <c r="H64" i="1"/>
  <c r="I64" i="1"/>
  <c r="F65" i="1"/>
  <c r="G65" i="1"/>
  <c r="H65" i="1"/>
  <c r="I65" i="1"/>
  <c r="F66" i="1"/>
  <c r="G66" i="1"/>
  <c r="H66" i="1"/>
  <c r="I66" i="1"/>
  <c r="F67" i="1"/>
  <c r="G67" i="1"/>
  <c r="H67" i="1"/>
  <c r="I67" i="1"/>
  <c r="F68" i="1"/>
  <c r="G68" i="1"/>
  <c r="H68" i="1"/>
  <c r="I68" i="1"/>
  <c r="F69" i="1"/>
  <c r="G69" i="1"/>
  <c r="H69" i="1"/>
  <c r="I69" i="1"/>
  <c r="F70" i="1"/>
  <c r="G70" i="1"/>
  <c r="H70" i="1"/>
  <c r="I70" i="1"/>
  <c r="F71" i="1"/>
  <c r="G71" i="1"/>
  <c r="H71" i="1"/>
  <c r="I71" i="1"/>
  <c r="F72" i="1"/>
  <c r="G72" i="1"/>
  <c r="H72" i="1"/>
  <c r="I72" i="1"/>
  <c r="F73" i="1"/>
  <c r="G73" i="1"/>
  <c r="H73" i="1"/>
  <c r="I73" i="1"/>
  <c r="F74" i="1"/>
  <c r="G74" i="1"/>
  <c r="H74" i="1"/>
  <c r="I74" i="1"/>
  <c r="F75" i="1"/>
  <c r="G75" i="1"/>
  <c r="H75" i="1"/>
  <c r="I75" i="1"/>
  <c r="F76" i="1"/>
  <c r="G76" i="1"/>
  <c r="H76" i="1"/>
  <c r="I76" i="1"/>
  <c r="F77" i="1"/>
  <c r="G77" i="1"/>
  <c r="H77" i="1"/>
  <c r="I77" i="1"/>
  <c r="F78" i="1"/>
  <c r="G78" i="1"/>
  <c r="H78" i="1"/>
  <c r="I78" i="1"/>
  <c r="F79" i="1"/>
  <c r="G79" i="1"/>
  <c r="H79" i="1"/>
  <c r="I79" i="1"/>
  <c r="F80" i="1"/>
  <c r="G80" i="1"/>
  <c r="H80" i="1"/>
  <c r="I80" i="1"/>
  <c r="F81" i="1"/>
  <c r="G81" i="1"/>
  <c r="H81" i="1"/>
  <c r="I81" i="1"/>
  <c r="F82" i="1"/>
  <c r="G82" i="1"/>
  <c r="H82" i="1"/>
  <c r="I82" i="1"/>
  <c r="F83" i="1"/>
  <c r="G83" i="1"/>
  <c r="H83" i="1"/>
  <c r="I83" i="1"/>
  <c r="F84" i="1"/>
  <c r="G84" i="1"/>
  <c r="H84" i="1"/>
  <c r="I84" i="1"/>
  <c r="M91" i="1"/>
  <c r="L91" i="1"/>
  <c r="K91" i="1"/>
  <c r="J91" i="1"/>
  <c r="M90" i="1"/>
  <c r="L90" i="1"/>
  <c r="K90" i="1"/>
  <c r="J90" i="1"/>
  <c r="M89" i="1"/>
  <c r="L89" i="1"/>
  <c r="K89" i="1"/>
  <c r="J89" i="1"/>
  <c r="M88" i="1"/>
  <c r="L88" i="1"/>
  <c r="K88" i="1"/>
  <c r="J88" i="1"/>
  <c r="M87" i="1"/>
  <c r="L87" i="1"/>
  <c r="K87" i="1"/>
  <c r="J87" i="1"/>
  <c r="M86" i="1"/>
  <c r="L86" i="1"/>
  <c r="K86" i="1"/>
  <c r="J86" i="1"/>
  <c r="M85" i="1"/>
  <c r="L85" i="1"/>
  <c r="K85" i="1"/>
  <c r="J85" i="1"/>
  <c r="M84" i="1"/>
  <c r="L84" i="1"/>
  <c r="K84" i="1"/>
  <c r="J84" i="1"/>
  <c r="M83" i="1"/>
  <c r="L83" i="1"/>
  <c r="K83" i="1"/>
  <c r="J83" i="1"/>
  <c r="M82" i="1"/>
  <c r="L82" i="1"/>
  <c r="K82" i="1"/>
  <c r="J82" i="1"/>
  <c r="M81" i="1"/>
  <c r="L81" i="1"/>
  <c r="K81" i="1"/>
  <c r="J81" i="1"/>
  <c r="M80" i="1"/>
  <c r="L80" i="1"/>
  <c r="K80" i="1"/>
  <c r="J80" i="1"/>
  <c r="M79" i="1"/>
  <c r="L79" i="1"/>
  <c r="K79" i="1"/>
  <c r="J79" i="1"/>
  <c r="M78" i="1"/>
  <c r="L78" i="1"/>
  <c r="K78" i="1"/>
  <c r="J78" i="1"/>
  <c r="M77" i="1"/>
  <c r="L77" i="1"/>
  <c r="K77" i="1"/>
  <c r="J77" i="1"/>
  <c r="M76" i="1"/>
  <c r="L76" i="1"/>
  <c r="K76" i="1"/>
  <c r="J76" i="1"/>
  <c r="M75" i="1"/>
  <c r="L75" i="1"/>
  <c r="K75" i="1"/>
  <c r="J75" i="1"/>
  <c r="M74" i="1"/>
  <c r="L74" i="1"/>
  <c r="K74" i="1"/>
  <c r="J74" i="1"/>
  <c r="M73" i="1"/>
  <c r="L73" i="1"/>
  <c r="K73" i="1"/>
  <c r="J73" i="1"/>
  <c r="M72" i="1"/>
  <c r="L72" i="1"/>
  <c r="K72" i="1"/>
  <c r="J72" i="1"/>
  <c r="M71" i="1"/>
  <c r="L71" i="1"/>
  <c r="K71" i="1"/>
  <c r="J71" i="1"/>
  <c r="M70" i="1"/>
  <c r="L70" i="1"/>
  <c r="K70" i="1"/>
  <c r="J70" i="1"/>
  <c r="M69" i="1"/>
  <c r="L69" i="1"/>
  <c r="K69" i="1"/>
  <c r="J69" i="1"/>
  <c r="M68" i="1"/>
  <c r="L68" i="1"/>
  <c r="K68" i="1"/>
  <c r="J68" i="1"/>
  <c r="M67" i="1"/>
  <c r="L67" i="1"/>
  <c r="K67" i="1"/>
  <c r="J67" i="1"/>
  <c r="M66" i="1"/>
  <c r="L66" i="1"/>
  <c r="K66" i="1"/>
  <c r="J66" i="1"/>
  <c r="M65" i="1"/>
  <c r="L65" i="1"/>
  <c r="K65" i="1"/>
  <c r="J65" i="1"/>
  <c r="M64" i="1"/>
  <c r="L64" i="1"/>
  <c r="K64" i="1"/>
  <c r="J64" i="1"/>
  <c r="M63" i="1"/>
  <c r="L63" i="1"/>
  <c r="K63" i="1"/>
  <c r="J63" i="1"/>
  <c r="M62" i="1"/>
  <c r="L62" i="1"/>
  <c r="K62" i="1"/>
  <c r="J62" i="1"/>
  <c r="M61" i="1"/>
  <c r="L61" i="1"/>
  <c r="K61" i="1"/>
  <c r="J61" i="1"/>
  <c r="M60" i="1"/>
  <c r="L60" i="1"/>
  <c r="K60" i="1"/>
  <c r="J60" i="1"/>
  <c r="M59" i="1"/>
  <c r="L59" i="1"/>
  <c r="K59" i="1"/>
  <c r="J59" i="1"/>
  <c r="M58" i="1"/>
  <c r="L58" i="1"/>
  <c r="K58" i="1"/>
  <c r="J58" i="1"/>
  <c r="M57" i="1"/>
  <c r="L57" i="1"/>
  <c r="K57" i="1"/>
  <c r="J57" i="1"/>
  <c r="M56" i="1"/>
  <c r="L56" i="1"/>
  <c r="K56" i="1"/>
  <c r="J56" i="1"/>
  <c r="M55" i="1"/>
  <c r="L55" i="1"/>
  <c r="K55" i="1"/>
  <c r="J55" i="1"/>
  <c r="M54" i="1"/>
  <c r="L54" i="1"/>
  <c r="K54" i="1"/>
  <c r="J54" i="1"/>
  <c r="M53" i="1"/>
  <c r="L53" i="1"/>
  <c r="K53" i="1"/>
  <c r="J53" i="1"/>
  <c r="M52" i="1"/>
  <c r="L52" i="1"/>
  <c r="K52" i="1"/>
  <c r="J52" i="1"/>
  <c r="M51" i="1"/>
  <c r="L51" i="1"/>
  <c r="K51" i="1"/>
  <c r="J51" i="1"/>
  <c r="M50" i="1"/>
  <c r="L50" i="1"/>
  <c r="K50" i="1"/>
  <c r="J50" i="1"/>
  <c r="I44" i="1"/>
  <c r="F44" i="1"/>
  <c r="G44" i="1"/>
  <c r="H44" i="1"/>
  <c r="E90" i="1"/>
  <c r="D90" i="1"/>
  <c r="C90" i="1"/>
  <c r="B90" i="1"/>
  <c r="E89" i="1"/>
  <c r="D89" i="1"/>
  <c r="C89" i="1"/>
  <c r="B89" i="1"/>
  <c r="E88" i="1"/>
  <c r="D88" i="1"/>
  <c r="C88" i="1"/>
  <c r="B88" i="1"/>
  <c r="E87" i="1"/>
  <c r="D87" i="1"/>
  <c r="C87" i="1"/>
  <c r="B87" i="1"/>
  <c r="E86" i="1"/>
  <c r="D86" i="1"/>
  <c r="C86" i="1"/>
  <c r="B86" i="1"/>
  <c r="E85" i="1"/>
  <c r="D85" i="1"/>
  <c r="C85" i="1"/>
  <c r="B85" i="1"/>
  <c r="E84" i="1"/>
  <c r="D84" i="1"/>
  <c r="C84" i="1"/>
  <c r="B84" i="1"/>
  <c r="E83" i="1"/>
  <c r="D83" i="1"/>
  <c r="C83" i="1"/>
  <c r="B83" i="1"/>
  <c r="E82" i="1"/>
  <c r="D82" i="1"/>
  <c r="C82" i="1"/>
  <c r="B82" i="1"/>
  <c r="E81" i="1"/>
  <c r="D81" i="1"/>
  <c r="C81" i="1"/>
  <c r="B81" i="1"/>
  <c r="E80" i="1"/>
  <c r="D80" i="1"/>
  <c r="C80" i="1"/>
  <c r="B80" i="1"/>
  <c r="E79" i="1"/>
  <c r="D79" i="1"/>
  <c r="C79" i="1"/>
  <c r="B79" i="1"/>
  <c r="E78" i="1"/>
  <c r="D78" i="1"/>
  <c r="C78" i="1"/>
  <c r="B78" i="1"/>
  <c r="E77" i="1"/>
  <c r="D77" i="1"/>
  <c r="C77" i="1"/>
  <c r="B77" i="1"/>
  <c r="E76" i="1"/>
  <c r="D76" i="1"/>
  <c r="C76" i="1"/>
  <c r="B76" i="1"/>
  <c r="E75" i="1"/>
  <c r="D75" i="1"/>
  <c r="C75" i="1"/>
  <c r="B75" i="1"/>
  <c r="E74" i="1"/>
  <c r="D74" i="1"/>
  <c r="C74" i="1"/>
  <c r="B74" i="1"/>
  <c r="E73" i="1"/>
  <c r="D73" i="1"/>
  <c r="C73" i="1"/>
  <c r="B73" i="1"/>
  <c r="E72" i="1"/>
  <c r="D72" i="1"/>
  <c r="C72" i="1"/>
  <c r="B72" i="1"/>
  <c r="E71" i="1"/>
  <c r="D71" i="1"/>
  <c r="C71" i="1"/>
  <c r="B71" i="1"/>
  <c r="E70" i="1"/>
  <c r="D70" i="1"/>
  <c r="C70" i="1"/>
  <c r="B70" i="1"/>
  <c r="E69" i="1"/>
  <c r="D69" i="1"/>
  <c r="C69" i="1"/>
  <c r="B69" i="1"/>
  <c r="E68" i="1"/>
  <c r="D68" i="1"/>
  <c r="C68" i="1"/>
  <c r="B68" i="1"/>
  <c r="E67" i="1"/>
  <c r="D67" i="1"/>
  <c r="C67" i="1"/>
  <c r="B67" i="1"/>
  <c r="E66" i="1"/>
  <c r="D66" i="1"/>
  <c r="C66" i="1"/>
  <c r="B66" i="1"/>
  <c r="E65" i="1"/>
  <c r="D65" i="1"/>
  <c r="C65" i="1"/>
  <c r="B65" i="1"/>
  <c r="E64" i="1"/>
  <c r="D64" i="1"/>
  <c r="C64" i="1"/>
  <c r="B64" i="1"/>
  <c r="E63" i="1"/>
  <c r="D63" i="1"/>
  <c r="C63" i="1"/>
  <c r="B63" i="1"/>
  <c r="E62" i="1"/>
  <c r="D62" i="1"/>
  <c r="C62" i="1"/>
  <c r="B62" i="1"/>
  <c r="E61" i="1"/>
  <c r="D61" i="1"/>
  <c r="C61" i="1"/>
  <c r="B61" i="1"/>
  <c r="E60" i="1"/>
  <c r="D60" i="1"/>
  <c r="C60" i="1"/>
  <c r="B60" i="1"/>
  <c r="E59" i="1"/>
  <c r="D59" i="1"/>
  <c r="C59" i="1"/>
  <c r="B59" i="1"/>
  <c r="E58" i="1"/>
  <c r="D58" i="1"/>
  <c r="C58" i="1"/>
  <c r="B58" i="1"/>
  <c r="E57" i="1"/>
  <c r="D57" i="1"/>
  <c r="C57" i="1"/>
  <c r="B57" i="1"/>
  <c r="E56" i="1"/>
  <c r="D56" i="1"/>
  <c r="C56" i="1"/>
  <c r="B56" i="1"/>
  <c r="E55" i="1"/>
  <c r="D55" i="1"/>
  <c r="C55" i="1"/>
  <c r="B55" i="1"/>
  <c r="E54" i="1"/>
  <c r="D54" i="1"/>
  <c r="C54" i="1"/>
  <c r="B54" i="1"/>
  <c r="E53" i="1"/>
  <c r="D53" i="1"/>
  <c r="C53" i="1"/>
  <c r="B53" i="1"/>
  <c r="E52" i="1"/>
  <c r="D52" i="1"/>
  <c r="C52" i="1"/>
  <c r="B52" i="1"/>
  <c r="E51" i="1"/>
  <c r="D51" i="1"/>
  <c r="C51" i="1"/>
  <c r="B51" i="1"/>
  <c r="E50" i="1"/>
  <c r="D50" i="1"/>
  <c r="C50" i="1"/>
  <c r="B50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D94" i="1"/>
  <c r="C94" i="1"/>
  <c r="B94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D93" i="1"/>
  <c r="C93" i="1"/>
  <c r="B93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D92" i="1"/>
  <c r="C92" i="1"/>
  <c r="B92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B47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B46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B45" i="1"/>
  <c r="Q44" i="1"/>
  <c r="P44" i="1"/>
  <c r="O44" i="1"/>
  <c r="N44" i="1"/>
  <c r="M44" i="1"/>
  <c r="L44" i="1"/>
  <c r="K44" i="1"/>
  <c r="J44" i="1"/>
  <c r="E44" i="1"/>
  <c r="D44" i="1"/>
  <c r="C44" i="1"/>
  <c r="B44" i="1"/>
</calcChain>
</file>

<file path=xl/sharedStrings.xml><?xml version="1.0" encoding="utf-8"?>
<sst xmlns="http://schemas.openxmlformats.org/spreadsheetml/2006/main" count="132" uniqueCount="38">
  <si>
    <t>participant</t>
  </si>
  <si>
    <t xml:space="preserve"> current_v_v</t>
  </si>
  <si>
    <t xml:space="preserve"> current_v_t</t>
  </si>
  <si>
    <t xml:space="preserve"> current_v_b</t>
  </si>
  <si>
    <t xml:space="preserve"> current_v_p</t>
  </si>
  <si>
    <t xml:space="preserve"> current_t_v</t>
  </si>
  <si>
    <t xml:space="preserve"> current_t_t</t>
  </si>
  <si>
    <t xml:space="preserve"> current_t_b</t>
  </si>
  <si>
    <t xml:space="preserve"> current_t_p</t>
  </si>
  <si>
    <t xml:space="preserve"> current_b_v</t>
  </si>
  <si>
    <t xml:space="preserve"> current_b_t</t>
  </si>
  <si>
    <t xml:space="preserve"> current_b_b</t>
  </si>
  <si>
    <t xml:space="preserve"> current_b_p</t>
  </si>
  <si>
    <t xml:space="preserve"> current_p_v</t>
  </si>
  <si>
    <t xml:space="preserve"> current_p_t</t>
  </si>
  <si>
    <t xml:space="preserve"> current_p_b</t>
  </si>
  <si>
    <t xml:space="preserve"> current_p_p</t>
  </si>
  <si>
    <t>Median</t>
  </si>
  <si>
    <t>Mean</t>
  </si>
  <si>
    <t>Standard dev</t>
  </si>
  <si>
    <t>Sums</t>
  </si>
  <si>
    <t>current_v</t>
  </si>
  <si>
    <t>v</t>
  </si>
  <si>
    <t>t</t>
  </si>
  <si>
    <t>b</t>
  </si>
  <si>
    <t>p</t>
  </si>
  <si>
    <t>current_t</t>
  </si>
  <si>
    <t>current_p</t>
  </si>
  <si>
    <t>current_b</t>
  </si>
  <si>
    <t>v_exp</t>
  </si>
  <si>
    <t>t_exp</t>
  </si>
  <si>
    <t>b_exp</t>
  </si>
  <si>
    <t>p_exp</t>
  </si>
  <si>
    <t>(E-O)^2/E</t>
  </si>
  <si>
    <t>E_vv</t>
  </si>
  <si>
    <t>expected</t>
  </si>
  <si>
    <t>average</t>
  </si>
  <si>
    <t>stdev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</si>
</sst>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4"/>
      <color rgb="FF000000"/>
      <name val="Geneva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27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0" fillId="2" borderId="0" xfId="0" applyFill="1"/>
    <xf numFmtId="0" fontId="4" fillId="0" borderId="0" xfId="0" applyFont="1"/>
    <xf numFmtId="0" fontId="0" fillId="3" borderId="0" xfId="0" applyFill="1"/>
  </cellXfs>
  <cellStyles count="27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5"/>
  <sheetViews>
    <sheetView workbookViewId="0">
      <selection activeCell="B50" sqref="B50:Q90"/>
    </sheetView>
  </sheetViews>
  <sheetFormatPr baseColWidth="10" defaultRowHeight="15" x14ac:dyDescent="0"/>
  <sheetData>
    <row r="1" spans="1:1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>
      <c r="A2">
        <v>1</v>
      </c>
      <c r="B2">
        <v>0</v>
      </c>
      <c r="C2">
        <v>0</v>
      </c>
      <c r="D2">
        <v>2</v>
      </c>
      <c r="E2">
        <v>4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3</v>
      </c>
      <c r="N2">
        <v>6</v>
      </c>
      <c r="O2">
        <v>0</v>
      </c>
      <c r="P2">
        <v>1</v>
      </c>
      <c r="Q2">
        <v>1</v>
      </c>
    </row>
    <row r="3" spans="1:17">
      <c r="A3">
        <v>2</v>
      </c>
      <c r="B3">
        <v>4</v>
      </c>
      <c r="C3">
        <v>0</v>
      </c>
      <c r="D3">
        <v>0</v>
      </c>
      <c r="E3">
        <v>1</v>
      </c>
      <c r="F3">
        <v>0</v>
      </c>
      <c r="G3">
        <v>0</v>
      </c>
      <c r="H3">
        <v>0</v>
      </c>
      <c r="I3">
        <v>0</v>
      </c>
      <c r="J3">
        <v>1</v>
      </c>
      <c r="K3">
        <v>0</v>
      </c>
      <c r="L3">
        <v>0</v>
      </c>
      <c r="M3">
        <v>0</v>
      </c>
      <c r="N3">
        <v>1</v>
      </c>
      <c r="O3">
        <v>0</v>
      </c>
      <c r="P3">
        <v>0</v>
      </c>
      <c r="Q3">
        <v>3</v>
      </c>
    </row>
    <row r="4" spans="1:17">
      <c r="A4">
        <v>3</v>
      </c>
      <c r="B4">
        <v>1</v>
      </c>
      <c r="C4">
        <v>1</v>
      </c>
      <c r="D4">
        <v>0</v>
      </c>
      <c r="E4">
        <v>2</v>
      </c>
      <c r="F4">
        <v>0</v>
      </c>
      <c r="G4">
        <v>0</v>
      </c>
      <c r="H4">
        <v>0</v>
      </c>
      <c r="I4">
        <v>3</v>
      </c>
      <c r="J4">
        <v>1</v>
      </c>
      <c r="K4">
        <v>0</v>
      </c>
      <c r="L4">
        <v>0</v>
      </c>
      <c r="M4">
        <v>0</v>
      </c>
      <c r="N4">
        <v>2</v>
      </c>
      <c r="O4">
        <v>2</v>
      </c>
      <c r="P4">
        <v>0</v>
      </c>
      <c r="Q4">
        <v>3</v>
      </c>
    </row>
    <row r="5" spans="1:17">
      <c r="A5">
        <v>4</v>
      </c>
      <c r="B5">
        <v>3</v>
      </c>
      <c r="C5">
        <v>0</v>
      </c>
      <c r="D5">
        <v>0</v>
      </c>
      <c r="E5">
        <v>2</v>
      </c>
      <c r="F5">
        <v>0</v>
      </c>
      <c r="G5">
        <v>0</v>
      </c>
      <c r="H5">
        <v>0</v>
      </c>
      <c r="I5">
        <v>1</v>
      </c>
      <c r="J5">
        <v>0</v>
      </c>
      <c r="K5">
        <v>1</v>
      </c>
      <c r="L5">
        <v>1</v>
      </c>
      <c r="M5">
        <v>0</v>
      </c>
      <c r="N5">
        <v>2</v>
      </c>
      <c r="O5">
        <v>0</v>
      </c>
      <c r="P5">
        <v>0</v>
      </c>
      <c r="Q5">
        <v>3</v>
      </c>
    </row>
    <row r="6" spans="1:17">
      <c r="A6">
        <v>5</v>
      </c>
      <c r="B6">
        <v>0</v>
      </c>
      <c r="C6">
        <v>0</v>
      </c>
      <c r="D6">
        <v>2</v>
      </c>
      <c r="E6">
        <v>1</v>
      </c>
      <c r="F6">
        <v>1</v>
      </c>
      <c r="G6">
        <v>0</v>
      </c>
      <c r="H6">
        <v>1</v>
      </c>
      <c r="I6">
        <v>0</v>
      </c>
      <c r="J6">
        <v>1</v>
      </c>
      <c r="K6">
        <v>2</v>
      </c>
      <c r="L6">
        <v>1</v>
      </c>
      <c r="M6">
        <v>2</v>
      </c>
      <c r="N6">
        <v>2</v>
      </c>
      <c r="O6">
        <v>0</v>
      </c>
      <c r="P6">
        <v>1</v>
      </c>
      <c r="Q6">
        <v>2</v>
      </c>
    </row>
    <row r="7" spans="1:17">
      <c r="A7">
        <v>6</v>
      </c>
      <c r="B7">
        <v>0</v>
      </c>
      <c r="C7">
        <v>2</v>
      </c>
      <c r="D7">
        <v>0</v>
      </c>
      <c r="E7">
        <v>2</v>
      </c>
      <c r="F7">
        <v>0</v>
      </c>
      <c r="G7">
        <v>0</v>
      </c>
      <c r="H7">
        <v>1</v>
      </c>
      <c r="I7">
        <v>1</v>
      </c>
      <c r="J7">
        <v>2</v>
      </c>
      <c r="K7">
        <v>0</v>
      </c>
      <c r="L7">
        <v>1</v>
      </c>
      <c r="M7">
        <v>0</v>
      </c>
      <c r="N7">
        <v>2</v>
      </c>
      <c r="O7">
        <v>0</v>
      </c>
      <c r="P7">
        <v>1</v>
      </c>
      <c r="Q7">
        <v>4</v>
      </c>
    </row>
    <row r="8" spans="1:17">
      <c r="A8">
        <v>7</v>
      </c>
      <c r="B8">
        <v>3</v>
      </c>
      <c r="C8">
        <v>0</v>
      </c>
      <c r="D8">
        <v>0</v>
      </c>
      <c r="E8">
        <v>1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1</v>
      </c>
      <c r="M8">
        <v>1</v>
      </c>
      <c r="N8">
        <v>1</v>
      </c>
      <c r="O8">
        <v>0</v>
      </c>
      <c r="P8">
        <v>1</v>
      </c>
      <c r="Q8">
        <v>3</v>
      </c>
    </row>
    <row r="9" spans="1:17">
      <c r="A9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1</v>
      </c>
      <c r="M9">
        <v>1</v>
      </c>
      <c r="N9">
        <v>0</v>
      </c>
      <c r="O9">
        <v>0</v>
      </c>
      <c r="P9">
        <v>0</v>
      </c>
      <c r="Q9">
        <v>6</v>
      </c>
    </row>
    <row r="10" spans="1:17">
      <c r="A10">
        <v>9</v>
      </c>
      <c r="B10">
        <v>1</v>
      </c>
      <c r="C10">
        <v>0</v>
      </c>
      <c r="D10">
        <v>0</v>
      </c>
      <c r="E10">
        <v>3</v>
      </c>
      <c r="F10">
        <v>0</v>
      </c>
      <c r="G10">
        <v>0</v>
      </c>
      <c r="H10">
        <v>0</v>
      </c>
      <c r="I10">
        <v>1</v>
      </c>
      <c r="J10">
        <v>1</v>
      </c>
      <c r="K10">
        <v>0</v>
      </c>
      <c r="L10">
        <v>0</v>
      </c>
      <c r="M10">
        <v>2</v>
      </c>
      <c r="N10">
        <v>3</v>
      </c>
      <c r="O10">
        <v>1</v>
      </c>
      <c r="P10">
        <v>2</v>
      </c>
      <c r="Q10">
        <v>2</v>
      </c>
    </row>
    <row r="11" spans="1:17">
      <c r="A11">
        <v>10</v>
      </c>
      <c r="B11">
        <v>0</v>
      </c>
      <c r="C11">
        <v>3</v>
      </c>
      <c r="D11">
        <v>1</v>
      </c>
      <c r="E11">
        <v>4</v>
      </c>
      <c r="F11">
        <v>1</v>
      </c>
      <c r="G11">
        <v>0</v>
      </c>
      <c r="H11">
        <v>6</v>
      </c>
      <c r="I11">
        <v>0</v>
      </c>
      <c r="J11">
        <v>4</v>
      </c>
      <c r="K11">
        <v>0</v>
      </c>
      <c r="L11">
        <v>0</v>
      </c>
      <c r="M11">
        <v>4</v>
      </c>
      <c r="N11">
        <v>3</v>
      </c>
      <c r="O11">
        <v>5</v>
      </c>
      <c r="P11">
        <v>0</v>
      </c>
      <c r="Q11">
        <v>0</v>
      </c>
    </row>
    <row r="12" spans="1:17">
      <c r="A12">
        <v>11</v>
      </c>
      <c r="B12">
        <v>0</v>
      </c>
      <c r="C12">
        <v>2</v>
      </c>
      <c r="D12">
        <v>0</v>
      </c>
      <c r="E12">
        <v>6</v>
      </c>
      <c r="F12">
        <v>0</v>
      </c>
      <c r="G12">
        <v>0</v>
      </c>
      <c r="H12">
        <v>5</v>
      </c>
      <c r="I12">
        <v>1</v>
      </c>
      <c r="J12">
        <v>7</v>
      </c>
      <c r="K12">
        <v>0</v>
      </c>
      <c r="L12">
        <v>0</v>
      </c>
      <c r="M12">
        <v>1</v>
      </c>
      <c r="N12">
        <v>1</v>
      </c>
      <c r="O12">
        <v>5</v>
      </c>
      <c r="P12">
        <v>2</v>
      </c>
      <c r="Q12">
        <v>0</v>
      </c>
    </row>
    <row r="13" spans="1:17">
      <c r="A13">
        <v>12</v>
      </c>
      <c r="B13">
        <v>0</v>
      </c>
      <c r="C13">
        <v>0</v>
      </c>
      <c r="D13">
        <v>1</v>
      </c>
      <c r="E13">
        <v>1</v>
      </c>
      <c r="F13">
        <v>0</v>
      </c>
      <c r="G13">
        <v>0</v>
      </c>
      <c r="H13">
        <v>0</v>
      </c>
      <c r="I13">
        <v>0</v>
      </c>
      <c r="J13">
        <v>1</v>
      </c>
      <c r="K13">
        <v>0</v>
      </c>
      <c r="L13">
        <v>0</v>
      </c>
      <c r="M13">
        <v>1</v>
      </c>
      <c r="N13">
        <v>1</v>
      </c>
      <c r="O13">
        <v>0</v>
      </c>
      <c r="P13">
        <v>0</v>
      </c>
      <c r="Q13">
        <v>6</v>
      </c>
    </row>
    <row r="14" spans="1:17">
      <c r="A14">
        <v>13</v>
      </c>
      <c r="B14">
        <v>0</v>
      </c>
      <c r="C14">
        <v>1</v>
      </c>
      <c r="D14">
        <v>2</v>
      </c>
      <c r="E14">
        <v>3</v>
      </c>
      <c r="F14">
        <v>0</v>
      </c>
      <c r="G14">
        <v>0</v>
      </c>
      <c r="H14">
        <v>0</v>
      </c>
      <c r="I14">
        <v>2</v>
      </c>
      <c r="J14">
        <v>4</v>
      </c>
      <c r="K14">
        <v>1</v>
      </c>
      <c r="L14">
        <v>0</v>
      </c>
      <c r="M14">
        <v>1</v>
      </c>
      <c r="N14">
        <v>3</v>
      </c>
      <c r="O14">
        <v>0</v>
      </c>
      <c r="P14">
        <v>3</v>
      </c>
      <c r="Q14">
        <v>2</v>
      </c>
    </row>
    <row r="15" spans="1:17">
      <c r="A15">
        <v>14</v>
      </c>
      <c r="B15">
        <v>1</v>
      </c>
      <c r="C15">
        <v>2</v>
      </c>
      <c r="D15">
        <v>1</v>
      </c>
      <c r="E15">
        <v>0</v>
      </c>
      <c r="F15">
        <v>2</v>
      </c>
      <c r="G15">
        <v>0</v>
      </c>
      <c r="H15">
        <v>1</v>
      </c>
      <c r="I15">
        <v>3</v>
      </c>
      <c r="J15">
        <v>0</v>
      </c>
      <c r="K15">
        <v>2</v>
      </c>
      <c r="L15">
        <v>1</v>
      </c>
      <c r="M15">
        <v>1</v>
      </c>
      <c r="N15">
        <v>1</v>
      </c>
      <c r="O15">
        <v>2</v>
      </c>
      <c r="P15">
        <v>1</v>
      </c>
      <c r="Q15">
        <v>0</v>
      </c>
    </row>
    <row r="16" spans="1:17">
      <c r="A16">
        <v>15</v>
      </c>
      <c r="B16">
        <v>0</v>
      </c>
      <c r="C16">
        <v>4</v>
      </c>
      <c r="D16">
        <v>1</v>
      </c>
      <c r="E16">
        <v>3</v>
      </c>
      <c r="F16">
        <v>2</v>
      </c>
      <c r="G16">
        <v>0</v>
      </c>
      <c r="H16">
        <v>4</v>
      </c>
      <c r="I16">
        <v>2</v>
      </c>
      <c r="J16">
        <v>1</v>
      </c>
      <c r="K16">
        <v>3</v>
      </c>
      <c r="L16">
        <v>1</v>
      </c>
      <c r="M16">
        <v>3</v>
      </c>
      <c r="N16">
        <v>5</v>
      </c>
      <c r="O16">
        <v>1</v>
      </c>
      <c r="P16">
        <v>1</v>
      </c>
      <c r="Q16">
        <v>0</v>
      </c>
    </row>
    <row r="17" spans="1:17">
      <c r="A17">
        <v>16</v>
      </c>
      <c r="B17">
        <v>4</v>
      </c>
      <c r="C17">
        <v>1</v>
      </c>
      <c r="D17">
        <v>2</v>
      </c>
      <c r="E17">
        <v>0</v>
      </c>
      <c r="F17">
        <v>1</v>
      </c>
      <c r="G17">
        <v>0</v>
      </c>
      <c r="H17">
        <v>1</v>
      </c>
      <c r="I17">
        <v>0</v>
      </c>
      <c r="J17">
        <v>3</v>
      </c>
      <c r="K17">
        <v>1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</row>
    <row r="18" spans="1:17">
      <c r="A18">
        <v>17</v>
      </c>
      <c r="B18">
        <v>2</v>
      </c>
      <c r="C18">
        <v>0</v>
      </c>
      <c r="D18">
        <v>2</v>
      </c>
      <c r="E18">
        <v>2</v>
      </c>
      <c r="F18">
        <v>0</v>
      </c>
      <c r="G18">
        <v>3</v>
      </c>
      <c r="H18">
        <v>1</v>
      </c>
      <c r="I18">
        <v>2</v>
      </c>
      <c r="J18">
        <v>3</v>
      </c>
      <c r="K18">
        <v>1</v>
      </c>
      <c r="L18">
        <v>0</v>
      </c>
      <c r="M18">
        <v>1</v>
      </c>
      <c r="N18">
        <v>2</v>
      </c>
      <c r="O18">
        <v>2</v>
      </c>
      <c r="P18">
        <v>1</v>
      </c>
      <c r="Q18">
        <v>0</v>
      </c>
    </row>
    <row r="19" spans="1:17">
      <c r="A19">
        <v>18</v>
      </c>
      <c r="B19">
        <v>0</v>
      </c>
      <c r="C19">
        <v>1</v>
      </c>
      <c r="D19">
        <v>0</v>
      </c>
      <c r="E19">
        <v>1</v>
      </c>
      <c r="F19">
        <v>1</v>
      </c>
      <c r="G19">
        <v>0</v>
      </c>
      <c r="H19">
        <v>0</v>
      </c>
      <c r="I19">
        <v>2</v>
      </c>
      <c r="J19">
        <v>1</v>
      </c>
      <c r="K19">
        <v>1</v>
      </c>
      <c r="L19">
        <v>0</v>
      </c>
      <c r="M19">
        <v>0</v>
      </c>
      <c r="N19">
        <v>0</v>
      </c>
      <c r="O19">
        <v>2</v>
      </c>
      <c r="P19">
        <v>1</v>
      </c>
      <c r="Q19">
        <v>5</v>
      </c>
    </row>
    <row r="20" spans="1:17">
      <c r="A20">
        <v>19</v>
      </c>
      <c r="B20">
        <v>5</v>
      </c>
      <c r="C20">
        <v>0</v>
      </c>
      <c r="D20">
        <v>1</v>
      </c>
      <c r="E20">
        <v>2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2</v>
      </c>
      <c r="N20">
        <v>3</v>
      </c>
      <c r="O20">
        <v>0</v>
      </c>
      <c r="P20">
        <v>0</v>
      </c>
      <c r="Q20">
        <v>1</v>
      </c>
    </row>
    <row r="21" spans="1:17">
      <c r="A21">
        <v>20</v>
      </c>
      <c r="B21">
        <v>0</v>
      </c>
      <c r="C21">
        <v>0</v>
      </c>
      <c r="D21">
        <v>2</v>
      </c>
      <c r="E21">
        <v>0</v>
      </c>
      <c r="F21">
        <v>1</v>
      </c>
      <c r="G21">
        <v>0</v>
      </c>
      <c r="H21">
        <v>0</v>
      </c>
      <c r="I21">
        <v>0</v>
      </c>
      <c r="J21">
        <v>0</v>
      </c>
      <c r="K21">
        <v>0</v>
      </c>
      <c r="L21">
        <v>2</v>
      </c>
      <c r="M21">
        <v>3</v>
      </c>
      <c r="N21">
        <v>1</v>
      </c>
      <c r="O21">
        <v>1</v>
      </c>
      <c r="P21">
        <v>0</v>
      </c>
      <c r="Q21">
        <v>3</v>
      </c>
    </row>
    <row r="22" spans="1:17">
      <c r="A22">
        <v>21</v>
      </c>
      <c r="B22">
        <v>1</v>
      </c>
      <c r="C22">
        <v>1</v>
      </c>
      <c r="D22">
        <v>2</v>
      </c>
      <c r="E22">
        <v>3</v>
      </c>
      <c r="F22">
        <v>0</v>
      </c>
      <c r="G22">
        <v>0</v>
      </c>
      <c r="H22">
        <v>0</v>
      </c>
      <c r="I22">
        <v>2</v>
      </c>
      <c r="J22">
        <v>3</v>
      </c>
      <c r="K22">
        <v>0</v>
      </c>
      <c r="L22">
        <v>0</v>
      </c>
      <c r="M22">
        <v>1</v>
      </c>
      <c r="N22">
        <v>3</v>
      </c>
      <c r="O22">
        <v>1</v>
      </c>
      <c r="P22">
        <v>2</v>
      </c>
      <c r="Q22">
        <v>2</v>
      </c>
    </row>
    <row r="23" spans="1:17">
      <c r="A23">
        <v>22</v>
      </c>
      <c r="B23">
        <v>0</v>
      </c>
      <c r="C23">
        <v>0</v>
      </c>
      <c r="D23">
        <v>0</v>
      </c>
      <c r="E23">
        <v>1</v>
      </c>
      <c r="F23">
        <v>0</v>
      </c>
      <c r="G23">
        <v>1</v>
      </c>
      <c r="H23">
        <v>1</v>
      </c>
      <c r="I23">
        <v>0</v>
      </c>
      <c r="J23">
        <v>1</v>
      </c>
      <c r="K23">
        <v>1</v>
      </c>
      <c r="L23">
        <v>1</v>
      </c>
      <c r="M23">
        <v>0</v>
      </c>
      <c r="N23">
        <v>0</v>
      </c>
      <c r="O23">
        <v>0</v>
      </c>
      <c r="P23">
        <v>0</v>
      </c>
      <c r="Q23">
        <v>5</v>
      </c>
    </row>
    <row r="24" spans="1:17">
      <c r="A24">
        <v>23</v>
      </c>
      <c r="B24">
        <v>1</v>
      </c>
      <c r="C24">
        <v>1</v>
      </c>
      <c r="D24">
        <v>2</v>
      </c>
      <c r="E24">
        <v>1</v>
      </c>
      <c r="F24">
        <v>0</v>
      </c>
      <c r="G24">
        <v>1</v>
      </c>
      <c r="H24">
        <v>1</v>
      </c>
      <c r="I24">
        <v>1</v>
      </c>
      <c r="J24">
        <v>3</v>
      </c>
      <c r="K24">
        <v>1</v>
      </c>
      <c r="L24">
        <v>0</v>
      </c>
      <c r="M24">
        <v>1</v>
      </c>
      <c r="N24">
        <v>1</v>
      </c>
      <c r="O24">
        <v>1</v>
      </c>
      <c r="P24">
        <v>1</v>
      </c>
      <c r="Q24">
        <v>1</v>
      </c>
    </row>
    <row r="25" spans="1:17">
      <c r="A25">
        <v>24</v>
      </c>
      <c r="B25">
        <v>0</v>
      </c>
      <c r="C25">
        <v>0</v>
      </c>
      <c r="D25">
        <v>0</v>
      </c>
      <c r="E25">
        <v>1</v>
      </c>
      <c r="F25">
        <v>0</v>
      </c>
      <c r="G25">
        <v>0</v>
      </c>
      <c r="H25">
        <v>0</v>
      </c>
      <c r="I25">
        <v>0</v>
      </c>
      <c r="J25">
        <v>1</v>
      </c>
      <c r="K25">
        <v>0</v>
      </c>
      <c r="L25">
        <v>0</v>
      </c>
      <c r="M25">
        <v>0</v>
      </c>
      <c r="N25">
        <v>0</v>
      </c>
      <c r="O25">
        <v>0</v>
      </c>
      <c r="P25">
        <v>1</v>
      </c>
      <c r="Q25">
        <v>7</v>
      </c>
    </row>
    <row r="26" spans="1:17">
      <c r="A26">
        <v>25</v>
      </c>
      <c r="B26">
        <v>1</v>
      </c>
      <c r="C26">
        <v>0</v>
      </c>
      <c r="D26">
        <v>0</v>
      </c>
      <c r="E26">
        <v>2</v>
      </c>
      <c r="F26">
        <v>0</v>
      </c>
      <c r="G26">
        <v>0</v>
      </c>
      <c r="H26">
        <v>0</v>
      </c>
      <c r="I26">
        <v>0</v>
      </c>
      <c r="J26">
        <v>2</v>
      </c>
      <c r="K26">
        <v>0</v>
      </c>
      <c r="L26">
        <v>1</v>
      </c>
      <c r="M26">
        <v>1</v>
      </c>
      <c r="N26">
        <v>0</v>
      </c>
      <c r="O26">
        <v>1</v>
      </c>
      <c r="P26">
        <v>2</v>
      </c>
      <c r="Q26">
        <v>4</v>
      </c>
    </row>
    <row r="27" spans="1:17">
      <c r="A27" s="1">
        <v>26</v>
      </c>
      <c r="B27" s="1">
        <v>2</v>
      </c>
      <c r="C27" s="1">
        <v>0</v>
      </c>
      <c r="D27" s="1">
        <v>1</v>
      </c>
      <c r="E27" s="1">
        <v>1</v>
      </c>
      <c r="F27" s="1">
        <v>0</v>
      </c>
      <c r="G27" s="1">
        <v>0</v>
      </c>
      <c r="H27" s="1">
        <v>0</v>
      </c>
      <c r="I27" s="1">
        <v>1</v>
      </c>
      <c r="J27" s="1">
        <v>1</v>
      </c>
      <c r="K27" s="1">
        <v>1</v>
      </c>
      <c r="L27" s="1">
        <v>1</v>
      </c>
      <c r="M27" s="1">
        <v>0</v>
      </c>
      <c r="N27" s="1">
        <v>2</v>
      </c>
      <c r="O27" s="1">
        <v>0</v>
      </c>
      <c r="P27" s="1">
        <v>0</v>
      </c>
      <c r="Q27" s="1">
        <v>2</v>
      </c>
    </row>
    <row r="28" spans="1:17">
      <c r="A28">
        <v>28</v>
      </c>
      <c r="B28">
        <v>0</v>
      </c>
      <c r="C28">
        <v>1</v>
      </c>
      <c r="D28">
        <v>0</v>
      </c>
      <c r="E28">
        <v>1</v>
      </c>
      <c r="F28">
        <v>1</v>
      </c>
      <c r="G28">
        <v>0</v>
      </c>
      <c r="H28">
        <v>0</v>
      </c>
      <c r="I28">
        <v>0</v>
      </c>
      <c r="J28">
        <v>1</v>
      </c>
      <c r="K28">
        <v>0</v>
      </c>
      <c r="L28">
        <v>3</v>
      </c>
      <c r="M28">
        <v>1</v>
      </c>
      <c r="N28">
        <v>1</v>
      </c>
      <c r="O28">
        <v>0</v>
      </c>
      <c r="P28">
        <v>1</v>
      </c>
      <c r="Q28">
        <v>2</v>
      </c>
    </row>
    <row r="29" spans="1:17">
      <c r="A29">
        <v>29</v>
      </c>
      <c r="B29">
        <v>0</v>
      </c>
      <c r="C29">
        <v>4</v>
      </c>
      <c r="D29">
        <v>2</v>
      </c>
      <c r="E29">
        <v>1</v>
      </c>
      <c r="F29">
        <v>2</v>
      </c>
      <c r="G29">
        <v>0</v>
      </c>
      <c r="H29">
        <v>2</v>
      </c>
      <c r="I29">
        <v>2</v>
      </c>
      <c r="J29">
        <v>2</v>
      </c>
      <c r="K29">
        <v>2</v>
      </c>
      <c r="L29">
        <v>0</v>
      </c>
      <c r="M29">
        <v>3</v>
      </c>
      <c r="N29">
        <v>3</v>
      </c>
      <c r="O29">
        <v>1</v>
      </c>
      <c r="P29">
        <v>2</v>
      </c>
      <c r="Q29">
        <v>2</v>
      </c>
    </row>
    <row r="30" spans="1:17">
      <c r="A30">
        <v>30</v>
      </c>
      <c r="B30">
        <v>0</v>
      </c>
      <c r="C30">
        <v>0</v>
      </c>
      <c r="D30">
        <v>1</v>
      </c>
      <c r="E30">
        <v>2</v>
      </c>
      <c r="F30">
        <v>1</v>
      </c>
      <c r="G30">
        <v>0</v>
      </c>
      <c r="H30">
        <v>0</v>
      </c>
      <c r="I30">
        <v>0</v>
      </c>
      <c r="J30">
        <v>0</v>
      </c>
      <c r="K30">
        <v>0</v>
      </c>
      <c r="L30">
        <v>1</v>
      </c>
      <c r="M30">
        <v>2</v>
      </c>
      <c r="N30">
        <v>2</v>
      </c>
      <c r="O30">
        <v>1</v>
      </c>
      <c r="P30">
        <v>1</v>
      </c>
      <c r="Q30">
        <v>4</v>
      </c>
    </row>
    <row r="31" spans="1:17">
      <c r="A31">
        <v>31</v>
      </c>
      <c r="B31">
        <v>0</v>
      </c>
      <c r="C31">
        <v>1</v>
      </c>
      <c r="D31">
        <v>0</v>
      </c>
      <c r="E31">
        <v>0</v>
      </c>
      <c r="F31">
        <v>0</v>
      </c>
      <c r="G31">
        <v>1</v>
      </c>
      <c r="H31">
        <v>0</v>
      </c>
      <c r="I31">
        <v>1</v>
      </c>
      <c r="J31">
        <v>0</v>
      </c>
      <c r="K31">
        <v>0</v>
      </c>
      <c r="L31">
        <v>0</v>
      </c>
      <c r="M31">
        <v>2</v>
      </c>
      <c r="N31">
        <v>1</v>
      </c>
      <c r="O31">
        <v>0</v>
      </c>
      <c r="P31">
        <v>1</v>
      </c>
      <c r="Q31">
        <v>5</v>
      </c>
    </row>
    <row r="32" spans="1:17">
      <c r="A32">
        <v>32</v>
      </c>
      <c r="B32">
        <v>5</v>
      </c>
      <c r="C32">
        <v>0</v>
      </c>
      <c r="D32">
        <v>1</v>
      </c>
      <c r="E32">
        <v>1</v>
      </c>
      <c r="F32">
        <v>1</v>
      </c>
      <c r="G32">
        <v>0</v>
      </c>
      <c r="H32">
        <v>2</v>
      </c>
      <c r="I32">
        <v>0</v>
      </c>
      <c r="J32">
        <v>2</v>
      </c>
      <c r="K32">
        <v>1</v>
      </c>
      <c r="L32">
        <v>0</v>
      </c>
      <c r="M32">
        <v>1</v>
      </c>
      <c r="N32">
        <v>0</v>
      </c>
      <c r="O32">
        <v>2</v>
      </c>
      <c r="P32">
        <v>0</v>
      </c>
      <c r="Q32">
        <v>0</v>
      </c>
    </row>
    <row r="33" spans="1:17">
      <c r="A33">
        <v>33</v>
      </c>
      <c r="B33">
        <v>0</v>
      </c>
      <c r="C33">
        <v>1</v>
      </c>
      <c r="D33">
        <v>1</v>
      </c>
      <c r="E33">
        <v>1</v>
      </c>
      <c r="F33">
        <v>2</v>
      </c>
      <c r="G33">
        <v>1</v>
      </c>
      <c r="H33">
        <v>5</v>
      </c>
      <c r="I33">
        <v>0</v>
      </c>
      <c r="J33">
        <v>2</v>
      </c>
      <c r="K33">
        <v>4</v>
      </c>
      <c r="L33">
        <v>0</v>
      </c>
      <c r="M33">
        <v>1</v>
      </c>
      <c r="N33">
        <v>0</v>
      </c>
      <c r="O33">
        <v>2</v>
      </c>
      <c r="P33">
        <v>0</v>
      </c>
      <c r="Q33">
        <v>1</v>
      </c>
    </row>
    <row r="34" spans="1:17">
      <c r="A34">
        <v>34</v>
      </c>
      <c r="B34">
        <v>0</v>
      </c>
      <c r="C34">
        <v>2</v>
      </c>
      <c r="D34">
        <v>3</v>
      </c>
      <c r="E34">
        <v>3</v>
      </c>
      <c r="F34">
        <v>1</v>
      </c>
      <c r="G34">
        <v>0</v>
      </c>
      <c r="H34">
        <v>0</v>
      </c>
      <c r="I34">
        <v>3</v>
      </c>
      <c r="J34">
        <v>4</v>
      </c>
      <c r="K34">
        <v>2</v>
      </c>
      <c r="L34">
        <v>0</v>
      </c>
      <c r="M34">
        <v>1</v>
      </c>
      <c r="N34">
        <v>3</v>
      </c>
      <c r="O34">
        <v>0</v>
      </c>
      <c r="P34">
        <v>4</v>
      </c>
      <c r="Q34">
        <v>1</v>
      </c>
    </row>
    <row r="35" spans="1:17">
      <c r="A35">
        <v>35</v>
      </c>
      <c r="B35">
        <v>3</v>
      </c>
      <c r="C35">
        <v>1</v>
      </c>
      <c r="D35">
        <v>0</v>
      </c>
      <c r="E35">
        <v>3</v>
      </c>
      <c r="F35">
        <v>1</v>
      </c>
      <c r="G35">
        <v>0</v>
      </c>
      <c r="H35">
        <v>0</v>
      </c>
      <c r="I35">
        <v>0</v>
      </c>
      <c r="J35">
        <v>2</v>
      </c>
      <c r="K35">
        <v>1</v>
      </c>
      <c r="L35">
        <v>0</v>
      </c>
      <c r="M35">
        <v>1</v>
      </c>
      <c r="N35">
        <v>1</v>
      </c>
      <c r="O35">
        <v>0</v>
      </c>
      <c r="P35">
        <v>3</v>
      </c>
      <c r="Q35">
        <v>1</v>
      </c>
    </row>
    <row r="36" spans="1:17">
      <c r="A36">
        <v>36</v>
      </c>
      <c r="B36">
        <v>1</v>
      </c>
      <c r="C36">
        <v>1</v>
      </c>
      <c r="D36">
        <v>3</v>
      </c>
      <c r="E36">
        <v>2</v>
      </c>
      <c r="F36">
        <v>2</v>
      </c>
      <c r="G36">
        <v>1</v>
      </c>
      <c r="H36">
        <v>2</v>
      </c>
      <c r="I36">
        <v>2</v>
      </c>
      <c r="J36">
        <v>2</v>
      </c>
      <c r="K36">
        <v>2</v>
      </c>
      <c r="L36">
        <v>0</v>
      </c>
      <c r="M36">
        <v>3</v>
      </c>
      <c r="N36">
        <v>3</v>
      </c>
      <c r="O36">
        <v>3</v>
      </c>
      <c r="P36">
        <v>1</v>
      </c>
      <c r="Q36">
        <v>1</v>
      </c>
    </row>
    <row r="37" spans="1:17">
      <c r="A37">
        <v>37</v>
      </c>
      <c r="B37">
        <v>0</v>
      </c>
      <c r="C37">
        <v>0</v>
      </c>
      <c r="D37">
        <v>1</v>
      </c>
      <c r="E37">
        <v>3</v>
      </c>
      <c r="F37">
        <v>0</v>
      </c>
      <c r="G37">
        <v>1</v>
      </c>
      <c r="H37">
        <v>0</v>
      </c>
      <c r="I37">
        <v>2</v>
      </c>
      <c r="J37">
        <v>2</v>
      </c>
      <c r="K37">
        <v>0</v>
      </c>
      <c r="L37">
        <v>1</v>
      </c>
      <c r="M37">
        <v>1</v>
      </c>
      <c r="N37">
        <v>2</v>
      </c>
      <c r="O37">
        <v>2</v>
      </c>
      <c r="P37">
        <v>1</v>
      </c>
      <c r="Q37">
        <v>2</v>
      </c>
    </row>
    <row r="38" spans="1:17">
      <c r="A38">
        <v>38</v>
      </c>
      <c r="B38">
        <v>2</v>
      </c>
      <c r="C38">
        <v>0</v>
      </c>
      <c r="D38">
        <v>0</v>
      </c>
      <c r="E38">
        <v>2</v>
      </c>
      <c r="F38">
        <v>0</v>
      </c>
      <c r="G38">
        <v>0</v>
      </c>
      <c r="H38">
        <v>1</v>
      </c>
      <c r="I38">
        <v>0</v>
      </c>
      <c r="J38">
        <v>0</v>
      </c>
      <c r="K38">
        <v>0</v>
      </c>
      <c r="L38">
        <v>0</v>
      </c>
      <c r="M38">
        <v>2</v>
      </c>
      <c r="N38">
        <v>2</v>
      </c>
      <c r="O38">
        <v>1</v>
      </c>
      <c r="P38">
        <v>0</v>
      </c>
      <c r="Q38">
        <v>3</v>
      </c>
    </row>
    <row r="39" spans="1:17">
      <c r="A39">
        <v>39</v>
      </c>
      <c r="B39">
        <v>0</v>
      </c>
      <c r="C39">
        <v>0</v>
      </c>
      <c r="D39">
        <v>1</v>
      </c>
      <c r="E39">
        <v>0</v>
      </c>
      <c r="F39">
        <v>1</v>
      </c>
      <c r="G39">
        <v>0</v>
      </c>
      <c r="H39">
        <v>0</v>
      </c>
      <c r="I39">
        <v>0</v>
      </c>
      <c r="J39">
        <v>1</v>
      </c>
      <c r="K39">
        <v>0</v>
      </c>
      <c r="L39">
        <v>3</v>
      </c>
      <c r="M39">
        <v>4</v>
      </c>
      <c r="N39">
        <v>0</v>
      </c>
      <c r="O39">
        <v>1</v>
      </c>
      <c r="P39">
        <v>3</v>
      </c>
      <c r="Q39">
        <v>0</v>
      </c>
    </row>
    <row r="40" spans="1:17">
      <c r="A40">
        <v>40</v>
      </c>
      <c r="B40">
        <v>0</v>
      </c>
      <c r="C40">
        <v>1</v>
      </c>
      <c r="D40">
        <v>1</v>
      </c>
      <c r="E40">
        <v>6</v>
      </c>
      <c r="F40">
        <v>5</v>
      </c>
      <c r="G40">
        <v>0</v>
      </c>
      <c r="H40">
        <v>2</v>
      </c>
      <c r="I40">
        <v>1</v>
      </c>
      <c r="J40">
        <v>1</v>
      </c>
      <c r="K40">
        <v>6</v>
      </c>
      <c r="L40">
        <v>0</v>
      </c>
      <c r="M40">
        <v>1</v>
      </c>
      <c r="N40">
        <v>2</v>
      </c>
      <c r="O40">
        <v>1</v>
      </c>
      <c r="P40">
        <v>4</v>
      </c>
      <c r="Q40">
        <v>0</v>
      </c>
    </row>
    <row r="41" spans="1:17">
      <c r="A41">
        <v>41</v>
      </c>
      <c r="B41">
        <v>2</v>
      </c>
      <c r="C41">
        <v>0</v>
      </c>
      <c r="D41">
        <v>2</v>
      </c>
      <c r="E41">
        <v>1</v>
      </c>
      <c r="F41">
        <v>0</v>
      </c>
      <c r="G41">
        <v>0</v>
      </c>
      <c r="H41">
        <v>0</v>
      </c>
      <c r="I41">
        <v>1</v>
      </c>
      <c r="J41">
        <v>0</v>
      </c>
      <c r="K41">
        <v>0</v>
      </c>
      <c r="L41">
        <v>0</v>
      </c>
      <c r="M41">
        <v>3</v>
      </c>
      <c r="N41">
        <v>3</v>
      </c>
      <c r="O41">
        <v>1</v>
      </c>
      <c r="P41">
        <v>0</v>
      </c>
      <c r="Q41">
        <v>2</v>
      </c>
    </row>
    <row r="42" spans="1:17">
      <c r="A42">
        <v>42</v>
      </c>
      <c r="B42">
        <v>2</v>
      </c>
      <c r="C42">
        <v>1</v>
      </c>
      <c r="D42">
        <v>0</v>
      </c>
      <c r="E42">
        <v>2</v>
      </c>
      <c r="F42">
        <v>1</v>
      </c>
      <c r="G42">
        <v>0</v>
      </c>
      <c r="H42">
        <v>0</v>
      </c>
      <c r="I42">
        <v>0</v>
      </c>
      <c r="J42">
        <v>1</v>
      </c>
      <c r="K42">
        <v>0</v>
      </c>
      <c r="L42">
        <v>0</v>
      </c>
      <c r="M42">
        <v>0</v>
      </c>
      <c r="N42">
        <v>1</v>
      </c>
      <c r="O42">
        <v>0</v>
      </c>
      <c r="P42">
        <v>0</v>
      </c>
      <c r="Q42">
        <v>4</v>
      </c>
    </row>
    <row r="43" spans="1:17">
      <c r="A43">
        <v>43</v>
      </c>
      <c r="B43">
        <v>1</v>
      </c>
      <c r="C43">
        <v>2</v>
      </c>
      <c r="D43">
        <v>2</v>
      </c>
      <c r="E43">
        <v>2</v>
      </c>
      <c r="F43">
        <v>1</v>
      </c>
      <c r="G43">
        <v>0</v>
      </c>
      <c r="H43">
        <v>4</v>
      </c>
      <c r="I43">
        <v>3</v>
      </c>
      <c r="J43">
        <v>2</v>
      </c>
      <c r="K43">
        <v>3</v>
      </c>
      <c r="L43">
        <v>0</v>
      </c>
      <c r="M43">
        <v>2</v>
      </c>
      <c r="N43">
        <v>4</v>
      </c>
      <c r="O43">
        <v>3</v>
      </c>
      <c r="P43">
        <v>0</v>
      </c>
      <c r="Q43">
        <v>1</v>
      </c>
    </row>
    <row r="44" spans="1:17">
      <c r="A44" t="s">
        <v>17</v>
      </c>
      <c r="B44">
        <f>MEDIAN(B2:B43)</f>
        <v>0</v>
      </c>
      <c r="C44">
        <f t="shared" ref="C44:Q44" si="0">MEDIAN(C2:C43)</f>
        <v>0.5</v>
      </c>
      <c r="D44">
        <f t="shared" si="0"/>
        <v>1</v>
      </c>
      <c r="E44">
        <f t="shared" si="0"/>
        <v>2</v>
      </c>
      <c r="F44">
        <f t="shared" si="0"/>
        <v>0</v>
      </c>
      <c r="G44">
        <f t="shared" si="0"/>
        <v>0</v>
      </c>
      <c r="H44">
        <f t="shared" si="0"/>
        <v>0</v>
      </c>
      <c r="I44">
        <f t="shared" si="0"/>
        <v>0.5</v>
      </c>
      <c r="J44">
        <f t="shared" si="0"/>
        <v>1</v>
      </c>
      <c r="K44">
        <f t="shared" si="0"/>
        <v>0</v>
      </c>
      <c r="L44">
        <f t="shared" si="0"/>
        <v>0</v>
      </c>
      <c r="M44">
        <f t="shared" si="0"/>
        <v>1</v>
      </c>
      <c r="N44">
        <f t="shared" si="0"/>
        <v>2</v>
      </c>
      <c r="O44">
        <f t="shared" si="0"/>
        <v>1</v>
      </c>
      <c r="P44">
        <f t="shared" si="0"/>
        <v>1</v>
      </c>
      <c r="Q44">
        <f t="shared" si="0"/>
        <v>2</v>
      </c>
    </row>
    <row r="45" spans="1:17">
      <c r="A45" t="s">
        <v>18</v>
      </c>
      <c r="B45">
        <f>AVERAGE(B2:B43)</f>
        <v>1.0714285714285714</v>
      </c>
      <c r="C45">
        <f t="shared" ref="C45:Q45" si="1">AVERAGE(C2:C43)</f>
        <v>0.80952380952380953</v>
      </c>
      <c r="D45">
        <f t="shared" si="1"/>
        <v>0.95238095238095233</v>
      </c>
      <c r="E45">
        <f t="shared" si="1"/>
        <v>1.8333333333333333</v>
      </c>
      <c r="F45">
        <f t="shared" si="1"/>
        <v>0.66666666666666663</v>
      </c>
      <c r="G45">
        <f t="shared" si="1"/>
        <v>0.21428571428571427</v>
      </c>
      <c r="H45">
        <f t="shared" si="1"/>
        <v>0.95238095238095233</v>
      </c>
      <c r="I45">
        <f t="shared" si="1"/>
        <v>0.88095238095238093</v>
      </c>
      <c r="J45">
        <f t="shared" si="1"/>
        <v>1.5</v>
      </c>
      <c r="K45">
        <f t="shared" si="1"/>
        <v>0.8571428571428571</v>
      </c>
      <c r="L45">
        <f t="shared" si="1"/>
        <v>0.47619047619047616</v>
      </c>
      <c r="M45">
        <f t="shared" si="1"/>
        <v>1.3571428571428572</v>
      </c>
      <c r="N45">
        <f t="shared" si="1"/>
        <v>1.7380952380952381</v>
      </c>
      <c r="O45">
        <f t="shared" si="1"/>
        <v>1</v>
      </c>
      <c r="P45">
        <f t="shared" si="1"/>
        <v>1</v>
      </c>
      <c r="Q45">
        <f t="shared" si="1"/>
        <v>2.2380952380952381</v>
      </c>
    </row>
    <row r="46" spans="1:17">
      <c r="A46" t="s">
        <v>19</v>
      </c>
      <c r="B46">
        <f>STDEV(B2:B43)</f>
        <v>1.4715655698883539</v>
      </c>
      <c r="C46">
        <f t="shared" ref="C46:Q46" si="2">STDEV(C2:C43)</f>
        <v>1.0646903875636802</v>
      </c>
      <c r="D46">
        <f t="shared" si="2"/>
        <v>0.93580227618666545</v>
      </c>
      <c r="E46">
        <f t="shared" si="2"/>
        <v>1.4299354695770266</v>
      </c>
      <c r="F46">
        <f t="shared" si="2"/>
        <v>0.97946393169730084</v>
      </c>
      <c r="G46">
        <f t="shared" si="2"/>
        <v>0.56463734468280868</v>
      </c>
      <c r="H46">
        <f t="shared" si="2"/>
        <v>1.5919367090063592</v>
      </c>
      <c r="I46">
        <f t="shared" si="2"/>
        <v>1.0406935059309612</v>
      </c>
      <c r="J46">
        <f t="shared" si="2"/>
        <v>1.4691958975459514</v>
      </c>
      <c r="K46">
        <f t="shared" si="2"/>
        <v>1.2986189394221015</v>
      </c>
      <c r="L46">
        <f t="shared" si="2"/>
        <v>0.7726449737860468</v>
      </c>
      <c r="M46">
        <f t="shared" si="2"/>
        <v>1.1438366882286906</v>
      </c>
      <c r="N46">
        <f t="shared" si="2"/>
        <v>1.4152397678360287</v>
      </c>
      <c r="O46">
        <f t="shared" si="2"/>
        <v>1.2687616393795076</v>
      </c>
      <c r="P46">
        <f t="shared" si="2"/>
        <v>1.126185012742946</v>
      </c>
      <c r="Q46">
        <f t="shared" si="2"/>
        <v>1.8974890186966387</v>
      </c>
    </row>
    <row r="47" spans="1:17">
      <c r="A47" t="s">
        <v>20</v>
      </c>
      <c r="B47">
        <f>SUM(B2:B43)</f>
        <v>45</v>
      </c>
      <c r="C47">
        <f t="shared" ref="C47:Q47" si="3">SUM(C2:C43)</f>
        <v>34</v>
      </c>
      <c r="D47">
        <f t="shared" si="3"/>
        <v>40</v>
      </c>
      <c r="E47">
        <f t="shared" si="3"/>
        <v>77</v>
      </c>
      <c r="F47">
        <f t="shared" si="3"/>
        <v>28</v>
      </c>
      <c r="G47">
        <f t="shared" si="3"/>
        <v>9</v>
      </c>
      <c r="H47">
        <f t="shared" si="3"/>
        <v>40</v>
      </c>
      <c r="I47">
        <f t="shared" si="3"/>
        <v>37</v>
      </c>
      <c r="J47">
        <f t="shared" si="3"/>
        <v>63</v>
      </c>
      <c r="K47">
        <f t="shared" si="3"/>
        <v>36</v>
      </c>
      <c r="L47">
        <f t="shared" si="3"/>
        <v>20</v>
      </c>
      <c r="M47">
        <f t="shared" si="3"/>
        <v>57</v>
      </c>
      <c r="N47">
        <f t="shared" si="3"/>
        <v>73</v>
      </c>
      <c r="O47">
        <f t="shared" si="3"/>
        <v>42</v>
      </c>
      <c r="P47">
        <f t="shared" si="3"/>
        <v>42</v>
      </c>
      <c r="Q47">
        <f t="shared" si="3"/>
        <v>94</v>
      </c>
    </row>
    <row r="49" spans="1:17">
      <c r="A49" t="s">
        <v>0</v>
      </c>
      <c r="B49" t="s">
        <v>1</v>
      </c>
      <c r="C49" t="s">
        <v>2</v>
      </c>
      <c r="D49" t="s">
        <v>3</v>
      </c>
      <c r="E49" t="s">
        <v>4</v>
      </c>
      <c r="F49" t="s">
        <v>5</v>
      </c>
      <c r="G49" t="s">
        <v>6</v>
      </c>
      <c r="H49" t="s">
        <v>7</v>
      </c>
      <c r="I49" t="s">
        <v>8</v>
      </c>
      <c r="J49" t="s">
        <v>9</v>
      </c>
      <c r="K49" t="s">
        <v>10</v>
      </c>
      <c r="L49" t="s">
        <v>11</v>
      </c>
      <c r="M49" t="s">
        <v>12</v>
      </c>
      <c r="N49" t="s">
        <v>13</v>
      </c>
      <c r="O49" t="s">
        <v>14</v>
      </c>
      <c r="P49" t="s">
        <v>15</v>
      </c>
      <c r="Q49" t="s">
        <v>16</v>
      </c>
    </row>
    <row r="50" spans="1:17">
      <c r="A50">
        <v>1</v>
      </c>
      <c r="B50">
        <f>B2/SUM(B2:E2)</f>
        <v>0</v>
      </c>
      <c r="C50">
        <f>C2/SUM(B2:E2)</f>
        <v>0</v>
      </c>
      <c r="D50">
        <f>D2/SUM(B2:E2)</f>
        <v>0.33333333333333331</v>
      </c>
      <c r="E50">
        <f>E2/SUM(B2:E2)</f>
        <v>0.66666666666666663</v>
      </c>
      <c r="F50">
        <f>F4/SUM(F4:I4)</f>
        <v>0</v>
      </c>
      <c r="G50">
        <f>G4/SUM(F4:I4)</f>
        <v>0</v>
      </c>
      <c r="H50">
        <f>H4/SUM(F4:I4)</f>
        <v>0</v>
      </c>
      <c r="I50">
        <f>I4/SUM(F4:I4)</f>
        <v>1</v>
      </c>
      <c r="J50">
        <f>J2/SUM(J2:M2)</f>
        <v>0</v>
      </c>
      <c r="K50">
        <f>K2/SUM(J2:M2)</f>
        <v>0</v>
      </c>
      <c r="L50">
        <f>L2/SUM(J2:M2)</f>
        <v>0</v>
      </c>
      <c r="M50">
        <f>M2/SUM(J2:M2)</f>
        <v>1</v>
      </c>
      <c r="N50">
        <f>N2/SUM(N2:Q2)</f>
        <v>0.75</v>
      </c>
      <c r="O50">
        <f>O2/SUM(N2:Q2)</f>
        <v>0</v>
      </c>
      <c r="P50">
        <f>P2/SUM(N2:Q2)</f>
        <v>0.125</v>
      </c>
      <c r="Q50">
        <f>Q2/SUM(N2:Q2)</f>
        <v>0.125</v>
      </c>
    </row>
    <row r="51" spans="1:17">
      <c r="A51">
        <v>2</v>
      </c>
      <c r="B51">
        <f t="shared" ref="B51:B56" si="4">B3/SUM(B3:E3)</f>
        <v>0.8</v>
      </c>
      <c r="C51">
        <f t="shared" ref="C51:C56" si="5">C3/SUM(B3:E3)</f>
        <v>0</v>
      </c>
      <c r="D51">
        <f t="shared" ref="D51:D56" si="6">D3/SUM(B3:E3)</f>
        <v>0</v>
      </c>
      <c r="E51">
        <f t="shared" ref="E51:E56" si="7">E3/SUM(B3:E3)</f>
        <v>0.2</v>
      </c>
      <c r="F51">
        <f>F5/SUM(F5:I5)</f>
        <v>0</v>
      </c>
      <c r="G51">
        <f>G5/SUM(F5:I5)</f>
        <v>0</v>
      </c>
      <c r="H51">
        <f>H5/SUM(F5:I5)</f>
        <v>0</v>
      </c>
      <c r="I51">
        <f>I5/SUM(F5:I5)</f>
        <v>1</v>
      </c>
      <c r="J51">
        <f t="shared" ref="J51:J91" si="8">J3/SUM(J3:M3)</f>
        <v>1</v>
      </c>
      <c r="K51">
        <f t="shared" ref="K51:K91" si="9">K3/SUM(J3:M3)</f>
        <v>0</v>
      </c>
      <c r="L51">
        <f t="shared" ref="L51:L91" si="10">L3/SUM(J3:M3)</f>
        <v>0</v>
      </c>
      <c r="M51">
        <f t="shared" ref="M51:M91" si="11">M3/SUM(J3:M3)</f>
        <v>0</v>
      </c>
      <c r="N51">
        <f t="shared" ref="N51:N64" si="12">N3/SUM(N3:Q3)</f>
        <v>0.25</v>
      </c>
      <c r="O51">
        <f t="shared" ref="O51:O64" si="13">O3/SUM(N3:Q3)</f>
        <v>0</v>
      </c>
      <c r="P51">
        <f t="shared" ref="P51:P64" si="14">P3/SUM(N3:Q3)</f>
        <v>0</v>
      </c>
      <c r="Q51">
        <f t="shared" ref="Q51:Q64" si="15">Q3/SUM(N3:Q3)</f>
        <v>0.75</v>
      </c>
    </row>
    <row r="52" spans="1:17">
      <c r="A52">
        <v>3</v>
      </c>
      <c r="B52">
        <f t="shared" si="4"/>
        <v>0.25</v>
      </c>
      <c r="C52">
        <f t="shared" si="5"/>
        <v>0.25</v>
      </c>
      <c r="D52">
        <f t="shared" si="6"/>
        <v>0</v>
      </c>
      <c r="E52">
        <f t="shared" si="7"/>
        <v>0.5</v>
      </c>
      <c r="F52">
        <f>F6/SUM(F6:I6)</f>
        <v>0.5</v>
      </c>
      <c r="G52">
        <f>G6/SUM(F6:I6)</f>
        <v>0</v>
      </c>
      <c r="H52">
        <f>H6/SUM(F6:I6)</f>
        <v>0.5</v>
      </c>
      <c r="I52">
        <f>I6/SUM(F6:I6)</f>
        <v>0</v>
      </c>
      <c r="J52">
        <f t="shared" si="8"/>
        <v>1</v>
      </c>
      <c r="K52">
        <f t="shared" si="9"/>
        <v>0</v>
      </c>
      <c r="L52">
        <f t="shared" si="10"/>
        <v>0</v>
      </c>
      <c r="M52">
        <f t="shared" si="11"/>
        <v>0</v>
      </c>
      <c r="N52">
        <f t="shared" si="12"/>
        <v>0.2857142857142857</v>
      </c>
      <c r="O52">
        <f t="shared" si="13"/>
        <v>0.2857142857142857</v>
      </c>
      <c r="P52">
        <f t="shared" si="14"/>
        <v>0</v>
      </c>
      <c r="Q52">
        <f t="shared" si="15"/>
        <v>0.42857142857142855</v>
      </c>
    </row>
    <row r="53" spans="1:17">
      <c r="A53">
        <v>4</v>
      </c>
      <c r="B53">
        <f t="shared" si="4"/>
        <v>0.6</v>
      </c>
      <c r="C53">
        <f t="shared" si="5"/>
        <v>0</v>
      </c>
      <c r="D53">
        <f t="shared" si="6"/>
        <v>0</v>
      </c>
      <c r="E53">
        <f t="shared" si="7"/>
        <v>0.4</v>
      </c>
      <c r="F53">
        <f>F7/SUM(F7:I7)</f>
        <v>0</v>
      </c>
      <c r="G53">
        <f>G7/SUM(F7:I7)</f>
        <v>0</v>
      </c>
      <c r="H53">
        <f>H7/SUM(F7:I7)</f>
        <v>0.5</v>
      </c>
      <c r="I53">
        <f>I7/SUM(F7:I7)</f>
        <v>0.5</v>
      </c>
      <c r="J53">
        <f t="shared" si="8"/>
        <v>0</v>
      </c>
      <c r="K53">
        <f t="shared" si="9"/>
        <v>0.5</v>
      </c>
      <c r="L53">
        <f t="shared" si="10"/>
        <v>0.5</v>
      </c>
      <c r="M53">
        <f t="shared" si="11"/>
        <v>0</v>
      </c>
      <c r="N53">
        <f t="shared" si="12"/>
        <v>0.4</v>
      </c>
      <c r="O53">
        <f t="shared" si="13"/>
        <v>0</v>
      </c>
      <c r="P53">
        <f t="shared" si="14"/>
        <v>0</v>
      </c>
      <c r="Q53">
        <f t="shared" si="15"/>
        <v>0.6</v>
      </c>
    </row>
    <row r="54" spans="1:17">
      <c r="A54">
        <v>5</v>
      </c>
      <c r="B54">
        <f t="shared" si="4"/>
        <v>0</v>
      </c>
      <c r="C54">
        <f t="shared" si="5"/>
        <v>0</v>
      </c>
      <c r="D54">
        <f t="shared" si="6"/>
        <v>0.66666666666666663</v>
      </c>
      <c r="E54">
        <f t="shared" si="7"/>
        <v>0.33333333333333331</v>
      </c>
      <c r="F54">
        <f>F10/SUM(F10:I10)</f>
        <v>0</v>
      </c>
      <c r="G54">
        <f>G10/SUM(F10:I10)</f>
        <v>0</v>
      </c>
      <c r="H54">
        <f>H10/SUM(F10:I10)</f>
        <v>0</v>
      </c>
      <c r="I54">
        <f>I10/SUM(F10:I10)</f>
        <v>1</v>
      </c>
      <c r="J54">
        <f t="shared" si="8"/>
        <v>0.16666666666666666</v>
      </c>
      <c r="K54">
        <f t="shared" si="9"/>
        <v>0.33333333333333331</v>
      </c>
      <c r="L54">
        <f t="shared" si="10"/>
        <v>0.16666666666666666</v>
      </c>
      <c r="M54">
        <f t="shared" si="11"/>
        <v>0.33333333333333331</v>
      </c>
      <c r="N54">
        <f t="shared" si="12"/>
        <v>0.4</v>
      </c>
      <c r="O54">
        <f t="shared" si="13"/>
        <v>0</v>
      </c>
      <c r="P54">
        <f t="shared" si="14"/>
        <v>0.2</v>
      </c>
      <c r="Q54">
        <f t="shared" si="15"/>
        <v>0.4</v>
      </c>
    </row>
    <row r="55" spans="1:17">
      <c r="A55">
        <v>6</v>
      </c>
      <c r="B55">
        <f t="shared" si="4"/>
        <v>0</v>
      </c>
      <c r="C55">
        <f t="shared" si="5"/>
        <v>0.5</v>
      </c>
      <c r="D55">
        <f t="shared" si="6"/>
        <v>0</v>
      </c>
      <c r="E55">
        <f t="shared" si="7"/>
        <v>0.5</v>
      </c>
      <c r="F55">
        <f>F11/SUM(F11:I11)</f>
        <v>0.14285714285714285</v>
      </c>
      <c r="G55">
        <f>G11/SUM(F11:I11)</f>
        <v>0</v>
      </c>
      <c r="H55">
        <f>H11/SUM(F11:I11)</f>
        <v>0.8571428571428571</v>
      </c>
      <c r="I55">
        <f>I11/SUM(F11:I11)</f>
        <v>0</v>
      </c>
      <c r="J55">
        <f t="shared" si="8"/>
        <v>0.66666666666666663</v>
      </c>
      <c r="K55">
        <f t="shared" si="9"/>
        <v>0</v>
      </c>
      <c r="L55">
        <f t="shared" si="10"/>
        <v>0.33333333333333331</v>
      </c>
      <c r="M55">
        <f t="shared" si="11"/>
        <v>0</v>
      </c>
      <c r="N55">
        <f t="shared" si="12"/>
        <v>0.2857142857142857</v>
      </c>
      <c r="O55">
        <f t="shared" si="13"/>
        <v>0</v>
      </c>
      <c r="P55">
        <f t="shared" si="14"/>
        <v>0.14285714285714285</v>
      </c>
      <c r="Q55">
        <f t="shared" si="15"/>
        <v>0.5714285714285714</v>
      </c>
    </row>
    <row r="56" spans="1:17">
      <c r="A56">
        <v>7</v>
      </c>
      <c r="B56">
        <f t="shared" si="4"/>
        <v>0.75</v>
      </c>
      <c r="C56">
        <f t="shared" si="5"/>
        <v>0</v>
      </c>
      <c r="D56">
        <f t="shared" si="6"/>
        <v>0</v>
      </c>
      <c r="E56">
        <f t="shared" si="7"/>
        <v>0.25</v>
      </c>
      <c r="F56">
        <f>F12/SUM(F12:I12)</f>
        <v>0</v>
      </c>
      <c r="G56">
        <f>G12/SUM(F12:I12)</f>
        <v>0</v>
      </c>
      <c r="H56">
        <f>H12/SUM(F12:I12)</f>
        <v>0.83333333333333337</v>
      </c>
      <c r="I56">
        <f>I12/SUM(F12:I12)</f>
        <v>0.16666666666666666</v>
      </c>
      <c r="J56">
        <f t="shared" si="8"/>
        <v>0</v>
      </c>
      <c r="K56">
        <f t="shared" si="9"/>
        <v>0</v>
      </c>
      <c r="L56">
        <f t="shared" si="10"/>
        <v>0.5</v>
      </c>
      <c r="M56">
        <f t="shared" si="11"/>
        <v>0.5</v>
      </c>
      <c r="N56">
        <f t="shared" si="12"/>
        <v>0.2</v>
      </c>
      <c r="O56">
        <f t="shared" si="13"/>
        <v>0</v>
      </c>
      <c r="P56">
        <f t="shared" si="14"/>
        <v>0.2</v>
      </c>
      <c r="Q56">
        <f t="shared" si="15"/>
        <v>0.6</v>
      </c>
    </row>
    <row r="57" spans="1:17">
      <c r="A57">
        <v>8</v>
      </c>
      <c r="B57">
        <f t="shared" ref="B57:B90" si="16">B10/SUM(B10:E10)</f>
        <v>0.25</v>
      </c>
      <c r="C57">
        <f t="shared" ref="C57:C90" si="17">C10/SUM(B10:E10)</f>
        <v>0</v>
      </c>
      <c r="D57">
        <f t="shared" ref="D57:D90" si="18">D10/SUM(B10:E10)</f>
        <v>0</v>
      </c>
      <c r="E57">
        <f t="shared" ref="E57:E90" si="19">E10/SUM(B10:E10)</f>
        <v>0.75</v>
      </c>
      <c r="F57">
        <f t="shared" ref="F57:F62" si="20">F14/SUM(F14:I14)</f>
        <v>0</v>
      </c>
      <c r="G57">
        <f t="shared" ref="G57:G62" si="21">G14/SUM(F14:I14)</f>
        <v>0</v>
      </c>
      <c r="H57">
        <f t="shared" ref="H57:H62" si="22">H14/SUM(F14:I14)</f>
        <v>0</v>
      </c>
      <c r="I57">
        <f t="shared" ref="I57:I62" si="23">I14/SUM(F14:I14)</f>
        <v>1</v>
      </c>
      <c r="J57">
        <f t="shared" si="8"/>
        <v>0</v>
      </c>
      <c r="K57">
        <f t="shared" si="9"/>
        <v>0</v>
      </c>
      <c r="L57">
        <f t="shared" si="10"/>
        <v>0.5</v>
      </c>
      <c r="M57">
        <f t="shared" si="11"/>
        <v>0.5</v>
      </c>
      <c r="N57">
        <f t="shared" si="12"/>
        <v>0</v>
      </c>
      <c r="O57">
        <f t="shared" si="13"/>
        <v>0</v>
      </c>
      <c r="P57">
        <f t="shared" si="14"/>
        <v>0</v>
      </c>
      <c r="Q57">
        <f t="shared" si="15"/>
        <v>1</v>
      </c>
    </row>
    <row r="58" spans="1:17">
      <c r="A58">
        <v>9</v>
      </c>
      <c r="B58">
        <f t="shared" si="16"/>
        <v>0</v>
      </c>
      <c r="C58">
        <f t="shared" si="17"/>
        <v>0.375</v>
      </c>
      <c r="D58">
        <f t="shared" si="18"/>
        <v>0.125</v>
      </c>
      <c r="E58">
        <f t="shared" si="19"/>
        <v>0.5</v>
      </c>
      <c r="F58">
        <f t="shared" si="20"/>
        <v>0.33333333333333331</v>
      </c>
      <c r="G58">
        <f t="shared" si="21"/>
        <v>0</v>
      </c>
      <c r="H58">
        <f t="shared" si="22"/>
        <v>0.16666666666666666</v>
      </c>
      <c r="I58">
        <f t="shared" si="23"/>
        <v>0.5</v>
      </c>
      <c r="J58">
        <f t="shared" si="8"/>
        <v>0.33333333333333331</v>
      </c>
      <c r="K58">
        <f t="shared" si="9"/>
        <v>0</v>
      </c>
      <c r="L58">
        <f t="shared" si="10"/>
        <v>0</v>
      </c>
      <c r="M58">
        <f t="shared" si="11"/>
        <v>0.66666666666666663</v>
      </c>
      <c r="N58">
        <f t="shared" si="12"/>
        <v>0.375</v>
      </c>
      <c r="O58">
        <f t="shared" si="13"/>
        <v>0.125</v>
      </c>
      <c r="P58">
        <f t="shared" si="14"/>
        <v>0.25</v>
      </c>
      <c r="Q58">
        <f t="shared" si="15"/>
        <v>0.25</v>
      </c>
    </row>
    <row r="59" spans="1:17">
      <c r="A59">
        <v>10</v>
      </c>
      <c r="B59">
        <f t="shared" si="16"/>
        <v>0</v>
      </c>
      <c r="C59">
        <f t="shared" si="17"/>
        <v>0.25</v>
      </c>
      <c r="D59">
        <f t="shared" si="18"/>
        <v>0</v>
      </c>
      <c r="E59">
        <f t="shared" si="19"/>
        <v>0.75</v>
      </c>
      <c r="F59">
        <f t="shared" si="20"/>
        <v>0.25</v>
      </c>
      <c r="G59">
        <f t="shared" si="21"/>
        <v>0</v>
      </c>
      <c r="H59">
        <f t="shared" si="22"/>
        <v>0.5</v>
      </c>
      <c r="I59">
        <f t="shared" si="23"/>
        <v>0.25</v>
      </c>
      <c r="J59">
        <f t="shared" si="8"/>
        <v>0.5</v>
      </c>
      <c r="K59">
        <f t="shared" si="9"/>
        <v>0</v>
      </c>
      <c r="L59">
        <f t="shared" si="10"/>
        <v>0</v>
      </c>
      <c r="M59">
        <f t="shared" si="11"/>
        <v>0.5</v>
      </c>
      <c r="N59">
        <f t="shared" si="12"/>
        <v>0.375</v>
      </c>
      <c r="O59">
        <f t="shared" si="13"/>
        <v>0.625</v>
      </c>
      <c r="P59">
        <f t="shared" si="14"/>
        <v>0</v>
      </c>
      <c r="Q59">
        <f t="shared" si="15"/>
        <v>0</v>
      </c>
    </row>
    <row r="60" spans="1:17">
      <c r="A60">
        <v>11</v>
      </c>
      <c r="B60">
        <f t="shared" si="16"/>
        <v>0</v>
      </c>
      <c r="C60">
        <f t="shared" si="17"/>
        <v>0</v>
      </c>
      <c r="D60">
        <f t="shared" si="18"/>
        <v>0.5</v>
      </c>
      <c r="E60">
        <f t="shared" si="19"/>
        <v>0.5</v>
      </c>
      <c r="F60">
        <f t="shared" si="20"/>
        <v>0.5</v>
      </c>
      <c r="G60">
        <f t="shared" si="21"/>
        <v>0</v>
      </c>
      <c r="H60">
        <f t="shared" si="22"/>
        <v>0.5</v>
      </c>
      <c r="I60">
        <f t="shared" si="23"/>
        <v>0</v>
      </c>
      <c r="J60">
        <f t="shared" si="8"/>
        <v>0.875</v>
      </c>
      <c r="K60">
        <f t="shared" si="9"/>
        <v>0</v>
      </c>
      <c r="L60">
        <f t="shared" si="10"/>
        <v>0</v>
      </c>
      <c r="M60">
        <f t="shared" si="11"/>
        <v>0.125</v>
      </c>
      <c r="N60">
        <f t="shared" si="12"/>
        <v>0.125</v>
      </c>
      <c r="O60">
        <f t="shared" si="13"/>
        <v>0.625</v>
      </c>
      <c r="P60">
        <f t="shared" si="14"/>
        <v>0.25</v>
      </c>
      <c r="Q60">
        <f t="shared" si="15"/>
        <v>0</v>
      </c>
    </row>
    <row r="61" spans="1:17">
      <c r="A61">
        <v>12</v>
      </c>
      <c r="B61">
        <f t="shared" si="16"/>
        <v>0</v>
      </c>
      <c r="C61">
        <f t="shared" si="17"/>
        <v>0.16666666666666666</v>
      </c>
      <c r="D61">
        <f t="shared" si="18"/>
        <v>0.33333333333333331</v>
      </c>
      <c r="E61">
        <f t="shared" si="19"/>
        <v>0.5</v>
      </c>
      <c r="F61">
        <f t="shared" si="20"/>
        <v>0</v>
      </c>
      <c r="G61">
        <f t="shared" si="21"/>
        <v>0.5</v>
      </c>
      <c r="H61">
        <f t="shared" si="22"/>
        <v>0.16666666666666666</v>
      </c>
      <c r="I61">
        <f t="shared" si="23"/>
        <v>0.33333333333333331</v>
      </c>
      <c r="J61">
        <f t="shared" si="8"/>
        <v>0.5</v>
      </c>
      <c r="K61">
        <f t="shared" si="9"/>
        <v>0</v>
      </c>
      <c r="L61">
        <f t="shared" si="10"/>
        <v>0</v>
      </c>
      <c r="M61">
        <f t="shared" si="11"/>
        <v>0.5</v>
      </c>
      <c r="N61">
        <f t="shared" si="12"/>
        <v>0.14285714285714285</v>
      </c>
      <c r="O61">
        <f t="shared" si="13"/>
        <v>0</v>
      </c>
      <c r="P61">
        <f t="shared" si="14"/>
        <v>0</v>
      </c>
      <c r="Q61">
        <f t="shared" si="15"/>
        <v>0.8571428571428571</v>
      </c>
    </row>
    <row r="62" spans="1:17">
      <c r="A62">
        <v>13</v>
      </c>
      <c r="B62">
        <f t="shared" si="16"/>
        <v>0.25</v>
      </c>
      <c r="C62">
        <f t="shared" si="17"/>
        <v>0.5</v>
      </c>
      <c r="D62">
        <f t="shared" si="18"/>
        <v>0.25</v>
      </c>
      <c r="E62">
        <f t="shared" si="19"/>
        <v>0</v>
      </c>
      <c r="F62">
        <f t="shared" si="20"/>
        <v>0.33333333333333331</v>
      </c>
      <c r="G62">
        <f t="shared" si="21"/>
        <v>0</v>
      </c>
      <c r="H62">
        <f t="shared" si="22"/>
        <v>0</v>
      </c>
      <c r="I62">
        <f t="shared" si="23"/>
        <v>0.66666666666666663</v>
      </c>
      <c r="J62">
        <f t="shared" si="8"/>
        <v>0.66666666666666663</v>
      </c>
      <c r="K62">
        <f t="shared" si="9"/>
        <v>0.16666666666666666</v>
      </c>
      <c r="L62">
        <f t="shared" si="10"/>
        <v>0</v>
      </c>
      <c r="M62">
        <f t="shared" si="11"/>
        <v>0.16666666666666666</v>
      </c>
      <c r="N62">
        <f t="shared" si="12"/>
        <v>0.375</v>
      </c>
      <c r="O62">
        <f t="shared" si="13"/>
        <v>0</v>
      </c>
      <c r="P62">
        <f t="shared" si="14"/>
        <v>0.375</v>
      </c>
      <c r="Q62">
        <f t="shared" si="15"/>
        <v>0.25</v>
      </c>
    </row>
    <row r="63" spans="1:17">
      <c r="A63">
        <v>14</v>
      </c>
      <c r="B63">
        <f t="shared" si="16"/>
        <v>0</v>
      </c>
      <c r="C63">
        <f t="shared" si="17"/>
        <v>0.5</v>
      </c>
      <c r="D63">
        <f t="shared" si="18"/>
        <v>0.125</v>
      </c>
      <c r="E63">
        <f t="shared" si="19"/>
        <v>0.375</v>
      </c>
      <c r="F63">
        <f>F21/SUM(F21:I21)</f>
        <v>1</v>
      </c>
      <c r="G63">
        <f>G21/SUM(F21:I21)</f>
        <v>0</v>
      </c>
      <c r="H63">
        <f>H21/SUM(F21:I21)</f>
        <v>0</v>
      </c>
      <c r="I63">
        <f>I21/SUM(F21:I21)</f>
        <v>0</v>
      </c>
      <c r="J63">
        <f t="shared" si="8"/>
        <v>0</v>
      </c>
      <c r="K63">
        <f t="shared" si="9"/>
        <v>0.5</v>
      </c>
      <c r="L63">
        <f t="shared" si="10"/>
        <v>0.25</v>
      </c>
      <c r="M63">
        <f t="shared" si="11"/>
        <v>0.25</v>
      </c>
      <c r="N63">
        <f t="shared" si="12"/>
        <v>0.25</v>
      </c>
      <c r="O63">
        <f t="shared" si="13"/>
        <v>0.5</v>
      </c>
      <c r="P63">
        <f t="shared" si="14"/>
        <v>0.25</v>
      </c>
      <c r="Q63">
        <f t="shared" si="15"/>
        <v>0</v>
      </c>
    </row>
    <row r="64" spans="1:17">
      <c r="A64">
        <v>15</v>
      </c>
      <c r="B64">
        <f t="shared" si="16"/>
        <v>0.5714285714285714</v>
      </c>
      <c r="C64">
        <f t="shared" si="17"/>
        <v>0.14285714285714285</v>
      </c>
      <c r="D64">
        <f t="shared" si="18"/>
        <v>0.2857142857142857</v>
      </c>
      <c r="E64">
        <f t="shared" si="19"/>
        <v>0</v>
      </c>
      <c r="F64">
        <f>F22/SUM(F22:I22)</f>
        <v>0</v>
      </c>
      <c r="G64">
        <f>G22/SUM(F22:I22)</f>
        <v>0</v>
      </c>
      <c r="H64">
        <f>H22/SUM(F22:I22)</f>
        <v>0</v>
      </c>
      <c r="I64">
        <f>I22/SUM(F22:I22)</f>
        <v>1</v>
      </c>
      <c r="J64">
        <f t="shared" si="8"/>
        <v>0.125</v>
      </c>
      <c r="K64">
        <f t="shared" si="9"/>
        <v>0.375</v>
      </c>
      <c r="L64">
        <f t="shared" si="10"/>
        <v>0.125</v>
      </c>
      <c r="M64">
        <f t="shared" si="11"/>
        <v>0.375</v>
      </c>
      <c r="N64">
        <f t="shared" si="12"/>
        <v>0.7142857142857143</v>
      </c>
      <c r="O64">
        <f t="shared" si="13"/>
        <v>0.14285714285714285</v>
      </c>
      <c r="P64">
        <f t="shared" si="14"/>
        <v>0.14285714285714285</v>
      </c>
      <c r="Q64">
        <f t="shared" si="15"/>
        <v>0</v>
      </c>
    </row>
    <row r="65" spans="1:17">
      <c r="A65">
        <v>16</v>
      </c>
      <c r="B65">
        <f t="shared" si="16"/>
        <v>0.33333333333333331</v>
      </c>
      <c r="C65">
        <f t="shared" si="17"/>
        <v>0</v>
      </c>
      <c r="D65">
        <f t="shared" si="18"/>
        <v>0.33333333333333331</v>
      </c>
      <c r="E65">
        <f t="shared" si="19"/>
        <v>0.33333333333333331</v>
      </c>
      <c r="F65">
        <f>F23/SUM(F23:I23)</f>
        <v>0</v>
      </c>
      <c r="G65">
        <f>G23/SUM(F23:I23)</f>
        <v>0.5</v>
      </c>
      <c r="H65">
        <f>H23/SUM(F23:I23)</f>
        <v>0.5</v>
      </c>
      <c r="I65">
        <f>I23/SUM(F23:I23)</f>
        <v>0</v>
      </c>
      <c r="J65">
        <f t="shared" si="8"/>
        <v>0.75</v>
      </c>
      <c r="K65">
        <f t="shared" si="9"/>
        <v>0.25</v>
      </c>
      <c r="L65">
        <f t="shared" si="10"/>
        <v>0</v>
      </c>
      <c r="M65">
        <f t="shared" si="11"/>
        <v>0</v>
      </c>
      <c r="N65">
        <f t="shared" ref="N65:N90" si="24">N18/SUM(N18:Q18)</f>
        <v>0.4</v>
      </c>
      <c r="O65">
        <f t="shared" ref="O65:O90" si="25">O18/SUM(N18:Q18)</f>
        <v>0.4</v>
      </c>
      <c r="P65">
        <f t="shared" ref="P65:P90" si="26">P18/SUM(N18:Q18)</f>
        <v>0.2</v>
      </c>
      <c r="Q65">
        <f t="shared" ref="Q65:Q90" si="27">Q18/SUM(N18:Q18)</f>
        <v>0</v>
      </c>
    </row>
    <row r="66" spans="1:17">
      <c r="A66">
        <v>17</v>
      </c>
      <c r="B66">
        <f t="shared" si="16"/>
        <v>0</v>
      </c>
      <c r="C66">
        <f t="shared" si="17"/>
        <v>0.5</v>
      </c>
      <c r="D66">
        <f t="shared" si="18"/>
        <v>0</v>
      </c>
      <c r="E66">
        <f t="shared" si="19"/>
        <v>0.5</v>
      </c>
      <c r="F66">
        <f>F24/SUM(F24:I24)</f>
        <v>0</v>
      </c>
      <c r="G66">
        <f>G24/SUM(F24:I24)</f>
        <v>0.33333333333333331</v>
      </c>
      <c r="H66">
        <f>H24/SUM(F24:I24)</f>
        <v>0.33333333333333331</v>
      </c>
      <c r="I66">
        <f>I24/SUM(F24:I24)</f>
        <v>0.33333333333333331</v>
      </c>
      <c r="J66">
        <f t="shared" si="8"/>
        <v>0.6</v>
      </c>
      <c r="K66">
        <f t="shared" si="9"/>
        <v>0.2</v>
      </c>
      <c r="L66">
        <f t="shared" si="10"/>
        <v>0</v>
      </c>
      <c r="M66">
        <f t="shared" si="11"/>
        <v>0.2</v>
      </c>
      <c r="N66">
        <f t="shared" si="24"/>
        <v>0</v>
      </c>
      <c r="O66">
        <f t="shared" si="25"/>
        <v>0.25</v>
      </c>
      <c r="P66">
        <f t="shared" si="26"/>
        <v>0.125</v>
      </c>
      <c r="Q66">
        <f t="shared" si="27"/>
        <v>0.625</v>
      </c>
    </row>
    <row r="67" spans="1:17">
      <c r="A67">
        <v>18</v>
      </c>
      <c r="B67">
        <f t="shared" si="16"/>
        <v>0.625</v>
      </c>
      <c r="C67">
        <f t="shared" si="17"/>
        <v>0</v>
      </c>
      <c r="D67">
        <f t="shared" si="18"/>
        <v>0.125</v>
      </c>
      <c r="E67">
        <f t="shared" si="19"/>
        <v>0.25</v>
      </c>
      <c r="F67">
        <f t="shared" ref="F67:F84" si="28">F27/SUM(F27:I27)</f>
        <v>0</v>
      </c>
      <c r="G67">
        <f t="shared" ref="G67:G84" si="29">G27/SUM(F27:I27)</f>
        <v>0</v>
      </c>
      <c r="H67">
        <f t="shared" ref="H67:H84" si="30">H27/SUM(F27:I27)</f>
        <v>0</v>
      </c>
      <c r="I67">
        <f t="shared" ref="I67:I84" si="31">I27/SUM(F27:I27)</f>
        <v>1</v>
      </c>
      <c r="J67">
        <f t="shared" si="8"/>
        <v>0.5</v>
      </c>
      <c r="K67">
        <f t="shared" si="9"/>
        <v>0.5</v>
      </c>
      <c r="L67">
        <f t="shared" si="10"/>
        <v>0</v>
      </c>
      <c r="M67">
        <f t="shared" si="11"/>
        <v>0</v>
      </c>
      <c r="N67">
        <f t="shared" si="24"/>
        <v>0.75</v>
      </c>
      <c r="O67">
        <f t="shared" si="25"/>
        <v>0</v>
      </c>
      <c r="P67">
        <f t="shared" si="26"/>
        <v>0</v>
      </c>
      <c r="Q67">
        <f t="shared" si="27"/>
        <v>0.25</v>
      </c>
    </row>
    <row r="68" spans="1:17">
      <c r="A68">
        <v>19</v>
      </c>
      <c r="B68">
        <f t="shared" si="16"/>
        <v>0</v>
      </c>
      <c r="C68">
        <f t="shared" si="17"/>
        <v>0</v>
      </c>
      <c r="D68">
        <f t="shared" si="18"/>
        <v>1</v>
      </c>
      <c r="E68">
        <f t="shared" si="19"/>
        <v>0</v>
      </c>
      <c r="F68">
        <f t="shared" si="28"/>
        <v>1</v>
      </c>
      <c r="G68">
        <f t="shared" si="29"/>
        <v>0</v>
      </c>
      <c r="H68">
        <f t="shared" si="30"/>
        <v>0</v>
      </c>
      <c r="I68">
        <f t="shared" si="31"/>
        <v>0</v>
      </c>
      <c r="J68">
        <f t="shared" si="8"/>
        <v>0</v>
      </c>
      <c r="K68">
        <f t="shared" si="9"/>
        <v>0</v>
      </c>
      <c r="L68">
        <f t="shared" si="10"/>
        <v>0</v>
      </c>
      <c r="M68">
        <f t="shared" si="11"/>
        <v>1</v>
      </c>
      <c r="N68">
        <f t="shared" si="24"/>
        <v>0.2</v>
      </c>
      <c r="O68">
        <f t="shared" si="25"/>
        <v>0.2</v>
      </c>
      <c r="P68">
        <f t="shared" si="26"/>
        <v>0</v>
      </c>
      <c r="Q68">
        <f t="shared" si="27"/>
        <v>0.6</v>
      </c>
    </row>
    <row r="69" spans="1:17">
      <c r="A69">
        <v>20</v>
      </c>
      <c r="B69">
        <f t="shared" si="16"/>
        <v>0.14285714285714285</v>
      </c>
      <c r="C69">
        <f t="shared" si="17"/>
        <v>0.14285714285714285</v>
      </c>
      <c r="D69">
        <f t="shared" si="18"/>
        <v>0.2857142857142857</v>
      </c>
      <c r="E69">
        <f t="shared" si="19"/>
        <v>0.42857142857142855</v>
      </c>
      <c r="F69">
        <f t="shared" si="28"/>
        <v>0.33333333333333331</v>
      </c>
      <c r="G69">
        <f t="shared" si="29"/>
        <v>0</v>
      </c>
      <c r="H69">
        <f t="shared" si="30"/>
        <v>0.33333333333333331</v>
      </c>
      <c r="I69">
        <f t="shared" si="31"/>
        <v>0.33333333333333331</v>
      </c>
      <c r="J69">
        <f t="shared" si="8"/>
        <v>0</v>
      </c>
      <c r="K69">
        <f t="shared" si="9"/>
        <v>0</v>
      </c>
      <c r="L69">
        <f t="shared" si="10"/>
        <v>0.4</v>
      </c>
      <c r="M69">
        <f t="shared" si="11"/>
        <v>0.6</v>
      </c>
      <c r="N69">
        <f t="shared" si="24"/>
        <v>0.375</v>
      </c>
      <c r="O69">
        <f t="shared" si="25"/>
        <v>0.125</v>
      </c>
      <c r="P69">
        <f t="shared" si="26"/>
        <v>0.25</v>
      </c>
      <c r="Q69">
        <f t="shared" si="27"/>
        <v>0.25</v>
      </c>
    </row>
    <row r="70" spans="1:17">
      <c r="A70">
        <v>21</v>
      </c>
      <c r="B70">
        <f t="shared" si="16"/>
        <v>0</v>
      </c>
      <c r="C70">
        <f t="shared" si="17"/>
        <v>0</v>
      </c>
      <c r="D70">
        <f t="shared" si="18"/>
        <v>0</v>
      </c>
      <c r="E70">
        <f t="shared" si="19"/>
        <v>1</v>
      </c>
      <c r="F70">
        <f t="shared" si="28"/>
        <v>1</v>
      </c>
      <c r="G70">
        <f t="shared" si="29"/>
        <v>0</v>
      </c>
      <c r="H70">
        <f t="shared" si="30"/>
        <v>0</v>
      </c>
      <c r="I70">
        <f t="shared" si="31"/>
        <v>0</v>
      </c>
      <c r="J70">
        <f t="shared" si="8"/>
        <v>0.75</v>
      </c>
      <c r="K70">
        <f t="shared" si="9"/>
        <v>0</v>
      </c>
      <c r="L70">
        <f t="shared" si="10"/>
        <v>0</v>
      </c>
      <c r="M70">
        <f t="shared" si="11"/>
        <v>0.25</v>
      </c>
      <c r="N70">
        <f t="shared" si="24"/>
        <v>0</v>
      </c>
      <c r="O70">
        <f t="shared" si="25"/>
        <v>0</v>
      </c>
      <c r="P70">
        <f t="shared" si="26"/>
        <v>0</v>
      </c>
      <c r="Q70">
        <f t="shared" si="27"/>
        <v>1</v>
      </c>
    </row>
    <row r="71" spans="1:17">
      <c r="A71">
        <v>22</v>
      </c>
      <c r="B71">
        <f t="shared" si="16"/>
        <v>0.2</v>
      </c>
      <c r="C71">
        <f t="shared" si="17"/>
        <v>0.2</v>
      </c>
      <c r="D71">
        <f t="shared" si="18"/>
        <v>0.4</v>
      </c>
      <c r="E71">
        <f t="shared" si="19"/>
        <v>0.2</v>
      </c>
      <c r="F71">
        <f t="shared" si="28"/>
        <v>0</v>
      </c>
      <c r="G71">
        <f t="shared" si="29"/>
        <v>0.5</v>
      </c>
      <c r="H71">
        <f t="shared" si="30"/>
        <v>0</v>
      </c>
      <c r="I71">
        <f t="shared" si="31"/>
        <v>0.5</v>
      </c>
      <c r="J71">
        <f t="shared" si="8"/>
        <v>0.33333333333333331</v>
      </c>
      <c r="K71">
        <f t="shared" si="9"/>
        <v>0.33333333333333331</v>
      </c>
      <c r="L71">
        <f t="shared" si="10"/>
        <v>0.33333333333333331</v>
      </c>
      <c r="M71">
        <f t="shared" si="11"/>
        <v>0</v>
      </c>
      <c r="N71">
        <f t="shared" si="24"/>
        <v>0.25</v>
      </c>
      <c r="O71">
        <f t="shared" si="25"/>
        <v>0.25</v>
      </c>
      <c r="P71">
        <f t="shared" si="26"/>
        <v>0.25</v>
      </c>
      <c r="Q71">
        <f t="shared" si="27"/>
        <v>0.25</v>
      </c>
    </row>
    <row r="72" spans="1:17">
      <c r="A72">
        <v>23</v>
      </c>
      <c r="B72">
        <f t="shared" si="16"/>
        <v>0</v>
      </c>
      <c r="C72">
        <f t="shared" si="17"/>
        <v>0</v>
      </c>
      <c r="D72">
        <f t="shared" si="18"/>
        <v>0</v>
      </c>
      <c r="E72">
        <f t="shared" si="19"/>
        <v>1</v>
      </c>
      <c r="F72">
        <f t="shared" si="28"/>
        <v>0.33333333333333331</v>
      </c>
      <c r="G72">
        <f t="shared" si="29"/>
        <v>0</v>
      </c>
      <c r="H72">
        <f t="shared" si="30"/>
        <v>0.66666666666666663</v>
      </c>
      <c r="I72">
        <f t="shared" si="31"/>
        <v>0</v>
      </c>
      <c r="J72">
        <f t="shared" si="8"/>
        <v>0.6</v>
      </c>
      <c r="K72">
        <f t="shared" si="9"/>
        <v>0.2</v>
      </c>
      <c r="L72">
        <f t="shared" si="10"/>
        <v>0</v>
      </c>
      <c r="M72">
        <f t="shared" si="11"/>
        <v>0.2</v>
      </c>
      <c r="N72">
        <f t="shared" si="24"/>
        <v>0</v>
      </c>
      <c r="O72">
        <f t="shared" si="25"/>
        <v>0</v>
      </c>
      <c r="P72">
        <f t="shared" si="26"/>
        <v>0.125</v>
      </c>
      <c r="Q72">
        <f t="shared" si="27"/>
        <v>0.875</v>
      </c>
    </row>
    <row r="73" spans="1:17">
      <c r="A73">
        <v>24</v>
      </c>
      <c r="B73">
        <f t="shared" si="16"/>
        <v>0.33333333333333331</v>
      </c>
      <c r="C73">
        <f t="shared" si="17"/>
        <v>0</v>
      </c>
      <c r="D73">
        <f t="shared" si="18"/>
        <v>0</v>
      </c>
      <c r="E73">
        <f t="shared" si="19"/>
        <v>0.66666666666666663</v>
      </c>
      <c r="F73">
        <f t="shared" si="28"/>
        <v>0.25</v>
      </c>
      <c r="G73">
        <f t="shared" si="29"/>
        <v>0.125</v>
      </c>
      <c r="H73">
        <f t="shared" si="30"/>
        <v>0.625</v>
      </c>
      <c r="I73">
        <f t="shared" si="31"/>
        <v>0</v>
      </c>
      <c r="J73">
        <f t="shared" si="8"/>
        <v>1</v>
      </c>
      <c r="K73">
        <f t="shared" si="9"/>
        <v>0</v>
      </c>
      <c r="L73">
        <f t="shared" si="10"/>
        <v>0</v>
      </c>
      <c r="M73">
        <f t="shared" si="11"/>
        <v>0</v>
      </c>
      <c r="N73">
        <f t="shared" si="24"/>
        <v>0</v>
      </c>
      <c r="O73">
        <f t="shared" si="25"/>
        <v>0.14285714285714285</v>
      </c>
      <c r="P73">
        <f t="shared" si="26"/>
        <v>0.2857142857142857</v>
      </c>
      <c r="Q73">
        <f t="shared" si="27"/>
        <v>0.5714285714285714</v>
      </c>
    </row>
    <row r="74" spans="1:17">
      <c r="A74">
        <v>25</v>
      </c>
      <c r="B74">
        <f t="shared" si="16"/>
        <v>0.5</v>
      </c>
      <c r="C74">
        <f t="shared" si="17"/>
        <v>0</v>
      </c>
      <c r="D74">
        <f t="shared" si="18"/>
        <v>0.25</v>
      </c>
      <c r="E74">
        <f t="shared" si="19"/>
        <v>0.25</v>
      </c>
      <c r="F74">
        <f t="shared" si="28"/>
        <v>0.25</v>
      </c>
      <c r="G74">
        <f t="shared" si="29"/>
        <v>0</v>
      </c>
      <c r="H74">
        <f t="shared" si="30"/>
        <v>0</v>
      </c>
      <c r="I74">
        <f t="shared" si="31"/>
        <v>0.75</v>
      </c>
      <c r="J74">
        <f t="shared" si="8"/>
        <v>0.5</v>
      </c>
      <c r="K74">
        <f t="shared" si="9"/>
        <v>0</v>
      </c>
      <c r="L74">
        <f t="shared" si="10"/>
        <v>0.25</v>
      </c>
      <c r="M74">
        <f t="shared" si="11"/>
        <v>0.25</v>
      </c>
      <c r="N74">
        <f t="shared" si="24"/>
        <v>0.5</v>
      </c>
      <c r="O74">
        <f t="shared" si="25"/>
        <v>0</v>
      </c>
      <c r="P74">
        <f t="shared" si="26"/>
        <v>0</v>
      </c>
      <c r="Q74">
        <f t="shared" si="27"/>
        <v>0.5</v>
      </c>
    </row>
    <row r="75" spans="1:17">
      <c r="A75">
        <v>26</v>
      </c>
      <c r="B75">
        <f t="shared" si="16"/>
        <v>0</v>
      </c>
      <c r="C75">
        <f t="shared" si="17"/>
        <v>0.5</v>
      </c>
      <c r="D75">
        <f t="shared" si="18"/>
        <v>0</v>
      </c>
      <c r="E75">
        <f t="shared" si="19"/>
        <v>0.5</v>
      </c>
      <c r="F75">
        <f t="shared" si="28"/>
        <v>1</v>
      </c>
      <c r="G75">
        <f t="shared" si="29"/>
        <v>0</v>
      </c>
      <c r="H75">
        <f t="shared" si="30"/>
        <v>0</v>
      </c>
      <c r="I75">
        <f t="shared" si="31"/>
        <v>0</v>
      </c>
      <c r="J75">
        <f t="shared" si="8"/>
        <v>0.33333333333333331</v>
      </c>
      <c r="K75">
        <f t="shared" si="9"/>
        <v>0.33333333333333331</v>
      </c>
      <c r="L75">
        <f t="shared" si="10"/>
        <v>0.33333333333333331</v>
      </c>
      <c r="M75">
        <f t="shared" si="11"/>
        <v>0</v>
      </c>
      <c r="N75">
        <f t="shared" si="24"/>
        <v>0.25</v>
      </c>
      <c r="O75">
        <f t="shared" si="25"/>
        <v>0</v>
      </c>
      <c r="P75">
        <f t="shared" si="26"/>
        <v>0.25</v>
      </c>
      <c r="Q75">
        <f t="shared" si="27"/>
        <v>0.5</v>
      </c>
    </row>
    <row r="76" spans="1:17">
      <c r="A76">
        <v>28</v>
      </c>
      <c r="B76">
        <f t="shared" si="16"/>
        <v>0</v>
      </c>
      <c r="C76">
        <f t="shared" si="17"/>
        <v>0.5714285714285714</v>
      </c>
      <c r="D76">
        <f t="shared" si="18"/>
        <v>0.2857142857142857</v>
      </c>
      <c r="E76">
        <f t="shared" si="19"/>
        <v>0.14285714285714285</v>
      </c>
      <c r="F76">
        <f t="shared" si="28"/>
        <v>0.2857142857142857</v>
      </c>
      <c r="G76">
        <f t="shared" si="29"/>
        <v>0.14285714285714285</v>
      </c>
      <c r="H76">
        <f t="shared" si="30"/>
        <v>0.2857142857142857</v>
      </c>
      <c r="I76">
        <f t="shared" si="31"/>
        <v>0.2857142857142857</v>
      </c>
      <c r="J76">
        <f t="shared" si="8"/>
        <v>0.2</v>
      </c>
      <c r="K76">
        <f t="shared" si="9"/>
        <v>0</v>
      </c>
      <c r="L76">
        <f t="shared" si="10"/>
        <v>0.6</v>
      </c>
      <c r="M76">
        <f t="shared" si="11"/>
        <v>0.2</v>
      </c>
      <c r="N76">
        <f t="shared" si="24"/>
        <v>0.375</v>
      </c>
      <c r="O76">
        <f t="shared" si="25"/>
        <v>0.125</v>
      </c>
      <c r="P76">
        <f t="shared" si="26"/>
        <v>0.25</v>
      </c>
      <c r="Q76">
        <f t="shared" si="27"/>
        <v>0.25</v>
      </c>
    </row>
    <row r="77" spans="1:17">
      <c r="A77">
        <v>29</v>
      </c>
      <c r="B77">
        <f t="shared" si="16"/>
        <v>0</v>
      </c>
      <c r="C77">
        <f t="shared" si="17"/>
        <v>0</v>
      </c>
      <c r="D77">
        <f t="shared" si="18"/>
        <v>0.33333333333333331</v>
      </c>
      <c r="E77">
        <f t="shared" si="19"/>
        <v>0.66666666666666663</v>
      </c>
      <c r="F77">
        <f t="shared" si="28"/>
        <v>0</v>
      </c>
      <c r="G77">
        <f t="shared" si="29"/>
        <v>0.33333333333333331</v>
      </c>
      <c r="H77">
        <f t="shared" si="30"/>
        <v>0</v>
      </c>
      <c r="I77">
        <f t="shared" si="31"/>
        <v>0.66666666666666663</v>
      </c>
      <c r="J77">
        <f t="shared" si="8"/>
        <v>0.2857142857142857</v>
      </c>
      <c r="K77">
        <f t="shared" si="9"/>
        <v>0.2857142857142857</v>
      </c>
      <c r="L77">
        <f t="shared" si="10"/>
        <v>0</v>
      </c>
      <c r="M77">
        <f t="shared" si="11"/>
        <v>0.42857142857142855</v>
      </c>
      <c r="N77">
        <f t="shared" si="24"/>
        <v>0.25</v>
      </c>
      <c r="O77">
        <f t="shared" si="25"/>
        <v>0.125</v>
      </c>
      <c r="P77">
        <f t="shared" si="26"/>
        <v>0.125</v>
      </c>
      <c r="Q77">
        <f t="shared" si="27"/>
        <v>0.5</v>
      </c>
    </row>
    <row r="78" spans="1:17">
      <c r="A78">
        <v>30</v>
      </c>
      <c r="B78">
        <f t="shared" si="16"/>
        <v>0</v>
      </c>
      <c r="C78">
        <f t="shared" si="17"/>
        <v>1</v>
      </c>
      <c r="D78">
        <f t="shared" si="18"/>
        <v>0</v>
      </c>
      <c r="E78">
        <f t="shared" si="19"/>
        <v>0</v>
      </c>
      <c r="F78">
        <f t="shared" si="28"/>
        <v>0</v>
      </c>
      <c r="G78">
        <f t="shared" si="29"/>
        <v>0</v>
      </c>
      <c r="H78">
        <f t="shared" si="30"/>
        <v>1</v>
      </c>
      <c r="I78">
        <f t="shared" si="31"/>
        <v>0</v>
      </c>
      <c r="J78">
        <f t="shared" si="8"/>
        <v>0</v>
      </c>
      <c r="K78">
        <f t="shared" si="9"/>
        <v>0</v>
      </c>
      <c r="L78">
        <f t="shared" si="10"/>
        <v>0.33333333333333331</v>
      </c>
      <c r="M78">
        <f t="shared" si="11"/>
        <v>0.66666666666666663</v>
      </c>
      <c r="N78">
        <f t="shared" si="24"/>
        <v>0.14285714285714285</v>
      </c>
      <c r="O78">
        <f t="shared" si="25"/>
        <v>0</v>
      </c>
      <c r="P78">
        <f t="shared" si="26"/>
        <v>0.14285714285714285</v>
      </c>
      <c r="Q78">
        <f t="shared" si="27"/>
        <v>0.7142857142857143</v>
      </c>
    </row>
    <row r="79" spans="1:17">
      <c r="A79">
        <v>31</v>
      </c>
      <c r="B79">
        <f t="shared" si="16"/>
        <v>0.7142857142857143</v>
      </c>
      <c r="C79">
        <f t="shared" si="17"/>
        <v>0</v>
      </c>
      <c r="D79">
        <f t="shared" si="18"/>
        <v>0.14285714285714285</v>
      </c>
      <c r="E79">
        <f t="shared" si="19"/>
        <v>0.14285714285714285</v>
      </c>
      <c r="F79">
        <f t="shared" si="28"/>
        <v>1</v>
      </c>
      <c r="G79">
        <f t="shared" si="29"/>
        <v>0</v>
      </c>
      <c r="H79">
        <f t="shared" si="30"/>
        <v>0</v>
      </c>
      <c r="I79">
        <f t="shared" si="31"/>
        <v>0</v>
      </c>
      <c r="J79">
        <f t="shared" si="8"/>
        <v>0</v>
      </c>
      <c r="K79">
        <f t="shared" si="9"/>
        <v>0</v>
      </c>
      <c r="L79">
        <f t="shared" si="10"/>
        <v>0</v>
      </c>
      <c r="M79">
        <f t="shared" si="11"/>
        <v>1</v>
      </c>
      <c r="N79">
        <f t="shared" si="24"/>
        <v>0</v>
      </c>
      <c r="O79">
        <f t="shared" si="25"/>
        <v>1</v>
      </c>
      <c r="P79">
        <f t="shared" si="26"/>
        <v>0</v>
      </c>
      <c r="Q79">
        <f t="shared" si="27"/>
        <v>0</v>
      </c>
    </row>
    <row r="80" spans="1:17">
      <c r="A80">
        <v>32</v>
      </c>
      <c r="B80">
        <f t="shared" si="16"/>
        <v>0</v>
      </c>
      <c r="C80">
        <f t="shared" si="17"/>
        <v>0.33333333333333331</v>
      </c>
      <c r="D80">
        <f t="shared" si="18"/>
        <v>0.33333333333333331</v>
      </c>
      <c r="E80">
        <f t="shared" si="19"/>
        <v>0.33333333333333331</v>
      </c>
      <c r="F80">
        <f t="shared" si="28"/>
        <v>0.625</v>
      </c>
      <c r="G80">
        <f t="shared" si="29"/>
        <v>0</v>
      </c>
      <c r="H80">
        <f t="shared" si="30"/>
        <v>0.25</v>
      </c>
      <c r="I80">
        <f t="shared" si="31"/>
        <v>0.125</v>
      </c>
      <c r="J80">
        <f t="shared" si="8"/>
        <v>0.5</v>
      </c>
      <c r="K80">
        <f t="shared" si="9"/>
        <v>0.25</v>
      </c>
      <c r="L80">
        <f t="shared" si="10"/>
        <v>0</v>
      </c>
      <c r="M80">
        <f t="shared" si="11"/>
        <v>0.25</v>
      </c>
      <c r="N80">
        <f t="shared" si="24"/>
        <v>0</v>
      </c>
      <c r="O80">
        <f t="shared" si="25"/>
        <v>0.66666666666666663</v>
      </c>
      <c r="P80">
        <f t="shared" si="26"/>
        <v>0</v>
      </c>
      <c r="Q80">
        <f t="shared" si="27"/>
        <v>0.33333333333333331</v>
      </c>
    </row>
    <row r="81" spans="1:17">
      <c r="A81">
        <v>33</v>
      </c>
      <c r="B81">
        <f t="shared" si="16"/>
        <v>0</v>
      </c>
      <c r="C81">
        <f t="shared" si="17"/>
        <v>0.25</v>
      </c>
      <c r="D81">
        <f t="shared" si="18"/>
        <v>0.375</v>
      </c>
      <c r="E81">
        <f t="shared" si="19"/>
        <v>0.375</v>
      </c>
      <c r="F81">
        <f t="shared" si="28"/>
        <v>0</v>
      </c>
      <c r="G81">
        <f t="shared" si="29"/>
        <v>0</v>
      </c>
      <c r="H81">
        <f t="shared" si="30"/>
        <v>0</v>
      </c>
      <c r="I81">
        <f t="shared" si="31"/>
        <v>1</v>
      </c>
      <c r="J81">
        <f t="shared" si="8"/>
        <v>0.2857142857142857</v>
      </c>
      <c r="K81">
        <f t="shared" si="9"/>
        <v>0.5714285714285714</v>
      </c>
      <c r="L81">
        <f t="shared" si="10"/>
        <v>0</v>
      </c>
      <c r="M81">
        <f t="shared" si="11"/>
        <v>0.14285714285714285</v>
      </c>
      <c r="N81">
        <f t="shared" si="24"/>
        <v>0.375</v>
      </c>
      <c r="O81">
        <f t="shared" si="25"/>
        <v>0</v>
      </c>
      <c r="P81">
        <f t="shared" si="26"/>
        <v>0.5</v>
      </c>
      <c r="Q81">
        <f t="shared" si="27"/>
        <v>0.125</v>
      </c>
    </row>
    <row r="82" spans="1:17">
      <c r="A82">
        <v>34</v>
      </c>
      <c r="B82">
        <f t="shared" si="16"/>
        <v>0.42857142857142855</v>
      </c>
      <c r="C82">
        <f t="shared" si="17"/>
        <v>0.14285714285714285</v>
      </c>
      <c r="D82">
        <f t="shared" si="18"/>
        <v>0</v>
      </c>
      <c r="E82">
        <f t="shared" si="19"/>
        <v>0.42857142857142855</v>
      </c>
      <c r="F82">
        <f t="shared" si="28"/>
        <v>1</v>
      </c>
      <c r="G82">
        <f t="shared" si="29"/>
        <v>0</v>
      </c>
      <c r="H82">
        <f t="shared" si="30"/>
        <v>0</v>
      </c>
      <c r="I82">
        <f t="shared" si="31"/>
        <v>0</v>
      </c>
      <c r="J82">
        <f t="shared" si="8"/>
        <v>0.5714285714285714</v>
      </c>
      <c r="K82">
        <f t="shared" si="9"/>
        <v>0.2857142857142857</v>
      </c>
      <c r="L82">
        <f t="shared" si="10"/>
        <v>0</v>
      </c>
      <c r="M82">
        <f t="shared" si="11"/>
        <v>0.14285714285714285</v>
      </c>
      <c r="N82">
        <f t="shared" si="24"/>
        <v>0.2</v>
      </c>
      <c r="O82">
        <f t="shared" si="25"/>
        <v>0</v>
      </c>
      <c r="P82">
        <f t="shared" si="26"/>
        <v>0.6</v>
      </c>
      <c r="Q82">
        <f t="shared" si="27"/>
        <v>0.2</v>
      </c>
    </row>
    <row r="83" spans="1:17">
      <c r="A83">
        <v>35</v>
      </c>
      <c r="B83">
        <f t="shared" si="16"/>
        <v>0.14285714285714285</v>
      </c>
      <c r="C83">
        <f t="shared" si="17"/>
        <v>0.14285714285714285</v>
      </c>
      <c r="D83">
        <f t="shared" si="18"/>
        <v>0.42857142857142855</v>
      </c>
      <c r="E83">
        <f t="shared" si="19"/>
        <v>0.2857142857142857</v>
      </c>
      <c r="F83">
        <f t="shared" si="28"/>
        <v>0.125</v>
      </c>
      <c r="G83">
        <f t="shared" si="29"/>
        <v>0</v>
      </c>
      <c r="H83">
        <f t="shared" si="30"/>
        <v>0.5</v>
      </c>
      <c r="I83">
        <f t="shared" si="31"/>
        <v>0.375</v>
      </c>
      <c r="J83">
        <f t="shared" si="8"/>
        <v>0.5</v>
      </c>
      <c r="K83">
        <f t="shared" si="9"/>
        <v>0.25</v>
      </c>
      <c r="L83">
        <f t="shared" si="10"/>
        <v>0</v>
      </c>
      <c r="M83">
        <f t="shared" si="11"/>
        <v>0.25</v>
      </c>
      <c r="N83">
        <f t="shared" si="24"/>
        <v>0.375</v>
      </c>
      <c r="O83">
        <f t="shared" si="25"/>
        <v>0.375</v>
      </c>
      <c r="P83">
        <f t="shared" si="26"/>
        <v>0.125</v>
      </c>
      <c r="Q83">
        <f t="shared" si="27"/>
        <v>0.125</v>
      </c>
    </row>
    <row r="84" spans="1:17">
      <c r="A84">
        <v>36</v>
      </c>
      <c r="B84">
        <f t="shared" si="16"/>
        <v>0</v>
      </c>
      <c r="C84">
        <f t="shared" si="17"/>
        <v>0</v>
      </c>
      <c r="D84">
        <f t="shared" si="18"/>
        <v>0.25</v>
      </c>
      <c r="E84">
        <f t="shared" si="19"/>
        <v>0.75</v>
      </c>
      <c r="F84">
        <f t="shared" si="28"/>
        <v>0</v>
      </c>
      <c r="G84">
        <f t="shared" si="29"/>
        <v>0</v>
      </c>
      <c r="H84">
        <f t="shared" si="30"/>
        <v>0</v>
      </c>
      <c r="I84">
        <f t="shared" si="31"/>
        <v>1</v>
      </c>
      <c r="J84">
        <f t="shared" si="8"/>
        <v>0.2857142857142857</v>
      </c>
      <c r="K84">
        <f t="shared" si="9"/>
        <v>0.2857142857142857</v>
      </c>
      <c r="L84">
        <f t="shared" si="10"/>
        <v>0</v>
      </c>
      <c r="M84">
        <f t="shared" si="11"/>
        <v>0.42857142857142855</v>
      </c>
      <c r="N84">
        <f t="shared" si="24"/>
        <v>0.2857142857142857</v>
      </c>
      <c r="O84">
        <f t="shared" si="25"/>
        <v>0.2857142857142857</v>
      </c>
      <c r="P84">
        <f t="shared" si="26"/>
        <v>0.14285714285714285</v>
      </c>
      <c r="Q84">
        <f t="shared" si="27"/>
        <v>0.2857142857142857</v>
      </c>
    </row>
    <row r="85" spans="1:17">
      <c r="A85">
        <v>37</v>
      </c>
      <c r="B85">
        <f t="shared" si="16"/>
        <v>0.5</v>
      </c>
      <c r="C85">
        <f t="shared" si="17"/>
        <v>0</v>
      </c>
      <c r="D85">
        <f t="shared" si="18"/>
        <v>0</v>
      </c>
      <c r="E85">
        <f t="shared" si="19"/>
        <v>0.5</v>
      </c>
      <c r="J85">
        <f t="shared" si="8"/>
        <v>0.5</v>
      </c>
      <c r="K85">
        <f t="shared" si="9"/>
        <v>0</v>
      </c>
      <c r="L85">
        <f t="shared" si="10"/>
        <v>0.25</v>
      </c>
      <c r="M85">
        <f t="shared" si="11"/>
        <v>0.25</v>
      </c>
      <c r="N85">
        <f t="shared" si="24"/>
        <v>0.33333333333333331</v>
      </c>
      <c r="O85">
        <f t="shared" si="25"/>
        <v>0.16666666666666666</v>
      </c>
      <c r="P85">
        <f t="shared" si="26"/>
        <v>0</v>
      </c>
      <c r="Q85">
        <f t="shared" si="27"/>
        <v>0.5</v>
      </c>
    </row>
    <row r="86" spans="1:17">
      <c r="A86">
        <v>38</v>
      </c>
      <c r="B86">
        <f t="shared" si="16"/>
        <v>0</v>
      </c>
      <c r="C86">
        <f t="shared" si="17"/>
        <v>0</v>
      </c>
      <c r="D86">
        <f t="shared" si="18"/>
        <v>1</v>
      </c>
      <c r="E86">
        <f t="shared" si="19"/>
        <v>0</v>
      </c>
      <c r="J86">
        <f t="shared" si="8"/>
        <v>0</v>
      </c>
      <c r="K86">
        <f t="shared" si="9"/>
        <v>0</v>
      </c>
      <c r="L86">
        <f t="shared" si="10"/>
        <v>0</v>
      </c>
      <c r="M86">
        <f t="shared" si="11"/>
        <v>1</v>
      </c>
      <c r="N86">
        <f t="shared" si="24"/>
        <v>0</v>
      </c>
      <c r="O86">
        <f t="shared" si="25"/>
        <v>0.25</v>
      </c>
      <c r="P86">
        <f t="shared" si="26"/>
        <v>0.75</v>
      </c>
      <c r="Q86">
        <f t="shared" si="27"/>
        <v>0</v>
      </c>
    </row>
    <row r="87" spans="1:17">
      <c r="A87">
        <v>39</v>
      </c>
      <c r="B87">
        <f t="shared" si="16"/>
        <v>0</v>
      </c>
      <c r="C87">
        <f t="shared" si="17"/>
        <v>0.125</v>
      </c>
      <c r="D87">
        <f t="shared" si="18"/>
        <v>0.125</v>
      </c>
      <c r="E87">
        <f t="shared" si="19"/>
        <v>0.75</v>
      </c>
      <c r="J87">
        <f t="shared" si="8"/>
        <v>0.125</v>
      </c>
      <c r="K87">
        <f t="shared" si="9"/>
        <v>0</v>
      </c>
      <c r="L87">
        <f t="shared" si="10"/>
        <v>0.375</v>
      </c>
      <c r="M87">
        <f t="shared" si="11"/>
        <v>0.5</v>
      </c>
      <c r="N87">
        <f t="shared" si="24"/>
        <v>0.2857142857142857</v>
      </c>
      <c r="O87">
        <f t="shared" si="25"/>
        <v>0.14285714285714285</v>
      </c>
      <c r="P87">
        <f t="shared" si="26"/>
        <v>0.5714285714285714</v>
      </c>
      <c r="Q87">
        <f t="shared" si="27"/>
        <v>0</v>
      </c>
    </row>
    <row r="88" spans="1:17">
      <c r="A88">
        <v>40</v>
      </c>
      <c r="B88">
        <f t="shared" si="16"/>
        <v>0.4</v>
      </c>
      <c r="C88">
        <f t="shared" si="17"/>
        <v>0</v>
      </c>
      <c r="D88">
        <f t="shared" si="18"/>
        <v>0.4</v>
      </c>
      <c r="E88">
        <f t="shared" si="19"/>
        <v>0.2</v>
      </c>
      <c r="J88">
        <f t="shared" si="8"/>
        <v>0.125</v>
      </c>
      <c r="K88">
        <f t="shared" si="9"/>
        <v>0.75</v>
      </c>
      <c r="L88">
        <f t="shared" si="10"/>
        <v>0</v>
      </c>
      <c r="M88">
        <f t="shared" si="11"/>
        <v>0.125</v>
      </c>
      <c r="N88">
        <f t="shared" si="24"/>
        <v>0.5</v>
      </c>
      <c r="O88">
        <f t="shared" si="25"/>
        <v>0.16666666666666666</v>
      </c>
      <c r="P88">
        <f t="shared" si="26"/>
        <v>0</v>
      </c>
      <c r="Q88">
        <f t="shared" si="27"/>
        <v>0.33333333333333331</v>
      </c>
    </row>
    <row r="89" spans="1:17">
      <c r="A89">
        <v>41</v>
      </c>
      <c r="B89">
        <f t="shared" si="16"/>
        <v>0.4</v>
      </c>
      <c r="C89">
        <f t="shared" si="17"/>
        <v>0.2</v>
      </c>
      <c r="D89">
        <f t="shared" si="18"/>
        <v>0</v>
      </c>
      <c r="E89">
        <f t="shared" si="19"/>
        <v>0.4</v>
      </c>
      <c r="J89">
        <f t="shared" si="8"/>
        <v>0</v>
      </c>
      <c r="K89">
        <f t="shared" si="9"/>
        <v>0</v>
      </c>
      <c r="L89">
        <f t="shared" si="10"/>
        <v>0</v>
      </c>
      <c r="M89">
        <f t="shared" si="11"/>
        <v>1</v>
      </c>
      <c r="N89">
        <f t="shared" si="24"/>
        <v>0.2</v>
      </c>
      <c r="O89">
        <f t="shared" si="25"/>
        <v>0</v>
      </c>
      <c r="P89">
        <f t="shared" si="26"/>
        <v>0</v>
      </c>
      <c r="Q89">
        <f t="shared" si="27"/>
        <v>0.8</v>
      </c>
    </row>
    <row r="90" spans="1:17">
      <c r="A90">
        <v>42</v>
      </c>
      <c r="B90">
        <f t="shared" si="16"/>
        <v>0.14285714285714285</v>
      </c>
      <c r="C90">
        <f t="shared" si="17"/>
        <v>0.2857142857142857</v>
      </c>
      <c r="D90">
        <f t="shared" si="18"/>
        <v>0.2857142857142857</v>
      </c>
      <c r="E90">
        <f t="shared" si="19"/>
        <v>0.2857142857142857</v>
      </c>
      <c r="J90">
        <f t="shared" si="8"/>
        <v>1</v>
      </c>
      <c r="K90">
        <f t="shared" si="9"/>
        <v>0</v>
      </c>
      <c r="L90">
        <f t="shared" si="10"/>
        <v>0</v>
      </c>
      <c r="M90">
        <f t="shared" si="11"/>
        <v>0</v>
      </c>
      <c r="N90">
        <f t="shared" si="24"/>
        <v>0.5</v>
      </c>
      <c r="O90">
        <f t="shared" si="25"/>
        <v>0.375</v>
      </c>
      <c r="P90">
        <f t="shared" si="26"/>
        <v>0</v>
      </c>
      <c r="Q90">
        <f t="shared" si="27"/>
        <v>0.125</v>
      </c>
    </row>
    <row r="91" spans="1:17">
      <c r="A91">
        <v>43</v>
      </c>
      <c r="J91">
        <f t="shared" si="8"/>
        <v>0.2857142857142857</v>
      </c>
      <c r="K91">
        <f t="shared" si="9"/>
        <v>0.42857142857142855</v>
      </c>
      <c r="L91">
        <f t="shared" si="10"/>
        <v>0</v>
      </c>
      <c r="M91">
        <f t="shared" si="11"/>
        <v>0.2857142857142857</v>
      </c>
    </row>
    <row r="92" spans="1:17">
      <c r="A92" t="s">
        <v>17</v>
      </c>
      <c r="B92">
        <f>MEDIAN(B50:B90)</f>
        <v>0</v>
      </c>
      <c r="C92">
        <f>MEDIAN(C50:C90)</f>
        <v>0.125</v>
      </c>
      <c r="D92">
        <f>MEDIAN(D50:D90)</f>
        <v>0.14285714285714285</v>
      </c>
      <c r="E92">
        <f>MEDIAN(E50:E90)</f>
        <v>0.4</v>
      </c>
      <c r="F92">
        <f>MEDIAN(F50:F84)</f>
        <v>0.14285714285714285</v>
      </c>
      <c r="G92">
        <f>MEDIAN(G50:G84)</f>
        <v>0</v>
      </c>
      <c r="H92">
        <f>MEDIAN(H50:H84)</f>
        <v>0</v>
      </c>
      <c r="I92">
        <f>MEDIAN(I50:I84)</f>
        <v>0.33333333333333331</v>
      </c>
      <c r="J92">
        <f t="shared" ref="J92" si="32">MEDIAN(J50:J91)</f>
        <v>0.33333333333333331</v>
      </c>
      <c r="K92">
        <f t="shared" ref="K92" si="33">MEDIAN(K50:K91)</f>
        <v>0</v>
      </c>
      <c r="L92">
        <f t="shared" ref="L92" si="34">MEDIAN(L50:L91)</f>
        <v>0</v>
      </c>
      <c r="M92">
        <f t="shared" ref="M92" si="35">MEDIAN(M50:M91)</f>
        <v>0.25</v>
      </c>
      <c r="N92">
        <f>MEDIAN(N50:N90)</f>
        <v>0.2857142857142857</v>
      </c>
      <c r="O92">
        <f>MEDIAN(O50:O90)</f>
        <v>0.125</v>
      </c>
      <c r="P92">
        <f>MEDIAN(P50:P90)</f>
        <v>0.125</v>
      </c>
      <c r="Q92">
        <f>MEDIAN(Q50:Q90)</f>
        <v>0.33333333333333331</v>
      </c>
    </row>
    <row r="93" spans="1:17">
      <c r="A93" t="s">
        <v>18</v>
      </c>
      <c r="B93">
        <f>AVERAGE(B50:B90)</f>
        <v>0.20328106852497099</v>
      </c>
      <c r="C93">
        <f>AVERAGE(C50:C90)</f>
        <v>0.17264808362369338</v>
      </c>
      <c r="D93">
        <f>AVERAGE(D50:D90)</f>
        <v>0.21884436701509874</v>
      </c>
      <c r="E93">
        <f>AVERAGE(E50:E90)</f>
        <v>0.40522648083623686</v>
      </c>
      <c r="F93">
        <f>AVERAGE(F50:F84)</f>
        <v>0.29319727891156461</v>
      </c>
      <c r="G93">
        <f>AVERAGE(G50:G84)</f>
        <v>6.9557823129251711E-2</v>
      </c>
      <c r="H93">
        <f>AVERAGE(H50:H84)</f>
        <v>0.24336734693877549</v>
      </c>
      <c r="I93">
        <f>AVERAGE(I50:I84)</f>
        <v>0.39387755102040817</v>
      </c>
      <c r="J93">
        <f t="shared" ref="J93:M93" si="36">AVERAGE(J50:J91)</f>
        <v>0.37772108843537422</v>
      </c>
      <c r="K93">
        <f t="shared" si="36"/>
        <v>0.16187641723356011</v>
      </c>
      <c r="L93">
        <f t="shared" si="36"/>
        <v>0.125</v>
      </c>
      <c r="M93">
        <f t="shared" si="36"/>
        <v>0.33540249433106578</v>
      </c>
      <c r="N93">
        <f>AVERAGE(N50:N90)</f>
        <v>0.27990708478513354</v>
      </c>
      <c r="O93">
        <f>AVERAGE(O50:O90)</f>
        <v>0.17926829268292685</v>
      </c>
      <c r="P93">
        <f>AVERAGE(P50:P90)</f>
        <v>0.16167247386759581</v>
      </c>
      <c r="Q93">
        <f>AVERAGE(Q50:Q90)</f>
        <v>0.37915214866434382</v>
      </c>
    </row>
    <row r="94" spans="1:17">
      <c r="A94" t="s">
        <v>19</v>
      </c>
      <c r="B94">
        <f>STDEV(B50:B90)</f>
        <v>0.25545199987652445</v>
      </c>
      <c r="C94">
        <f>STDEV(C50:C90)</f>
        <v>0.22805333889903631</v>
      </c>
      <c r="D94">
        <f>STDEV(D50:D90)</f>
        <v>0.25137770928197628</v>
      </c>
      <c r="E94">
        <f>STDEV(E50:E90)</f>
        <v>0.25808412903971217</v>
      </c>
      <c r="F94">
        <f>STDEV(F50:F84)</f>
        <v>0.3690796465984828</v>
      </c>
      <c r="G94">
        <f>STDEV(G50:G84)</f>
        <v>0.15707952359728675</v>
      </c>
      <c r="H94">
        <f>STDEV(H50:H84)</f>
        <v>0.3025941711861474</v>
      </c>
      <c r="I94">
        <f>STDEV(I50:I84)</f>
        <v>0.3997425374036549</v>
      </c>
      <c r="J94">
        <f t="shared" ref="J94:M94" si="37">STDEV(J50:J91)</f>
        <v>0.32603628248043098</v>
      </c>
      <c r="K94">
        <f t="shared" si="37"/>
        <v>0.20578648802260249</v>
      </c>
      <c r="L94">
        <f t="shared" si="37"/>
        <v>0.18673851695013841</v>
      </c>
      <c r="M94">
        <f t="shared" si="37"/>
        <v>0.31505577135384821</v>
      </c>
      <c r="N94">
        <f>STDEV(N50:N90)</f>
        <v>0.2002432964477141</v>
      </c>
      <c r="O94">
        <f>STDEV(O50:O90)</f>
        <v>0.23288236540681084</v>
      </c>
      <c r="P94">
        <f>STDEV(P50:P90)</f>
        <v>0.18485726772987179</v>
      </c>
      <c r="Q94">
        <f>STDEV(Q50:Q90)</f>
        <v>0.29865226866024036</v>
      </c>
    </row>
    <row r="95" spans="1:17">
      <c r="A95" t="s">
        <v>20</v>
      </c>
      <c r="B95">
        <v>45</v>
      </c>
      <c r="C95">
        <v>34</v>
      </c>
      <c r="D95">
        <v>40</v>
      </c>
      <c r="E95">
        <v>77</v>
      </c>
      <c r="F95">
        <v>28</v>
      </c>
      <c r="G95">
        <v>9</v>
      </c>
      <c r="H95">
        <v>40</v>
      </c>
      <c r="I95">
        <v>37</v>
      </c>
      <c r="J95">
        <v>63</v>
      </c>
      <c r="K95">
        <v>36</v>
      </c>
      <c r="L95">
        <v>20</v>
      </c>
      <c r="M95">
        <v>57</v>
      </c>
      <c r="N95">
        <v>73</v>
      </c>
      <c r="O95">
        <v>42</v>
      </c>
      <c r="P95">
        <v>42</v>
      </c>
      <c r="Q95">
        <v>94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7"/>
  <sheetViews>
    <sheetView workbookViewId="0">
      <selection sqref="A1:E5"/>
    </sheetView>
  </sheetViews>
  <sheetFormatPr baseColWidth="10" defaultRowHeight="15" x14ac:dyDescent="0"/>
  <sheetData>
    <row r="1" spans="1:12">
      <c r="B1" t="s">
        <v>22</v>
      </c>
      <c r="C1" t="s">
        <v>23</v>
      </c>
      <c r="D1" t="s">
        <v>24</v>
      </c>
      <c r="E1" t="s">
        <v>25</v>
      </c>
      <c r="H1" t="s">
        <v>29</v>
      </c>
      <c r="I1" t="s">
        <v>30</v>
      </c>
      <c r="J1" t="s">
        <v>31</v>
      </c>
      <c r="K1" t="s">
        <v>32</v>
      </c>
    </row>
    <row r="2" spans="1:12">
      <c r="A2" t="s">
        <v>21</v>
      </c>
      <c r="B2">
        <v>0.20300000000000001</v>
      </c>
      <c r="C2">
        <v>0.17299999999999999</v>
      </c>
      <c r="D2">
        <v>0.219</v>
      </c>
      <c r="E2">
        <v>0.40500000000000003</v>
      </c>
      <c r="F2" s="2">
        <f>SUM(B2:E2)</f>
        <v>1</v>
      </c>
      <c r="H2">
        <f>(B6/F6)*F2</f>
        <v>0.28842789302674332</v>
      </c>
      <c r="I2">
        <f>(C6/F6)*F2</f>
        <v>0.14621344663834043</v>
      </c>
      <c r="J2">
        <f>(D6/F6*F2)</f>
        <v>0.18720319920019998</v>
      </c>
      <c r="K2">
        <f>(E6/F6*F2)</f>
        <v>0.37815546113471643</v>
      </c>
    </row>
    <row r="3" spans="1:12">
      <c r="A3" t="s">
        <v>26</v>
      </c>
      <c r="B3">
        <v>0.29299999999999998</v>
      </c>
      <c r="C3">
        <v>7.0000000000000007E-2</v>
      </c>
      <c r="D3">
        <v>0.24299999999999999</v>
      </c>
      <c r="E3">
        <v>0.39400000000000002</v>
      </c>
      <c r="F3" s="2">
        <f>SUM(B3:E3)</f>
        <v>1</v>
      </c>
      <c r="H3">
        <f>(B6/F6)*F3</f>
        <v>0.28842789302674332</v>
      </c>
      <c r="I3">
        <f>(C6/F6)*F3</f>
        <v>0.14621344663834043</v>
      </c>
      <c r="J3">
        <f>(D6/F6*F3)</f>
        <v>0.18720319920019998</v>
      </c>
      <c r="K3">
        <f>(E6/F6*F3)</f>
        <v>0.37815546113471643</v>
      </c>
    </row>
    <row r="4" spans="1:12">
      <c r="A4" t="s">
        <v>28</v>
      </c>
      <c r="B4">
        <v>0.378</v>
      </c>
      <c r="C4">
        <v>0.16200000000000001</v>
      </c>
      <c r="D4">
        <v>0.125</v>
      </c>
      <c r="E4">
        <v>0.33500000000000002</v>
      </c>
      <c r="F4" s="2">
        <f>SUM(B4:E4)</f>
        <v>1</v>
      </c>
      <c r="H4">
        <f>(B6/F6)*F4</f>
        <v>0.28842789302674332</v>
      </c>
      <c r="I4">
        <f>(C6/F6)*F4</f>
        <v>0.14621344663834043</v>
      </c>
      <c r="J4">
        <f>(D6/F6*F4)</f>
        <v>0.18720319920019998</v>
      </c>
      <c r="K4">
        <f>(E6/F6*F4)</f>
        <v>0.37815546113471643</v>
      </c>
    </row>
    <row r="5" spans="1:12">
      <c r="A5" t="s">
        <v>27</v>
      </c>
      <c r="B5">
        <v>0.28000000000000003</v>
      </c>
      <c r="C5">
        <v>0.18</v>
      </c>
      <c r="D5">
        <v>0.16200000000000001</v>
      </c>
      <c r="E5">
        <v>0.379</v>
      </c>
      <c r="F5" s="2">
        <f>SUM(B5:E5)</f>
        <v>1.0009999999999999</v>
      </c>
      <c r="H5">
        <f>(B6/F6)*F5</f>
        <v>0.28871632091977001</v>
      </c>
      <c r="I5">
        <f>(C6/F6)*F5</f>
        <v>0.14635966008497875</v>
      </c>
      <c r="J5">
        <f>(D6/F6*F5)</f>
        <v>0.18739040239940016</v>
      </c>
      <c r="K5">
        <f>(E6/F6*F5)</f>
        <v>0.37853361659585111</v>
      </c>
    </row>
    <row r="6" spans="1:12">
      <c r="B6" s="2">
        <f>SUM(B2:B5)</f>
        <v>1.1539999999999999</v>
      </c>
      <c r="C6" s="2">
        <f>SUM(C2:C5)</f>
        <v>0.58499999999999996</v>
      </c>
      <c r="D6" s="2">
        <f>SUM(D2:D5)</f>
        <v>0.749</v>
      </c>
      <c r="E6" s="2">
        <f>SUM(E2:E5)</f>
        <v>1.5130000000000001</v>
      </c>
      <c r="F6">
        <f>SUM(F2:F5)</f>
        <v>4.0009999999999994</v>
      </c>
    </row>
    <row r="8" spans="1:12">
      <c r="H8" t="s">
        <v>33</v>
      </c>
      <c r="I8" t="s">
        <v>33</v>
      </c>
      <c r="J8" t="s">
        <v>33</v>
      </c>
      <c r="K8" t="s">
        <v>33</v>
      </c>
    </row>
    <row r="9" spans="1:12">
      <c r="H9">
        <f t="shared" ref="H9:K12" si="0">((H2-B2)^2)/H2</f>
        <v>2.5302424222583865E-2</v>
      </c>
      <c r="I9">
        <f t="shared" si="0"/>
        <v>4.9073423648361295E-3</v>
      </c>
      <c r="J9">
        <f t="shared" si="0"/>
        <v>5.4007439265016735E-3</v>
      </c>
      <c r="K9">
        <f t="shared" si="0"/>
        <v>1.9056428928128054E-3</v>
      </c>
      <c r="L9">
        <f>SUM(H9:K9)</f>
        <v>3.7516153406734476E-2</v>
      </c>
    </row>
    <row r="10" spans="1:12">
      <c r="H10">
        <f t="shared" si="0"/>
        <v>7.2476215651459E-5</v>
      </c>
      <c r="I10">
        <f t="shared" si="0"/>
        <v>3.9726096210989999E-2</v>
      </c>
      <c r="J10">
        <f t="shared" si="0"/>
        <v>1.6630500935847455E-2</v>
      </c>
      <c r="K10">
        <f t="shared" si="0"/>
        <v>6.6387884786898977E-4</v>
      </c>
      <c r="L10">
        <f>SUM(H10:K10)</f>
        <v>5.70929522103579E-2</v>
      </c>
    </row>
    <row r="11" spans="1:12">
      <c r="H11">
        <f t="shared" si="0"/>
        <v>2.7816873962618532E-2</v>
      </c>
      <c r="I11">
        <f t="shared" si="0"/>
        <v>1.7044620229557962E-3</v>
      </c>
      <c r="J11">
        <f t="shared" si="0"/>
        <v>2.0668653138784746E-2</v>
      </c>
      <c r="K11">
        <f t="shared" si="0"/>
        <v>4.9249422979681578E-3</v>
      </c>
      <c r="L11">
        <f>SUM(H11:K11)</f>
        <v>5.5114931422327235E-2</v>
      </c>
    </row>
    <row r="12" spans="1:12">
      <c r="H12">
        <f t="shared" si="0"/>
        <v>2.6314497959237969E-4</v>
      </c>
      <c r="I12">
        <f t="shared" si="0"/>
        <v>7.7321337651447431E-3</v>
      </c>
      <c r="J12">
        <f t="shared" si="0"/>
        <v>3.4402644198896761E-3</v>
      </c>
      <c r="K12">
        <f t="shared" si="0"/>
        <v>5.7462130212267182E-7</v>
      </c>
      <c r="L12">
        <f>SUM(H12:K12)</f>
        <v>1.143611778592892E-2</v>
      </c>
    </row>
    <row r="13" spans="1:12">
      <c r="L13">
        <f>SUM(L9:L12)</f>
        <v>0.16116015482534854</v>
      </c>
    </row>
    <row r="15" spans="1:12">
      <c r="L15">
        <f>_xlfn.CHISQ.DIST(L13,9,TRUE)</f>
        <v>2.14075783970081E-7</v>
      </c>
    </row>
    <row r="17" spans="2:7">
      <c r="B17">
        <v>45</v>
      </c>
      <c r="C17">
        <v>34</v>
      </c>
      <c r="D17">
        <v>40</v>
      </c>
      <c r="E17">
        <v>77</v>
      </c>
    </row>
    <row r="18" spans="2:7">
      <c r="B18">
        <v>28</v>
      </c>
      <c r="C18">
        <v>9</v>
      </c>
      <c r="D18">
        <v>40</v>
      </c>
      <c r="E18">
        <v>37</v>
      </c>
    </row>
    <row r="19" spans="2:7" ht="18">
      <c r="B19">
        <v>63</v>
      </c>
      <c r="C19">
        <v>36</v>
      </c>
      <c r="D19">
        <v>20</v>
      </c>
      <c r="E19">
        <v>57</v>
      </c>
      <c r="G19" s="3"/>
    </row>
    <row r="20" spans="2:7">
      <c r="B20">
        <v>73</v>
      </c>
      <c r="C20">
        <v>42</v>
      </c>
      <c r="D20">
        <v>42</v>
      </c>
      <c r="E20">
        <v>94</v>
      </c>
    </row>
    <row r="44" spans="1:23">
      <c r="A44" t="s">
        <v>0</v>
      </c>
      <c r="B44" t="s">
        <v>1</v>
      </c>
      <c r="C44" t="s">
        <v>2</v>
      </c>
      <c r="D44" t="s">
        <v>3</v>
      </c>
      <c r="E44" t="s">
        <v>4</v>
      </c>
      <c r="F44" t="s">
        <v>5</v>
      </c>
      <c r="G44" t="s">
        <v>6</v>
      </c>
      <c r="H44" t="s">
        <v>7</v>
      </c>
      <c r="I44" t="s">
        <v>8</v>
      </c>
      <c r="J44" t="s">
        <v>9</v>
      </c>
      <c r="K44" t="s">
        <v>10</v>
      </c>
      <c r="L44" t="s">
        <v>11</v>
      </c>
      <c r="M44" t="s">
        <v>12</v>
      </c>
      <c r="N44" t="s">
        <v>13</v>
      </c>
      <c r="O44" t="s">
        <v>14</v>
      </c>
      <c r="P44" t="s">
        <v>15</v>
      </c>
      <c r="Q44" t="s">
        <v>16</v>
      </c>
      <c r="U44" t="s">
        <v>34</v>
      </c>
    </row>
    <row r="45" spans="1:23">
      <c r="A45">
        <v>1</v>
      </c>
      <c r="B45">
        <v>0</v>
      </c>
      <c r="C45">
        <v>0</v>
      </c>
      <c r="D45">
        <v>2</v>
      </c>
      <c r="E45">
        <v>4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3</v>
      </c>
      <c r="N45">
        <v>6</v>
      </c>
      <c r="O45">
        <v>0</v>
      </c>
      <c r="P45">
        <v>1</v>
      </c>
      <c r="Q45">
        <v>1</v>
      </c>
      <c r="S45">
        <f>SUM(B45:E45)</f>
        <v>6</v>
      </c>
      <c r="U45">
        <f>S45*(1/4)</f>
        <v>1.5</v>
      </c>
      <c r="W45">
        <f>(U45-B45)^2/U45</f>
        <v>1.5</v>
      </c>
    </row>
    <row r="46" spans="1:23">
      <c r="A46">
        <v>2</v>
      </c>
      <c r="B46">
        <v>4</v>
      </c>
      <c r="C46">
        <v>0</v>
      </c>
      <c r="D46">
        <v>0</v>
      </c>
      <c r="E46">
        <v>1</v>
      </c>
      <c r="F46">
        <v>0</v>
      </c>
      <c r="G46">
        <v>0</v>
      </c>
      <c r="H46">
        <v>0</v>
      </c>
      <c r="I46">
        <v>0</v>
      </c>
      <c r="J46">
        <v>1</v>
      </c>
      <c r="K46">
        <v>0</v>
      </c>
      <c r="L46">
        <v>0</v>
      </c>
      <c r="M46">
        <v>0</v>
      </c>
      <c r="N46">
        <v>1</v>
      </c>
      <c r="O46">
        <v>0</v>
      </c>
      <c r="P46">
        <v>0</v>
      </c>
      <c r="Q46">
        <v>3</v>
      </c>
      <c r="S46">
        <f t="shared" ref="S46:S51" si="1">SUM(B46:E46)</f>
        <v>5</v>
      </c>
      <c r="U46">
        <f t="shared" ref="U46:U51" si="2">S46*(1/4)</f>
        <v>1.25</v>
      </c>
      <c r="W46">
        <f t="shared" ref="W46:W51" si="3">(U46-B46)^2/U46</f>
        <v>6.05</v>
      </c>
    </row>
    <row r="47" spans="1:23">
      <c r="A47">
        <v>3</v>
      </c>
      <c r="B47">
        <v>1</v>
      </c>
      <c r="C47">
        <v>1</v>
      </c>
      <c r="D47">
        <v>0</v>
      </c>
      <c r="E47">
        <v>2</v>
      </c>
      <c r="F47">
        <v>0</v>
      </c>
      <c r="G47">
        <v>0</v>
      </c>
      <c r="H47">
        <v>0</v>
      </c>
      <c r="I47">
        <v>3</v>
      </c>
      <c r="J47">
        <v>1</v>
      </c>
      <c r="K47">
        <v>0</v>
      </c>
      <c r="L47">
        <v>0</v>
      </c>
      <c r="M47">
        <v>0</v>
      </c>
      <c r="N47">
        <v>2</v>
      </c>
      <c r="O47">
        <v>2</v>
      </c>
      <c r="P47">
        <v>0</v>
      </c>
      <c r="Q47">
        <v>3</v>
      </c>
      <c r="S47">
        <f t="shared" si="1"/>
        <v>4</v>
      </c>
      <c r="U47">
        <f t="shared" si="2"/>
        <v>1</v>
      </c>
      <c r="W47">
        <f t="shared" si="3"/>
        <v>0</v>
      </c>
    </row>
    <row r="48" spans="1:23">
      <c r="A48">
        <v>4</v>
      </c>
      <c r="B48">
        <v>3</v>
      </c>
      <c r="C48">
        <v>0</v>
      </c>
      <c r="D48">
        <v>0</v>
      </c>
      <c r="E48">
        <v>2</v>
      </c>
      <c r="F48">
        <v>0</v>
      </c>
      <c r="G48">
        <v>0</v>
      </c>
      <c r="H48">
        <v>0</v>
      </c>
      <c r="I48">
        <v>1</v>
      </c>
      <c r="J48">
        <v>0</v>
      </c>
      <c r="K48">
        <v>1</v>
      </c>
      <c r="L48">
        <v>1</v>
      </c>
      <c r="M48">
        <v>0</v>
      </c>
      <c r="N48">
        <v>2</v>
      </c>
      <c r="O48">
        <v>0</v>
      </c>
      <c r="P48">
        <v>0</v>
      </c>
      <c r="Q48">
        <v>3</v>
      </c>
      <c r="S48">
        <f t="shared" si="1"/>
        <v>5</v>
      </c>
      <c r="U48">
        <f t="shared" si="2"/>
        <v>1.25</v>
      </c>
      <c r="W48">
        <f t="shared" si="3"/>
        <v>2.4500000000000002</v>
      </c>
    </row>
    <row r="49" spans="1:23">
      <c r="A49">
        <v>5</v>
      </c>
      <c r="B49">
        <v>0</v>
      </c>
      <c r="C49">
        <v>0</v>
      </c>
      <c r="D49">
        <v>2</v>
      </c>
      <c r="E49">
        <v>1</v>
      </c>
      <c r="F49">
        <v>1</v>
      </c>
      <c r="G49">
        <v>0</v>
      </c>
      <c r="H49">
        <v>1</v>
      </c>
      <c r="I49">
        <v>0</v>
      </c>
      <c r="J49">
        <v>1</v>
      </c>
      <c r="K49">
        <v>2</v>
      </c>
      <c r="L49">
        <v>1</v>
      </c>
      <c r="M49">
        <v>2</v>
      </c>
      <c r="N49">
        <v>2</v>
      </c>
      <c r="O49">
        <v>0</v>
      </c>
      <c r="P49">
        <v>1</v>
      </c>
      <c r="Q49">
        <v>2</v>
      </c>
      <c r="S49">
        <f t="shared" si="1"/>
        <v>3</v>
      </c>
      <c r="U49">
        <f t="shared" si="2"/>
        <v>0.75</v>
      </c>
      <c r="W49">
        <f t="shared" si="3"/>
        <v>0.75</v>
      </c>
    </row>
    <row r="50" spans="1:23">
      <c r="A50">
        <v>6</v>
      </c>
      <c r="B50">
        <v>0</v>
      </c>
      <c r="C50">
        <v>2</v>
      </c>
      <c r="D50">
        <v>0</v>
      </c>
      <c r="E50">
        <v>2</v>
      </c>
      <c r="F50">
        <v>0</v>
      </c>
      <c r="G50">
        <v>0</v>
      </c>
      <c r="H50">
        <v>1</v>
      </c>
      <c r="I50">
        <v>1</v>
      </c>
      <c r="J50">
        <v>2</v>
      </c>
      <c r="K50">
        <v>0</v>
      </c>
      <c r="L50">
        <v>1</v>
      </c>
      <c r="M50">
        <v>0</v>
      </c>
      <c r="N50">
        <v>2</v>
      </c>
      <c r="O50">
        <v>0</v>
      </c>
      <c r="P50">
        <v>1</v>
      </c>
      <c r="Q50">
        <v>4</v>
      </c>
      <c r="S50">
        <f t="shared" si="1"/>
        <v>4</v>
      </c>
      <c r="U50">
        <f t="shared" si="2"/>
        <v>1</v>
      </c>
      <c r="W50">
        <f t="shared" si="3"/>
        <v>1</v>
      </c>
    </row>
    <row r="51" spans="1:23">
      <c r="A51">
        <v>7</v>
      </c>
      <c r="B51">
        <v>3</v>
      </c>
      <c r="C51">
        <v>0</v>
      </c>
      <c r="D51">
        <v>0</v>
      </c>
      <c r="E51">
        <v>1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1</v>
      </c>
      <c r="M51">
        <v>1</v>
      </c>
      <c r="N51">
        <v>1</v>
      </c>
      <c r="O51">
        <v>0</v>
      </c>
      <c r="P51">
        <v>1</v>
      </c>
      <c r="Q51">
        <v>3</v>
      </c>
      <c r="S51">
        <f t="shared" si="1"/>
        <v>4</v>
      </c>
      <c r="U51">
        <f t="shared" si="2"/>
        <v>1</v>
      </c>
      <c r="W51">
        <f t="shared" si="3"/>
        <v>4</v>
      </c>
    </row>
    <row r="52" spans="1:23">
      <c r="A52">
        <v>8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1</v>
      </c>
      <c r="M52">
        <v>1</v>
      </c>
      <c r="N52">
        <v>0</v>
      </c>
      <c r="O52">
        <v>0</v>
      </c>
      <c r="P52">
        <v>0</v>
      </c>
      <c r="Q52">
        <v>6</v>
      </c>
    </row>
    <row r="53" spans="1:23">
      <c r="A53">
        <v>9</v>
      </c>
      <c r="B53">
        <v>1</v>
      </c>
      <c r="C53">
        <v>0</v>
      </c>
      <c r="D53">
        <v>0</v>
      </c>
      <c r="E53">
        <v>3</v>
      </c>
      <c r="F53">
        <v>0</v>
      </c>
      <c r="G53">
        <v>0</v>
      </c>
      <c r="H53">
        <v>0</v>
      </c>
      <c r="I53">
        <v>1</v>
      </c>
      <c r="J53">
        <v>1</v>
      </c>
      <c r="K53">
        <v>0</v>
      </c>
      <c r="L53">
        <v>0</v>
      </c>
      <c r="M53">
        <v>2</v>
      </c>
      <c r="N53">
        <v>3</v>
      </c>
      <c r="O53">
        <v>1</v>
      </c>
      <c r="P53">
        <v>2</v>
      </c>
      <c r="Q53">
        <v>2</v>
      </c>
      <c r="S53">
        <f t="shared" ref="S53:S86" si="4">SUM(B53:E53)</f>
        <v>4</v>
      </c>
      <c r="U53">
        <f t="shared" ref="U53:U86" si="5">S53*(1/4)</f>
        <v>1</v>
      </c>
      <c r="W53">
        <f t="shared" ref="W53:W86" si="6">(U53-B53)^2/U53</f>
        <v>0</v>
      </c>
    </row>
    <row r="54" spans="1:23">
      <c r="A54">
        <v>10</v>
      </c>
      <c r="B54">
        <v>0</v>
      </c>
      <c r="C54">
        <v>3</v>
      </c>
      <c r="D54">
        <v>1</v>
      </c>
      <c r="E54">
        <v>4</v>
      </c>
      <c r="F54">
        <v>1</v>
      </c>
      <c r="G54">
        <v>0</v>
      </c>
      <c r="H54">
        <v>6</v>
      </c>
      <c r="I54">
        <v>0</v>
      </c>
      <c r="J54">
        <v>4</v>
      </c>
      <c r="K54">
        <v>0</v>
      </c>
      <c r="L54">
        <v>0</v>
      </c>
      <c r="M54">
        <v>4</v>
      </c>
      <c r="N54">
        <v>3</v>
      </c>
      <c r="O54">
        <v>5</v>
      </c>
      <c r="P54">
        <v>0</v>
      </c>
      <c r="Q54">
        <v>0</v>
      </c>
      <c r="S54">
        <f t="shared" si="4"/>
        <v>8</v>
      </c>
      <c r="U54">
        <f t="shared" si="5"/>
        <v>2</v>
      </c>
      <c r="W54">
        <f t="shared" si="6"/>
        <v>2</v>
      </c>
    </row>
    <row r="55" spans="1:23">
      <c r="A55">
        <v>11</v>
      </c>
      <c r="B55">
        <v>0</v>
      </c>
      <c r="C55">
        <v>2</v>
      </c>
      <c r="D55">
        <v>0</v>
      </c>
      <c r="E55">
        <v>6</v>
      </c>
      <c r="F55">
        <v>0</v>
      </c>
      <c r="G55">
        <v>0</v>
      </c>
      <c r="H55">
        <v>5</v>
      </c>
      <c r="I55">
        <v>1</v>
      </c>
      <c r="J55">
        <v>7</v>
      </c>
      <c r="K55">
        <v>0</v>
      </c>
      <c r="L55">
        <v>0</v>
      </c>
      <c r="M55">
        <v>1</v>
      </c>
      <c r="N55">
        <v>1</v>
      </c>
      <c r="O55">
        <v>5</v>
      </c>
      <c r="P55">
        <v>2</v>
      </c>
      <c r="Q55">
        <v>0</v>
      </c>
      <c r="S55">
        <f t="shared" si="4"/>
        <v>8</v>
      </c>
      <c r="U55">
        <f t="shared" si="5"/>
        <v>2</v>
      </c>
      <c r="W55">
        <f t="shared" si="6"/>
        <v>2</v>
      </c>
    </row>
    <row r="56" spans="1:23">
      <c r="A56">
        <v>12</v>
      </c>
      <c r="B56">
        <v>0</v>
      </c>
      <c r="C56">
        <v>0</v>
      </c>
      <c r="D56">
        <v>1</v>
      </c>
      <c r="E56">
        <v>1</v>
      </c>
      <c r="F56">
        <v>0</v>
      </c>
      <c r="G56">
        <v>0</v>
      </c>
      <c r="H56">
        <v>0</v>
      </c>
      <c r="I56">
        <v>0</v>
      </c>
      <c r="J56">
        <v>1</v>
      </c>
      <c r="K56">
        <v>0</v>
      </c>
      <c r="L56">
        <v>0</v>
      </c>
      <c r="M56">
        <v>1</v>
      </c>
      <c r="N56">
        <v>1</v>
      </c>
      <c r="O56">
        <v>0</v>
      </c>
      <c r="P56">
        <v>0</v>
      </c>
      <c r="Q56">
        <v>6</v>
      </c>
      <c r="S56">
        <f t="shared" si="4"/>
        <v>2</v>
      </c>
      <c r="U56">
        <f t="shared" si="5"/>
        <v>0.5</v>
      </c>
      <c r="W56">
        <f t="shared" si="6"/>
        <v>0.5</v>
      </c>
    </row>
    <row r="57" spans="1:23">
      <c r="A57">
        <v>13</v>
      </c>
      <c r="B57">
        <v>0</v>
      </c>
      <c r="C57">
        <v>1</v>
      </c>
      <c r="D57">
        <v>2</v>
      </c>
      <c r="E57">
        <v>3</v>
      </c>
      <c r="F57">
        <v>0</v>
      </c>
      <c r="G57">
        <v>0</v>
      </c>
      <c r="H57">
        <v>0</v>
      </c>
      <c r="I57">
        <v>2</v>
      </c>
      <c r="J57">
        <v>4</v>
      </c>
      <c r="K57">
        <v>1</v>
      </c>
      <c r="L57">
        <v>0</v>
      </c>
      <c r="M57">
        <v>1</v>
      </c>
      <c r="N57">
        <v>3</v>
      </c>
      <c r="O57">
        <v>0</v>
      </c>
      <c r="P57">
        <v>3</v>
      </c>
      <c r="Q57">
        <v>2</v>
      </c>
      <c r="S57">
        <f t="shared" si="4"/>
        <v>6</v>
      </c>
      <c r="U57">
        <f t="shared" si="5"/>
        <v>1.5</v>
      </c>
      <c r="W57">
        <f t="shared" si="6"/>
        <v>1.5</v>
      </c>
    </row>
    <row r="58" spans="1:23">
      <c r="A58">
        <v>14</v>
      </c>
      <c r="B58">
        <v>1</v>
      </c>
      <c r="C58">
        <v>2</v>
      </c>
      <c r="D58">
        <v>1</v>
      </c>
      <c r="E58">
        <v>0</v>
      </c>
      <c r="F58">
        <v>2</v>
      </c>
      <c r="G58">
        <v>0</v>
      </c>
      <c r="H58">
        <v>1</v>
      </c>
      <c r="I58">
        <v>3</v>
      </c>
      <c r="J58">
        <v>0</v>
      </c>
      <c r="K58">
        <v>2</v>
      </c>
      <c r="L58">
        <v>1</v>
      </c>
      <c r="M58">
        <v>1</v>
      </c>
      <c r="N58">
        <v>1</v>
      </c>
      <c r="O58">
        <v>2</v>
      </c>
      <c r="P58">
        <v>1</v>
      </c>
      <c r="Q58">
        <v>0</v>
      </c>
      <c r="S58">
        <f t="shared" si="4"/>
        <v>4</v>
      </c>
      <c r="U58">
        <f t="shared" si="5"/>
        <v>1</v>
      </c>
      <c r="W58">
        <f t="shared" si="6"/>
        <v>0</v>
      </c>
    </row>
    <row r="59" spans="1:23">
      <c r="A59">
        <v>15</v>
      </c>
      <c r="B59">
        <v>0</v>
      </c>
      <c r="C59">
        <v>4</v>
      </c>
      <c r="D59">
        <v>1</v>
      </c>
      <c r="E59">
        <v>3</v>
      </c>
      <c r="F59">
        <v>2</v>
      </c>
      <c r="G59">
        <v>0</v>
      </c>
      <c r="H59">
        <v>4</v>
      </c>
      <c r="I59">
        <v>2</v>
      </c>
      <c r="J59">
        <v>1</v>
      </c>
      <c r="K59">
        <v>3</v>
      </c>
      <c r="L59">
        <v>1</v>
      </c>
      <c r="M59">
        <v>3</v>
      </c>
      <c r="N59">
        <v>5</v>
      </c>
      <c r="O59">
        <v>1</v>
      </c>
      <c r="P59">
        <v>1</v>
      </c>
      <c r="Q59">
        <v>0</v>
      </c>
      <c r="S59">
        <f t="shared" si="4"/>
        <v>8</v>
      </c>
      <c r="U59">
        <f t="shared" si="5"/>
        <v>2</v>
      </c>
      <c r="W59">
        <f t="shared" si="6"/>
        <v>2</v>
      </c>
    </row>
    <row r="60" spans="1:23">
      <c r="A60">
        <v>16</v>
      </c>
      <c r="B60">
        <v>4</v>
      </c>
      <c r="C60">
        <v>1</v>
      </c>
      <c r="D60">
        <v>2</v>
      </c>
      <c r="E60">
        <v>0</v>
      </c>
      <c r="F60">
        <v>1</v>
      </c>
      <c r="G60">
        <v>0</v>
      </c>
      <c r="H60">
        <v>1</v>
      </c>
      <c r="I60">
        <v>0</v>
      </c>
      <c r="J60">
        <v>3</v>
      </c>
      <c r="K60">
        <v>1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S60">
        <f t="shared" si="4"/>
        <v>7</v>
      </c>
      <c r="U60">
        <f t="shared" si="5"/>
        <v>1.75</v>
      </c>
      <c r="W60">
        <f t="shared" si="6"/>
        <v>2.8928571428571428</v>
      </c>
    </row>
    <row r="61" spans="1:23">
      <c r="A61">
        <v>17</v>
      </c>
      <c r="B61">
        <v>2</v>
      </c>
      <c r="C61">
        <v>0</v>
      </c>
      <c r="D61">
        <v>2</v>
      </c>
      <c r="E61">
        <v>2</v>
      </c>
      <c r="F61">
        <v>0</v>
      </c>
      <c r="G61">
        <v>3</v>
      </c>
      <c r="H61">
        <v>1</v>
      </c>
      <c r="I61">
        <v>2</v>
      </c>
      <c r="J61">
        <v>3</v>
      </c>
      <c r="K61">
        <v>1</v>
      </c>
      <c r="L61">
        <v>0</v>
      </c>
      <c r="M61">
        <v>1</v>
      </c>
      <c r="N61">
        <v>2</v>
      </c>
      <c r="O61">
        <v>2</v>
      </c>
      <c r="P61">
        <v>1</v>
      </c>
      <c r="Q61">
        <v>0</v>
      </c>
      <c r="S61">
        <f t="shared" si="4"/>
        <v>6</v>
      </c>
      <c r="U61">
        <f t="shared" si="5"/>
        <v>1.5</v>
      </c>
      <c r="W61">
        <f t="shared" si="6"/>
        <v>0.16666666666666666</v>
      </c>
    </row>
    <row r="62" spans="1:23">
      <c r="A62">
        <v>18</v>
      </c>
      <c r="B62">
        <v>0</v>
      </c>
      <c r="C62">
        <v>1</v>
      </c>
      <c r="D62">
        <v>0</v>
      </c>
      <c r="E62">
        <v>1</v>
      </c>
      <c r="F62">
        <v>1</v>
      </c>
      <c r="G62">
        <v>0</v>
      </c>
      <c r="H62">
        <v>0</v>
      </c>
      <c r="I62">
        <v>2</v>
      </c>
      <c r="J62">
        <v>1</v>
      </c>
      <c r="K62">
        <v>1</v>
      </c>
      <c r="L62">
        <v>0</v>
      </c>
      <c r="M62">
        <v>0</v>
      </c>
      <c r="N62">
        <v>0</v>
      </c>
      <c r="O62">
        <v>2</v>
      </c>
      <c r="P62">
        <v>1</v>
      </c>
      <c r="Q62">
        <v>5</v>
      </c>
      <c r="S62">
        <f t="shared" si="4"/>
        <v>2</v>
      </c>
      <c r="U62">
        <f t="shared" si="5"/>
        <v>0.5</v>
      </c>
      <c r="W62">
        <f t="shared" si="6"/>
        <v>0.5</v>
      </c>
    </row>
    <row r="63" spans="1:23">
      <c r="A63">
        <v>19</v>
      </c>
      <c r="B63">
        <v>5</v>
      </c>
      <c r="C63">
        <v>0</v>
      </c>
      <c r="D63">
        <v>1</v>
      </c>
      <c r="E63">
        <v>2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2</v>
      </c>
      <c r="N63">
        <v>3</v>
      </c>
      <c r="O63">
        <v>0</v>
      </c>
      <c r="P63">
        <v>0</v>
      </c>
      <c r="Q63">
        <v>1</v>
      </c>
      <c r="S63">
        <f t="shared" si="4"/>
        <v>8</v>
      </c>
      <c r="U63">
        <f t="shared" si="5"/>
        <v>2</v>
      </c>
      <c r="W63">
        <f t="shared" si="6"/>
        <v>4.5</v>
      </c>
    </row>
    <row r="64" spans="1:23">
      <c r="A64">
        <v>20</v>
      </c>
      <c r="B64">
        <v>0</v>
      </c>
      <c r="C64">
        <v>0</v>
      </c>
      <c r="D64">
        <v>2</v>
      </c>
      <c r="E64">
        <v>0</v>
      </c>
      <c r="F64">
        <v>1</v>
      </c>
      <c r="G64">
        <v>0</v>
      </c>
      <c r="H64">
        <v>0</v>
      </c>
      <c r="I64">
        <v>0</v>
      </c>
      <c r="J64">
        <v>0</v>
      </c>
      <c r="K64">
        <v>0</v>
      </c>
      <c r="L64">
        <v>2</v>
      </c>
      <c r="M64">
        <v>3</v>
      </c>
      <c r="N64">
        <v>1</v>
      </c>
      <c r="O64">
        <v>1</v>
      </c>
      <c r="P64">
        <v>0</v>
      </c>
      <c r="Q64">
        <v>3</v>
      </c>
      <c r="S64">
        <f t="shared" si="4"/>
        <v>2</v>
      </c>
      <c r="U64">
        <f t="shared" si="5"/>
        <v>0.5</v>
      </c>
      <c r="W64">
        <f t="shared" si="6"/>
        <v>0.5</v>
      </c>
    </row>
    <row r="65" spans="1:23">
      <c r="A65">
        <v>21</v>
      </c>
      <c r="B65">
        <v>1</v>
      </c>
      <c r="C65">
        <v>1</v>
      </c>
      <c r="D65">
        <v>2</v>
      </c>
      <c r="E65">
        <v>3</v>
      </c>
      <c r="F65">
        <v>0</v>
      </c>
      <c r="G65">
        <v>0</v>
      </c>
      <c r="H65">
        <v>0</v>
      </c>
      <c r="I65">
        <v>2</v>
      </c>
      <c r="J65">
        <v>3</v>
      </c>
      <c r="K65">
        <v>0</v>
      </c>
      <c r="L65">
        <v>0</v>
      </c>
      <c r="M65">
        <v>1</v>
      </c>
      <c r="N65">
        <v>3</v>
      </c>
      <c r="O65">
        <v>1</v>
      </c>
      <c r="P65">
        <v>2</v>
      </c>
      <c r="Q65">
        <v>2</v>
      </c>
      <c r="S65">
        <f t="shared" si="4"/>
        <v>7</v>
      </c>
      <c r="U65">
        <f t="shared" si="5"/>
        <v>1.75</v>
      </c>
      <c r="W65">
        <f t="shared" si="6"/>
        <v>0.32142857142857145</v>
      </c>
    </row>
    <row r="66" spans="1:23">
      <c r="A66">
        <v>22</v>
      </c>
      <c r="B66">
        <v>0</v>
      </c>
      <c r="C66">
        <v>0</v>
      </c>
      <c r="D66">
        <v>0</v>
      </c>
      <c r="E66">
        <v>1</v>
      </c>
      <c r="F66">
        <v>0</v>
      </c>
      <c r="G66">
        <v>1</v>
      </c>
      <c r="H66">
        <v>1</v>
      </c>
      <c r="I66">
        <v>0</v>
      </c>
      <c r="J66">
        <v>1</v>
      </c>
      <c r="K66">
        <v>1</v>
      </c>
      <c r="L66">
        <v>1</v>
      </c>
      <c r="M66">
        <v>0</v>
      </c>
      <c r="N66">
        <v>0</v>
      </c>
      <c r="O66">
        <v>0</v>
      </c>
      <c r="P66">
        <v>0</v>
      </c>
      <c r="Q66">
        <v>5</v>
      </c>
      <c r="S66">
        <f t="shared" si="4"/>
        <v>1</v>
      </c>
      <c r="U66">
        <f t="shared" si="5"/>
        <v>0.25</v>
      </c>
      <c r="W66">
        <f t="shared" si="6"/>
        <v>0.25</v>
      </c>
    </row>
    <row r="67" spans="1:23">
      <c r="A67">
        <v>23</v>
      </c>
      <c r="B67">
        <v>1</v>
      </c>
      <c r="C67">
        <v>1</v>
      </c>
      <c r="D67">
        <v>2</v>
      </c>
      <c r="E67">
        <v>1</v>
      </c>
      <c r="F67">
        <v>0</v>
      </c>
      <c r="G67">
        <v>1</v>
      </c>
      <c r="H67">
        <v>1</v>
      </c>
      <c r="I67">
        <v>1</v>
      </c>
      <c r="J67">
        <v>3</v>
      </c>
      <c r="K67">
        <v>1</v>
      </c>
      <c r="L67">
        <v>0</v>
      </c>
      <c r="M67">
        <v>1</v>
      </c>
      <c r="N67">
        <v>1</v>
      </c>
      <c r="O67">
        <v>1</v>
      </c>
      <c r="P67">
        <v>1</v>
      </c>
      <c r="Q67">
        <v>1</v>
      </c>
      <c r="S67">
        <f t="shared" si="4"/>
        <v>5</v>
      </c>
      <c r="U67">
        <f t="shared" si="5"/>
        <v>1.25</v>
      </c>
      <c r="W67">
        <f t="shared" si="6"/>
        <v>0.05</v>
      </c>
    </row>
    <row r="68" spans="1:23">
      <c r="A68">
        <v>24</v>
      </c>
      <c r="B68">
        <v>0</v>
      </c>
      <c r="C68">
        <v>0</v>
      </c>
      <c r="D68">
        <v>0</v>
      </c>
      <c r="E68">
        <v>1</v>
      </c>
      <c r="F68">
        <v>0</v>
      </c>
      <c r="G68">
        <v>0</v>
      </c>
      <c r="H68">
        <v>0</v>
      </c>
      <c r="I68">
        <v>0</v>
      </c>
      <c r="J68">
        <v>1</v>
      </c>
      <c r="K68">
        <v>0</v>
      </c>
      <c r="L68">
        <v>0</v>
      </c>
      <c r="M68">
        <v>0</v>
      </c>
      <c r="N68">
        <v>0</v>
      </c>
      <c r="O68">
        <v>0</v>
      </c>
      <c r="P68">
        <v>1</v>
      </c>
      <c r="Q68">
        <v>7</v>
      </c>
      <c r="S68">
        <f t="shared" si="4"/>
        <v>1</v>
      </c>
      <c r="U68">
        <f t="shared" si="5"/>
        <v>0.25</v>
      </c>
      <c r="W68">
        <f t="shared" si="6"/>
        <v>0.25</v>
      </c>
    </row>
    <row r="69" spans="1:23">
      <c r="A69">
        <v>25</v>
      </c>
      <c r="B69">
        <v>1</v>
      </c>
      <c r="C69">
        <v>0</v>
      </c>
      <c r="D69">
        <v>0</v>
      </c>
      <c r="E69">
        <v>2</v>
      </c>
      <c r="F69">
        <v>0</v>
      </c>
      <c r="G69">
        <v>0</v>
      </c>
      <c r="H69">
        <v>0</v>
      </c>
      <c r="I69">
        <v>0</v>
      </c>
      <c r="J69">
        <v>2</v>
      </c>
      <c r="K69">
        <v>0</v>
      </c>
      <c r="L69">
        <v>1</v>
      </c>
      <c r="M69">
        <v>1</v>
      </c>
      <c r="N69">
        <v>0</v>
      </c>
      <c r="O69">
        <v>1</v>
      </c>
      <c r="P69">
        <v>2</v>
      </c>
      <c r="Q69">
        <v>4</v>
      </c>
      <c r="S69">
        <f t="shared" si="4"/>
        <v>3</v>
      </c>
      <c r="U69">
        <f t="shared" si="5"/>
        <v>0.75</v>
      </c>
      <c r="W69">
        <f t="shared" si="6"/>
        <v>8.3333333333333329E-2</v>
      </c>
    </row>
    <row r="70" spans="1:23">
      <c r="A70" s="1">
        <v>26</v>
      </c>
      <c r="B70" s="1">
        <v>2</v>
      </c>
      <c r="C70" s="1">
        <v>0</v>
      </c>
      <c r="D70" s="1">
        <v>1</v>
      </c>
      <c r="E70" s="1">
        <v>1</v>
      </c>
      <c r="F70" s="1">
        <v>0</v>
      </c>
      <c r="G70" s="1">
        <v>0</v>
      </c>
      <c r="H70" s="1">
        <v>0</v>
      </c>
      <c r="I70" s="1">
        <v>1</v>
      </c>
      <c r="J70" s="1">
        <v>1</v>
      </c>
      <c r="K70" s="1">
        <v>1</v>
      </c>
      <c r="L70" s="1">
        <v>1</v>
      </c>
      <c r="M70" s="1">
        <v>0</v>
      </c>
      <c r="N70" s="1">
        <v>2</v>
      </c>
      <c r="O70" s="1">
        <v>0</v>
      </c>
      <c r="P70" s="1">
        <v>0</v>
      </c>
      <c r="Q70" s="1">
        <v>2</v>
      </c>
      <c r="S70">
        <f t="shared" si="4"/>
        <v>4</v>
      </c>
      <c r="U70">
        <f t="shared" si="5"/>
        <v>1</v>
      </c>
      <c r="W70">
        <f t="shared" si="6"/>
        <v>1</v>
      </c>
    </row>
    <row r="71" spans="1:23">
      <c r="A71">
        <v>28</v>
      </c>
      <c r="B71">
        <v>0</v>
      </c>
      <c r="C71">
        <v>1</v>
      </c>
      <c r="D71">
        <v>0</v>
      </c>
      <c r="E71">
        <v>1</v>
      </c>
      <c r="F71">
        <v>1</v>
      </c>
      <c r="G71">
        <v>0</v>
      </c>
      <c r="H71">
        <v>0</v>
      </c>
      <c r="I71">
        <v>0</v>
      </c>
      <c r="J71">
        <v>1</v>
      </c>
      <c r="K71">
        <v>0</v>
      </c>
      <c r="L71">
        <v>3</v>
      </c>
      <c r="M71">
        <v>1</v>
      </c>
      <c r="N71">
        <v>1</v>
      </c>
      <c r="O71">
        <v>0</v>
      </c>
      <c r="P71">
        <v>1</v>
      </c>
      <c r="Q71">
        <v>2</v>
      </c>
      <c r="S71">
        <f t="shared" si="4"/>
        <v>2</v>
      </c>
      <c r="U71">
        <f t="shared" si="5"/>
        <v>0.5</v>
      </c>
      <c r="W71">
        <f t="shared" si="6"/>
        <v>0.5</v>
      </c>
    </row>
    <row r="72" spans="1:23">
      <c r="A72">
        <v>29</v>
      </c>
      <c r="B72">
        <v>0</v>
      </c>
      <c r="C72">
        <v>4</v>
      </c>
      <c r="D72">
        <v>2</v>
      </c>
      <c r="E72">
        <v>1</v>
      </c>
      <c r="F72">
        <v>2</v>
      </c>
      <c r="G72">
        <v>0</v>
      </c>
      <c r="H72">
        <v>2</v>
      </c>
      <c r="I72">
        <v>2</v>
      </c>
      <c r="J72">
        <v>2</v>
      </c>
      <c r="K72">
        <v>2</v>
      </c>
      <c r="L72">
        <v>0</v>
      </c>
      <c r="M72">
        <v>3</v>
      </c>
      <c r="N72">
        <v>3</v>
      </c>
      <c r="O72">
        <v>1</v>
      </c>
      <c r="P72">
        <v>2</v>
      </c>
      <c r="Q72">
        <v>2</v>
      </c>
      <c r="S72">
        <f t="shared" si="4"/>
        <v>7</v>
      </c>
      <c r="U72">
        <f t="shared" si="5"/>
        <v>1.75</v>
      </c>
      <c r="W72">
        <f t="shared" si="6"/>
        <v>1.75</v>
      </c>
    </row>
    <row r="73" spans="1:23">
      <c r="A73">
        <v>30</v>
      </c>
      <c r="B73">
        <v>0</v>
      </c>
      <c r="C73">
        <v>0</v>
      </c>
      <c r="D73">
        <v>1</v>
      </c>
      <c r="E73">
        <v>2</v>
      </c>
      <c r="F73">
        <v>1</v>
      </c>
      <c r="G73">
        <v>0</v>
      </c>
      <c r="H73">
        <v>0</v>
      </c>
      <c r="I73">
        <v>0</v>
      </c>
      <c r="J73">
        <v>0</v>
      </c>
      <c r="K73">
        <v>0</v>
      </c>
      <c r="L73">
        <v>1</v>
      </c>
      <c r="M73">
        <v>2</v>
      </c>
      <c r="N73">
        <v>2</v>
      </c>
      <c r="O73">
        <v>1</v>
      </c>
      <c r="P73">
        <v>1</v>
      </c>
      <c r="Q73">
        <v>4</v>
      </c>
      <c r="S73">
        <f t="shared" si="4"/>
        <v>3</v>
      </c>
      <c r="U73">
        <f t="shared" si="5"/>
        <v>0.75</v>
      </c>
      <c r="W73">
        <f t="shared" si="6"/>
        <v>0.75</v>
      </c>
    </row>
    <row r="74" spans="1:23">
      <c r="A74">
        <v>31</v>
      </c>
      <c r="B74">
        <v>0</v>
      </c>
      <c r="C74">
        <v>1</v>
      </c>
      <c r="D74">
        <v>0</v>
      </c>
      <c r="E74">
        <v>0</v>
      </c>
      <c r="F74">
        <v>0</v>
      </c>
      <c r="G74">
        <v>1</v>
      </c>
      <c r="H74">
        <v>0</v>
      </c>
      <c r="I74">
        <v>1</v>
      </c>
      <c r="J74">
        <v>0</v>
      </c>
      <c r="K74">
        <v>0</v>
      </c>
      <c r="L74">
        <v>0</v>
      </c>
      <c r="M74">
        <v>2</v>
      </c>
      <c r="N74">
        <v>1</v>
      </c>
      <c r="O74">
        <v>0</v>
      </c>
      <c r="P74">
        <v>1</v>
      </c>
      <c r="Q74">
        <v>5</v>
      </c>
      <c r="S74">
        <f t="shared" si="4"/>
        <v>1</v>
      </c>
      <c r="U74">
        <f t="shared" si="5"/>
        <v>0.25</v>
      </c>
      <c r="W74">
        <f t="shared" si="6"/>
        <v>0.25</v>
      </c>
    </row>
    <row r="75" spans="1:23">
      <c r="A75">
        <v>32</v>
      </c>
      <c r="B75">
        <v>5</v>
      </c>
      <c r="C75">
        <v>0</v>
      </c>
      <c r="D75">
        <v>1</v>
      </c>
      <c r="E75">
        <v>1</v>
      </c>
      <c r="F75">
        <v>1</v>
      </c>
      <c r="G75">
        <v>0</v>
      </c>
      <c r="H75">
        <v>2</v>
      </c>
      <c r="I75">
        <v>0</v>
      </c>
      <c r="J75">
        <v>2</v>
      </c>
      <c r="K75">
        <v>1</v>
      </c>
      <c r="L75">
        <v>0</v>
      </c>
      <c r="M75">
        <v>1</v>
      </c>
      <c r="N75">
        <v>0</v>
      </c>
      <c r="O75">
        <v>2</v>
      </c>
      <c r="P75">
        <v>0</v>
      </c>
      <c r="Q75">
        <v>0</v>
      </c>
      <c r="S75">
        <f t="shared" si="4"/>
        <v>7</v>
      </c>
      <c r="U75">
        <f t="shared" si="5"/>
        <v>1.75</v>
      </c>
      <c r="W75">
        <f t="shared" si="6"/>
        <v>6.0357142857142856</v>
      </c>
    </row>
    <row r="76" spans="1:23">
      <c r="A76">
        <v>33</v>
      </c>
      <c r="B76">
        <v>0</v>
      </c>
      <c r="C76">
        <v>1</v>
      </c>
      <c r="D76">
        <v>1</v>
      </c>
      <c r="E76">
        <v>1</v>
      </c>
      <c r="F76">
        <v>2</v>
      </c>
      <c r="G76">
        <v>1</v>
      </c>
      <c r="H76">
        <v>5</v>
      </c>
      <c r="I76">
        <v>0</v>
      </c>
      <c r="J76">
        <v>2</v>
      </c>
      <c r="K76">
        <v>4</v>
      </c>
      <c r="L76">
        <v>0</v>
      </c>
      <c r="M76">
        <v>1</v>
      </c>
      <c r="N76">
        <v>0</v>
      </c>
      <c r="O76">
        <v>2</v>
      </c>
      <c r="P76">
        <v>0</v>
      </c>
      <c r="Q76">
        <v>1</v>
      </c>
      <c r="S76">
        <f t="shared" si="4"/>
        <v>3</v>
      </c>
      <c r="U76">
        <f t="shared" si="5"/>
        <v>0.75</v>
      </c>
      <c r="W76">
        <f t="shared" si="6"/>
        <v>0.75</v>
      </c>
    </row>
    <row r="77" spans="1:23">
      <c r="A77">
        <v>34</v>
      </c>
      <c r="B77">
        <v>0</v>
      </c>
      <c r="C77">
        <v>2</v>
      </c>
      <c r="D77">
        <v>3</v>
      </c>
      <c r="E77">
        <v>3</v>
      </c>
      <c r="F77">
        <v>1</v>
      </c>
      <c r="G77">
        <v>0</v>
      </c>
      <c r="H77">
        <v>0</v>
      </c>
      <c r="I77">
        <v>3</v>
      </c>
      <c r="J77">
        <v>4</v>
      </c>
      <c r="K77">
        <v>2</v>
      </c>
      <c r="L77">
        <v>0</v>
      </c>
      <c r="M77">
        <v>1</v>
      </c>
      <c r="N77">
        <v>3</v>
      </c>
      <c r="O77">
        <v>0</v>
      </c>
      <c r="P77">
        <v>4</v>
      </c>
      <c r="Q77">
        <v>1</v>
      </c>
      <c r="S77">
        <f t="shared" si="4"/>
        <v>8</v>
      </c>
      <c r="U77">
        <f t="shared" si="5"/>
        <v>2</v>
      </c>
      <c r="W77">
        <f t="shared" si="6"/>
        <v>2</v>
      </c>
    </row>
    <row r="78" spans="1:23">
      <c r="A78">
        <v>35</v>
      </c>
      <c r="B78">
        <v>3</v>
      </c>
      <c r="C78">
        <v>1</v>
      </c>
      <c r="D78">
        <v>0</v>
      </c>
      <c r="E78">
        <v>3</v>
      </c>
      <c r="F78">
        <v>1</v>
      </c>
      <c r="G78">
        <v>0</v>
      </c>
      <c r="H78">
        <v>0</v>
      </c>
      <c r="I78">
        <v>0</v>
      </c>
      <c r="J78">
        <v>2</v>
      </c>
      <c r="K78">
        <v>1</v>
      </c>
      <c r="L78">
        <v>0</v>
      </c>
      <c r="M78">
        <v>1</v>
      </c>
      <c r="N78">
        <v>1</v>
      </c>
      <c r="O78">
        <v>0</v>
      </c>
      <c r="P78">
        <v>3</v>
      </c>
      <c r="Q78">
        <v>1</v>
      </c>
      <c r="S78">
        <f t="shared" si="4"/>
        <v>7</v>
      </c>
      <c r="U78">
        <f t="shared" si="5"/>
        <v>1.75</v>
      </c>
      <c r="W78">
        <f t="shared" si="6"/>
        <v>0.8928571428571429</v>
      </c>
    </row>
    <row r="79" spans="1:23">
      <c r="A79">
        <v>36</v>
      </c>
      <c r="B79">
        <v>1</v>
      </c>
      <c r="C79">
        <v>1</v>
      </c>
      <c r="D79">
        <v>3</v>
      </c>
      <c r="E79">
        <v>2</v>
      </c>
      <c r="F79">
        <v>2</v>
      </c>
      <c r="G79">
        <v>1</v>
      </c>
      <c r="H79">
        <v>2</v>
      </c>
      <c r="I79">
        <v>2</v>
      </c>
      <c r="J79">
        <v>2</v>
      </c>
      <c r="K79">
        <v>2</v>
      </c>
      <c r="L79">
        <v>0</v>
      </c>
      <c r="M79">
        <v>3</v>
      </c>
      <c r="N79">
        <v>3</v>
      </c>
      <c r="O79">
        <v>3</v>
      </c>
      <c r="P79">
        <v>1</v>
      </c>
      <c r="Q79">
        <v>1</v>
      </c>
      <c r="S79">
        <f t="shared" si="4"/>
        <v>7</v>
      </c>
      <c r="U79">
        <f t="shared" si="5"/>
        <v>1.75</v>
      </c>
      <c r="W79">
        <f t="shared" si="6"/>
        <v>0.32142857142857145</v>
      </c>
    </row>
    <row r="80" spans="1:23">
      <c r="A80">
        <v>37</v>
      </c>
      <c r="B80">
        <v>0</v>
      </c>
      <c r="C80">
        <v>0</v>
      </c>
      <c r="D80">
        <v>1</v>
      </c>
      <c r="E80">
        <v>3</v>
      </c>
      <c r="F80">
        <v>0</v>
      </c>
      <c r="G80">
        <v>1</v>
      </c>
      <c r="H80">
        <v>0</v>
      </c>
      <c r="I80">
        <v>2</v>
      </c>
      <c r="J80">
        <v>2</v>
      </c>
      <c r="K80">
        <v>0</v>
      </c>
      <c r="L80">
        <v>1</v>
      </c>
      <c r="M80">
        <v>1</v>
      </c>
      <c r="N80">
        <v>2</v>
      </c>
      <c r="O80">
        <v>2</v>
      </c>
      <c r="P80">
        <v>1</v>
      </c>
      <c r="Q80">
        <v>2</v>
      </c>
      <c r="S80">
        <f t="shared" si="4"/>
        <v>4</v>
      </c>
      <c r="U80">
        <f t="shared" si="5"/>
        <v>1</v>
      </c>
      <c r="W80">
        <f t="shared" si="6"/>
        <v>1</v>
      </c>
    </row>
    <row r="81" spans="1:23">
      <c r="A81">
        <v>38</v>
      </c>
      <c r="B81">
        <v>2</v>
      </c>
      <c r="C81">
        <v>0</v>
      </c>
      <c r="D81">
        <v>0</v>
      </c>
      <c r="E81">
        <v>2</v>
      </c>
      <c r="F81">
        <v>0</v>
      </c>
      <c r="G81">
        <v>0</v>
      </c>
      <c r="H81">
        <v>1</v>
      </c>
      <c r="I81">
        <v>0</v>
      </c>
      <c r="J81">
        <v>0</v>
      </c>
      <c r="K81">
        <v>0</v>
      </c>
      <c r="L81">
        <v>0</v>
      </c>
      <c r="M81">
        <v>2</v>
      </c>
      <c r="N81">
        <v>2</v>
      </c>
      <c r="O81">
        <v>1</v>
      </c>
      <c r="P81">
        <v>0</v>
      </c>
      <c r="Q81">
        <v>3</v>
      </c>
      <c r="S81">
        <f t="shared" si="4"/>
        <v>4</v>
      </c>
      <c r="U81">
        <f t="shared" si="5"/>
        <v>1</v>
      </c>
      <c r="W81">
        <f t="shared" si="6"/>
        <v>1</v>
      </c>
    </row>
    <row r="82" spans="1:23">
      <c r="A82">
        <v>39</v>
      </c>
      <c r="B82">
        <v>0</v>
      </c>
      <c r="C82">
        <v>0</v>
      </c>
      <c r="D82">
        <v>1</v>
      </c>
      <c r="E82">
        <v>0</v>
      </c>
      <c r="F82">
        <v>1</v>
      </c>
      <c r="G82">
        <v>0</v>
      </c>
      <c r="H82">
        <v>0</v>
      </c>
      <c r="I82">
        <v>0</v>
      </c>
      <c r="J82">
        <v>1</v>
      </c>
      <c r="K82">
        <v>0</v>
      </c>
      <c r="L82">
        <v>3</v>
      </c>
      <c r="M82">
        <v>4</v>
      </c>
      <c r="N82">
        <v>0</v>
      </c>
      <c r="O82">
        <v>1</v>
      </c>
      <c r="P82">
        <v>3</v>
      </c>
      <c r="Q82">
        <v>0</v>
      </c>
      <c r="S82">
        <f t="shared" si="4"/>
        <v>1</v>
      </c>
      <c r="U82">
        <f t="shared" si="5"/>
        <v>0.25</v>
      </c>
      <c r="W82">
        <f t="shared" si="6"/>
        <v>0.25</v>
      </c>
    </row>
    <row r="83" spans="1:23">
      <c r="A83">
        <v>40</v>
      </c>
      <c r="B83">
        <v>0</v>
      </c>
      <c r="C83">
        <v>1</v>
      </c>
      <c r="D83">
        <v>1</v>
      </c>
      <c r="E83">
        <v>6</v>
      </c>
      <c r="F83">
        <v>5</v>
      </c>
      <c r="G83">
        <v>0</v>
      </c>
      <c r="H83">
        <v>2</v>
      </c>
      <c r="I83">
        <v>1</v>
      </c>
      <c r="J83">
        <v>1</v>
      </c>
      <c r="K83">
        <v>6</v>
      </c>
      <c r="L83">
        <v>0</v>
      </c>
      <c r="M83">
        <v>1</v>
      </c>
      <c r="N83">
        <v>2</v>
      </c>
      <c r="O83">
        <v>1</v>
      </c>
      <c r="P83">
        <v>4</v>
      </c>
      <c r="Q83">
        <v>0</v>
      </c>
      <c r="S83">
        <f t="shared" si="4"/>
        <v>8</v>
      </c>
      <c r="U83">
        <f t="shared" si="5"/>
        <v>2</v>
      </c>
      <c r="W83">
        <f t="shared" si="6"/>
        <v>2</v>
      </c>
    </row>
    <row r="84" spans="1:23">
      <c r="A84">
        <v>41</v>
      </c>
      <c r="B84">
        <v>2</v>
      </c>
      <c r="C84">
        <v>0</v>
      </c>
      <c r="D84">
        <v>2</v>
      </c>
      <c r="E84">
        <v>1</v>
      </c>
      <c r="F84">
        <v>0</v>
      </c>
      <c r="G84">
        <v>0</v>
      </c>
      <c r="H84">
        <v>0</v>
      </c>
      <c r="I84">
        <v>1</v>
      </c>
      <c r="J84">
        <v>0</v>
      </c>
      <c r="K84">
        <v>0</v>
      </c>
      <c r="L84">
        <v>0</v>
      </c>
      <c r="M84">
        <v>3</v>
      </c>
      <c r="N84">
        <v>3</v>
      </c>
      <c r="O84">
        <v>1</v>
      </c>
      <c r="P84">
        <v>0</v>
      </c>
      <c r="Q84">
        <v>2</v>
      </c>
      <c r="S84">
        <f t="shared" si="4"/>
        <v>5</v>
      </c>
      <c r="U84">
        <f t="shared" si="5"/>
        <v>1.25</v>
      </c>
      <c r="W84">
        <f t="shared" si="6"/>
        <v>0.45</v>
      </c>
    </row>
    <row r="85" spans="1:23">
      <c r="A85">
        <v>42</v>
      </c>
      <c r="B85">
        <v>2</v>
      </c>
      <c r="C85">
        <v>1</v>
      </c>
      <c r="D85">
        <v>0</v>
      </c>
      <c r="E85">
        <v>2</v>
      </c>
      <c r="F85">
        <v>1</v>
      </c>
      <c r="G85">
        <v>0</v>
      </c>
      <c r="H85">
        <v>0</v>
      </c>
      <c r="I85">
        <v>0</v>
      </c>
      <c r="J85">
        <v>1</v>
      </c>
      <c r="K85">
        <v>0</v>
      </c>
      <c r="L85">
        <v>0</v>
      </c>
      <c r="M85">
        <v>0</v>
      </c>
      <c r="N85">
        <v>1</v>
      </c>
      <c r="O85">
        <v>0</v>
      </c>
      <c r="P85">
        <v>0</v>
      </c>
      <c r="Q85">
        <v>4</v>
      </c>
      <c r="S85">
        <f t="shared" si="4"/>
        <v>5</v>
      </c>
      <c r="U85">
        <f t="shared" si="5"/>
        <v>1.25</v>
      </c>
      <c r="W85">
        <f t="shared" si="6"/>
        <v>0.45</v>
      </c>
    </row>
    <row r="86" spans="1:23">
      <c r="A86">
        <v>43</v>
      </c>
      <c r="B86">
        <v>1</v>
      </c>
      <c r="C86">
        <v>2</v>
      </c>
      <c r="D86">
        <v>2</v>
      </c>
      <c r="E86">
        <v>2</v>
      </c>
      <c r="F86">
        <v>1</v>
      </c>
      <c r="G86">
        <v>0</v>
      </c>
      <c r="H86">
        <v>4</v>
      </c>
      <c r="I86">
        <v>3</v>
      </c>
      <c r="J86">
        <v>2</v>
      </c>
      <c r="K86">
        <v>3</v>
      </c>
      <c r="L86">
        <v>0</v>
      </c>
      <c r="M86">
        <v>2</v>
      </c>
      <c r="N86">
        <v>4</v>
      </c>
      <c r="O86">
        <v>3</v>
      </c>
      <c r="P86">
        <v>0</v>
      </c>
      <c r="Q86">
        <v>1</v>
      </c>
      <c r="S86">
        <f t="shared" si="4"/>
        <v>7</v>
      </c>
      <c r="U86">
        <f t="shared" si="5"/>
        <v>1.75</v>
      </c>
      <c r="W86">
        <f t="shared" si="6"/>
        <v>0.32142857142857145</v>
      </c>
    </row>
    <row r="87" spans="1:23">
      <c r="W87">
        <f>SUM(W45:W86)</f>
        <v>52.985714285714288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19"/>
  <sheetViews>
    <sheetView tabSelected="1" workbookViewId="0">
      <selection activeCell="E38" sqref="E38"/>
    </sheetView>
  </sheetViews>
  <sheetFormatPr baseColWidth="10" defaultRowHeight="15" x14ac:dyDescent="0"/>
  <sheetData>
    <row r="2" spans="2:16">
      <c r="C2" t="s">
        <v>22</v>
      </c>
      <c r="D2" t="s">
        <v>23</v>
      </c>
      <c r="E2" t="s">
        <v>24</v>
      </c>
      <c r="F2" t="s">
        <v>25</v>
      </c>
      <c r="H2" t="s">
        <v>35</v>
      </c>
      <c r="I2" t="s">
        <v>36</v>
      </c>
      <c r="J2" t="s">
        <v>37</v>
      </c>
      <c r="L2" t="s">
        <v>37</v>
      </c>
      <c r="M2" t="s">
        <v>22</v>
      </c>
      <c r="N2" t="s">
        <v>23</v>
      </c>
      <c r="O2" t="s">
        <v>24</v>
      </c>
      <c r="P2" t="s">
        <v>25</v>
      </c>
    </row>
    <row r="3" spans="2:16">
      <c r="B3" t="s">
        <v>21</v>
      </c>
      <c r="C3">
        <v>0.20300000000000001</v>
      </c>
      <c r="D3">
        <v>0.17299999999999999</v>
      </c>
      <c r="E3">
        <v>0.219</v>
      </c>
      <c r="F3">
        <v>0.40500000000000003</v>
      </c>
      <c r="H3" t="s">
        <v>22</v>
      </c>
      <c r="I3">
        <v>0.26700000000000002</v>
      </c>
      <c r="J3">
        <v>0.123</v>
      </c>
      <c r="L3" t="s">
        <v>21</v>
      </c>
      <c r="M3">
        <v>-0.255</v>
      </c>
      <c r="N3">
        <v>0.22800000000000001</v>
      </c>
      <c r="O3">
        <v>0.251</v>
      </c>
      <c r="P3">
        <v>0.25800000000000001</v>
      </c>
    </row>
    <row r="4" spans="2:16">
      <c r="B4" t="s">
        <v>26</v>
      </c>
      <c r="C4">
        <v>0.29299999999999998</v>
      </c>
      <c r="D4">
        <v>7.0000000000000007E-2</v>
      </c>
      <c r="E4">
        <v>0.24299999999999999</v>
      </c>
      <c r="F4">
        <v>0.39400000000000002</v>
      </c>
      <c r="H4" t="s">
        <v>23</v>
      </c>
      <c r="I4">
        <v>0.13200000000000001</v>
      </c>
      <c r="J4">
        <v>9.8000000000000004E-2</v>
      </c>
      <c r="L4" t="s">
        <v>26</v>
      </c>
      <c r="M4">
        <v>0.36899999999999999</v>
      </c>
      <c r="N4">
        <v>0.157</v>
      </c>
      <c r="O4">
        <v>0.30299999999999999</v>
      </c>
      <c r="P4">
        <v>0.4</v>
      </c>
    </row>
    <row r="5" spans="2:16">
      <c r="B5" t="s">
        <v>28</v>
      </c>
      <c r="C5">
        <v>0.378</v>
      </c>
      <c r="D5">
        <v>0.16200000000000001</v>
      </c>
      <c r="E5">
        <v>0.125</v>
      </c>
      <c r="F5">
        <v>0.33500000000000002</v>
      </c>
      <c r="H5" t="s">
        <v>24</v>
      </c>
      <c r="I5">
        <v>0.23100000000000001</v>
      </c>
      <c r="J5">
        <v>8.5999999999999993E-2</v>
      </c>
      <c r="L5" t="s">
        <v>28</v>
      </c>
      <c r="M5">
        <v>0.32600000000000001</v>
      </c>
      <c r="N5">
        <v>0.20599999999999999</v>
      </c>
      <c r="O5">
        <v>0.187</v>
      </c>
      <c r="P5">
        <v>0.315</v>
      </c>
    </row>
    <row r="6" spans="2:16">
      <c r="B6" t="s">
        <v>27</v>
      </c>
      <c r="C6">
        <v>0.28000000000000003</v>
      </c>
      <c r="D6">
        <v>0.18</v>
      </c>
      <c r="E6">
        <v>0.16200000000000001</v>
      </c>
      <c r="F6">
        <v>0.379</v>
      </c>
      <c r="H6" t="s">
        <v>25</v>
      </c>
      <c r="I6">
        <v>0.37</v>
      </c>
      <c r="J6">
        <v>0.159</v>
      </c>
      <c r="L6" t="s">
        <v>27</v>
      </c>
      <c r="M6">
        <v>0.2</v>
      </c>
      <c r="N6">
        <v>0.23300000000000001</v>
      </c>
      <c r="O6">
        <v>0.185</v>
      </c>
      <c r="P6">
        <v>0.29899999999999999</v>
      </c>
    </row>
    <row r="9" spans="2:16">
      <c r="C9" t="s">
        <v>22</v>
      </c>
      <c r="D9" t="s">
        <v>23</v>
      </c>
      <c r="E9" t="s">
        <v>24</v>
      </c>
      <c r="F9" t="s">
        <v>25</v>
      </c>
      <c r="I9" t="s">
        <v>22</v>
      </c>
      <c r="J9" t="s">
        <v>23</v>
      </c>
      <c r="K9" t="s">
        <v>24</v>
      </c>
      <c r="L9" t="s">
        <v>25</v>
      </c>
    </row>
    <row r="10" spans="2:16">
      <c r="B10" t="s">
        <v>21</v>
      </c>
      <c r="C10" s="4">
        <f>(C3-I3)/(J3/SQRT(42))</f>
        <v>-3.3720927211227889</v>
      </c>
      <c r="D10" s="4">
        <f>(D3-I3)/(J3/SQRT(42))</f>
        <v>-4.9527611841490975</v>
      </c>
      <c r="E10" s="4">
        <f>(E3-I3)/(J3/SQRT(42))</f>
        <v>-2.5290695408420927</v>
      </c>
      <c r="F10" s="4">
        <f>(F3-I3)/(J3/SQRT(42))</f>
        <v>7.2710749299210145</v>
      </c>
      <c r="H10" t="s">
        <v>21</v>
      </c>
      <c r="I10">
        <f>(C3-I3)/(SQRT((J3*J3)/42 +(M3*M3)/196))</f>
        <v>-2.4329597933469174</v>
      </c>
      <c r="J10">
        <f>(D3-I4)/(SQRT((J4*J4)/42 +(N3*N3)/196))</f>
        <v>1.8448804631487361</v>
      </c>
      <c r="K10">
        <f>(E3-I5)/(SQRT((J5*J5)/42 +(O3*O3)/196))</f>
        <v>-0.53798737560390275</v>
      </c>
      <c r="L10">
        <f>(F3-I6)/(SQRT((J6*J6)/42 +(P3*P3)/196))</f>
        <v>1.1406396615735386</v>
      </c>
    </row>
    <row r="11" spans="2:16">
      <c r="B11" t="s">
        <v>26</v>
      </c>
      <c r="C11" s="4">
        <f>(C4-I4)/(J4/SQRT(42))</f>
        <v>10.64693114738434</v>
      </c>
      <c r="D11" s="4">
        <f>(D4-I4)/(J4/SQRT(42))</f>
        <v>-4.1000604418498705</v>
      </c>
      <c r="E11" s="4">
        <f t="shared" ref="E11:E13" si="0">(E4-I4)/(J4/SQRT(42))</f>
        <v>7.3404307910537998</v>
      </c>
      <c r="F11" s="4">
        <f>(F4-I4)/(J4/SQRT(42))</f>
        <v>17.326061867172033</v>
      </c>
      <c r="H11" t="s">
        <v>26</v>
      </c>
      <c r="I11">
        <f>(C4-I3)/(SQRT((J3*J3)/42 +(M4*M4)/114))</f>
        <v>0.65942097326687454</v>
      </c>
      <c r="J11">
        <f>(D4-I4)/(SQRT((J4*J4)/42 +(N4*N4)/114))</f>
        <v>-2.9394585263984427</v>
      </c>
      <c r="K11">
        <f>(E4-I5)/(SQRT((J5*J5)/42 +(O4*O4)/114))</f>
        <v>0.38304514019383368</v>
      </c>
      <c r="L11">
        <f>(F4-I6)/(SQRT((J6*J6)/42 +(P4*P4)/114))</f>
        <v>0.53592830252148427</v>
      </c>
    </row>
    <row r="12" spans="2:16">
      <c r="B12" t="s">
        <v>28</v>
      </c>
      <c r="C12" s="4">
        <f>(C5-I5)/(J5/SQRT(42))</f>
        <v>11.077545147278551</v>
      </c>
      <c r="D12" s="4">
        <f>(D5-I5)/(J5/SQRT(42))</f>
        <v>-5.1996640487225863</v>
      </c>
      <c r="E12" s="4">
        <f t="shared" si="0"/>
        <v>-7.9878896980375966</v>
      </c>
      <c r="F12" s="4">
        <f>(F5-I5)/(J5/SQRT(42))</f>
        <v>7.8371747980746225</v>
      </c>
      <c r="H12" t="s">
        <v>28</v>
      </c>
      <c r="I12">
        <f>(C5-I3)/(SQRT((J3*J3)/42 +(M5*M5)/176))</f>
        <v>3.5749669337968433</v>
      </c>
      <c r="J12">
        <f>(D5-I4)/(SQRT((J4*J4)/42 +(N5*N5)/176))</f>
        <v>1.3841203467133447</v>
      </c>
      <c r="K12">
        <f>(E5-I5)/(SQRT((J5*J5)/42 +(O5*O5)/176))</f>
        <v>-5.4754028210382542</v>
      </c>
      <c r="L12">
        <f>(F5-I6)/(SQRT((J6*J6)/42 +(P5*P5)/176))</f>
        <v>-1.0251167877862353</v>
      </c>
    </row>
    <row r="13" spans="2:16">
      <c r="B13" t="s">
        <v>27</v>
      </c>
      <c r="C13" s="4">
        <f>(C6-I6)/(J6/SQRT(42))</f>
        <v>-3.6683437915516177</v>
      </c>
      <c r="D13" s="4">
        <f>(D6-I6)/(J6/SQRT(42))</f>
        <v>-7.7442813377200848</v>
      </c>
      <c r="E13" s="4">
        <f t="shared" si="0"/>
        <v>-8.4779500960304084</v>
      </c>
      <c r="F13" s="4">
        <f>(F6-I6)/(J6/SQRT(42))</f>
        <v>0.3668343791551622</v>
      </c>
      <c r="H13" t="s">
        <v>27</v>
      </c>
      <c r="I13">
        <f>(C6-I3)/(SQRT((J3*J3)/42 +(M6*M6)/251))</f>
        <v>0.57031981659814557</v>
      </c>
      <c r="J13">
        <f>(D6-I4)/(SQRT((J4*J4)/42 +(N6*N6)/251))</f>
        <v>2.2755268799779156</v>
      </c>
      <c r="K13">
        <f>(E6-I5)/(SQRT((J5*J5)/42 +(O6*O6)/251))</f>
        <v>-3.9035428538265458</v>
      </c>
      <c r="L13">
        <f>(F6-I6)/(SQRT((J6*J6)/42 +(P6*P6)/251))</f>
        <v>0.29076043454061573</v>
      </c>
    </row>
    <row r="15" spans="2:16">
      <c r="C15" t="s">
        <v>22</v>
      </c>
      <c r="D15" t="s">
        <v>23</v>
      </c>
      <c r="E15" t="s">
        <v>24</v>
      </c>
      <c r="F15" t="s">
        <v>25</v>
      </c>
      <c r="I15" t="s">
        <v>22</v>
      </c>
      <c r="J15" t="s">
        <v>23</v>
      </c>
      <c r="K15" t="s">
        <v>24</v>
      </c>
      <c r="L15" t="s">
        <v>25</v>
      </c>
    </row>
    <row r="16" spans="2:16">
      <c r="B16" t="s">
        <v>21</v>
      </c>
      <c r="C16">
        <v>4.0000000000000002E-4</v>
      </c>
      <c r="D16">
        <v>0</v>
      </c>
      <c r="E16">
        <v>5.8999999999999999E-3</v>
      </c>
      <c r="F16">
        <v>1</v>
      </c>
      <c r="H16" t="s">
        <v>21</v>
      </c>
      <c r="I16">
        <v>7.4999999999999997E-3</v>
      </c>
      <c r="J16">
        <v>0.96709999999999996</v>
      </c>
      <c r="K16">
        <v>0.29459999999999997</v>
      </c>
      <c r="L16">
        <v>0.87290000000000001</v>
      </c>
    </row>
    <row r="17" spans="2:12">
      <c r="B17" t="s">
        <v>26</v>
      </c>
      <c r="C17">
        <v>1</v>
      </c>
      <c r="D17">
        <v>0</v>
      </c>
      <c r="E17">
        <v>1</v>
      </c>
      <c r="F17">
        <v>1</v>
      </c>
      <c r="H17" t="s">
        <v>26</v>
      </c>
      <c r="I17">
        <v>0.74539999999999995</v>
      </c>
      <c r="J17">
        <v>1.6000000000000001E-3</v>
      </c>
      <c r="K17">
        <v>0.64800000000000002</v>
      </c>
      <c r="L17">
        <v>0.70189999999999997</v>
      </c>
    </row>
    <row r="18" spans="2:12">
      <c r="B18" t="s">
        <v>28</v>
      </c>
      <c r="C18">
        <v>1</v>
      </c>
      <c r="D18">
        <v>0</v>
      </c>
      <c r="E18">
        <v>0</v>
      </c>
      <c r="F18">
        <v>1</v>
      </c>
      <c r="H18" t="s">
        <v>28</v>
      </c>
      <c r="I18">
        <v>0.99980000000000002</v>
      </c>
      <c r="J18">
        <v>0.91620000000000001</v>
      </c>
      <c r="K18">
        <v>0</v>
      </c>
      <c r="L18">
        <v>0.15390000000000001</v>
      </c>
    </row>
    <row r="19" spans="2:12">
      <c r="B19" t="s">
        <v>27</v>
      </c>
      <c r="C19">
        <v>1E-4</v>
      </c>
      <c r="D19">
        <v>0</v>
      </c>
      <c r="E19">
        <v>0</v>
      </c>
      <c r="F19">
        <v>0.64429999999999998</v>
      </c>
      <c r="H19" t="s">
        <v>27</v>
      </c>
      <c r="I19">
        <v>0.7157</v>
      </c>
      <c r="J19">
        <v>0.98870000000000002</v>
      </c>
      <c r="K19">
        <v>0</v>
      </c>
      <c r="L19">
        <v>0.61409999999999998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editednextdirectionsdata.csv</vt:lpstr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Naomi</dc:creator>
  <cp:lastModifiedBy>Naomi</cp:lastModifiedBy>
  <dcterms:created xsi:type="dcterms:W3CDTF">2016-08-19T13:26:04Z</dcterms:created>
  <dcterms:modified xsi:type="dcterms:W3CDTF">2016-08-27T11:27:26Z</dcterms:modified>
</cp:coreProperties>
</file>