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tch\Documents\github_repos\ECE2165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9" i="1" l="1"/>
  <c r="T60" i="1"/>
  <c r="S59" i="1"/>
  <c r="S60" i="1"/>
  <c r="T58" i="1"/>
  <c r="S58" i="1"/>
  <c r="L52" i="1"/>
  <c r="L53" i="1"/>
  <c r="L51" i="1"/>
  <c r="K52" i="1"/>
  <c r="K53" i="1"/>
  <c r="K51" i="1"/>
</calcChain>
</file>

<file path=xl/sharedStrings.xml><?xml version="1.0" encoding="utf-8"?>
<sst xmlns="http://schemas.openxmlformats.org/spreadsheetml/2006/main" count="24" uniqueCount="11">
  <si>
    <t>Zscore</t>
  </si>
  <si>
    <t>Cusum</t>
  </si>
  <si>
    <t>Derivative</t>
  </si>
  <si>
    <t>Average number of faults before block failure</t>
  </si>
  <si>
    <t>LUT</t>
  </si>
  <si>
    <t>FF</t>
  </si>
  <si>
    <t>FPGA resource utilization</t>
  </si>
  <si>
    <t>Normalized FPGA resource utilization</t>
  </si>
  <si>
    <t>Fault tolerability factor</t>
  </si>
  <si>
    <t>Averaged over 10000 fault injections</t>
  </si>
  <si>
    <t>Bit flips in FPGA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</si>
</sst>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faults before block failure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Zscore</c:v>
                </c:pt>
                <c:pt idx="1">
                  <c:v>Cusum</c:v>
                </c:pt>
                <c:pt idx="2">
                  <c:v>Derivative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1.3103</c:v>
                </c:pt>
                <c:pt idx="1">
                  <c:v>9.7032000000000007</c:v>
                </c:pt>
                <c:pt idx="2">
                  <c:v>1.1482000000000001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E-4F68-B662-5FE06A610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069520"/>
        <c:axId val="1769067024"/>
      </c:barChart>
      <c:catAx>
        <c:axId val="176906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67024"/>
        <c:crosses val="autoZero"/>
        <c:auto val="1"/>
        <c:lblAlgn val="ctr"/>
        <c:lblOffset val="100"/>
        <c:noMultiLvlLbl val="0"/>
      </c:catAx>
      <c:valAx>
        <c:axId val="17690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6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FPGA resource utilization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Sheet1!$J$42</c:f>
              <c:strCache>
                <c:ptCount val="1"/>
                <c:pt idx="0">
                  <c:v>Zscore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Sheet1!$K$40:$L$41</c:f>
              <c:strCache>
                <c:ptCount val="2"/>
                <c:pt idx="0">
                  <c:v>LUT</c:v>
                </c:pt>
                <c:pt idx="1">
                  <c:v>FF</c:v>
                </c:pt>
              </c:strCache>
            </c:strRef>
          </c:cat>
          <c:val>
            <c:numRef>
              <c:f>Sheet1!$K$42:$L$42</c:f>
              <c:numCache>
                <c:formatCode>General</c:formatCode>
                <c:ptCount val="2"/>
                <c:pt idx="0">
                  <c:v>1808</c:v>
                </c:pt>
                <c:pt idx="1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3-45BD-A7EF-AAB151522B5E}"/>
            </c:ext>
          </c:extLst>
        </c:ser>
        <c:ser>
          <c:idx val="1"/>
          <c:order val="1"/>
          <c:tx>
            <c:strRef>
              <c:f>Sheet1!$J$43</c:f>
              <c:strCache>
                <c:ptCount val="1"/>
                <c:pt idx="0">
                  <c:v>Cusum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Sheet1!$K$40:$L$41</c:f>
              <c:strCache>
                <c:ptCount val="2"/>
                <c:pt idx="0">
                  <c:v>LUT</c:v>
                </c:pt>
                <c:pt idx="1">
                  <c:v>FF</c:v>
                </c:pt>
              </c:strCache>
            </c:strRef>
          </c:cat>
          <c:val>
            <c:numRef>
              <c:f>Sheet1!$K$43:$L$43</c:f>
              <c:numCache>
                <c:formatCode>General</c:formatCode>
                <c:ptCount val="2"/>
                <c:pt idx="0">
                  <c:v>2722</c:v>
                </c:pt>
                <c:pt idx="1">
                  <c:v>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3-45BD-A7EF-AAB151522B5E}"/>
            </c:ext>
          </c:extLst>
        </c:ser>
        <c:ser>
          <c:idx val="2"/>
          <c:order val="2"/>
          <c:tx>
            <c:strRef>
              <c:f>Sheet1!$J$44</c:f>
              <c:strCache>
                <c:ptCount val="1"/>
                <c:pt idx="0">
                  <c:v>Derivative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Sheet1!$K$40:$L$41</c:f>
              <c:strCache>
                <c:ptCount val="2"/>
                <c:pt idx="0">
                  <c:v>LUT</c:v>
                </c:pt>
                <c:pt idx="1">
                  <c:v>FF</c:v>
                </c:pt>
              </c:strCache>
            </c:strRef>
          </c:cat>
          <c:val>
            <c:numRef>
              <c:f>Sheet1!$K$44:$L$44</c:f>
              <c:numCache>
                <c:formatCode>General</c:formatCode>
                <c:ptCount val="2"/>
                <c:pt idx="0">
                  <c:v>183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3-45BD-A7EF-AAB151522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495952"/>
        <c:axId val="1725493456"/>
      </c:barChart>
      <c:catAx>
        <c:axId val="17254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493456"/>
        <c:crosses val="autoZero"/>
        <c:auto val="1"/>
        <c:lblAlgn val="ctr"/>
        <c:lblOffset val="100"/>
        <c:noMultiLvlLbl val="0"/>
      </c:catAx>
      <c:valAx>
        <c:axId val="17254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4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FPGA resource utilization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Sheet1!$J$51</c:f>
              <c:strCache>
                <c:ptCount val="1"/>
                <c:pt idx="0">
                  <c:v>Zscore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Sheet1!$K$49:$L$50</c:f>
              <c:strCache>
                <c:ptCount val="2"/>
                <c:pt idx="0">
                  <c:v>LUT</c:v>
                </c:pt>
                <c:pt idx="1">
                  <c:v>FF</c:v>
                </c:pt>
              </c:strCache>
            </c:strRef>
          </c:cat>
          <c:val>
            <c:numRef>
              <c:f>Sheet1!$K$51:$L$51</c:f>
              <c:numCache>
                <c:formatCode>General</c:formatCode>
                <c:ptCount val="2"/>
                <c:pt idx="0">
                  <c:v>9.8797814207650276</c:v>
                </c:pt>
                <c:pt idx="1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6-4D0B-A945-37C0162642AC}"/>
            </c:ext>
          </c:extLst>
        </c:ser>
        <c:ser>
          <c:idx val="1"/>
          <c:order val="1"/>
          <c:tx>
            <c:strRef>
              <c:f>Sheet1!$J$52</c:f>
              <c:strCache>
                <c:ptCount val="1"/>
                <c:pt idx="0">
                  <c:v>Cusum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Sheet1!$K$49:$L$50</c:f>
              <c:strCache>
                <c:ptCount val="2"/>
                <c:pt idx="0">
                  <c:v>LUT</c:v>
                </c:pt>
                <c:pt idx="1">
                  <c:v>FF</c:v>
                </c:pt>
              </c:strCache>
            </c:strRef>
          </c:cat>
          <c:val>
            <c:numRef>
              <c:f>Sheet1!$K$52:$L$52</c:f>
              <c:numCache>
                <c:formatCode>General</c:formatCode>
                <c:ptCount val="2"/>
                <c:pt idx="0">
                  <c:v>14.87431693989071</c:v>
                </c:pt>
                <c:pt idx="1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6-4D0B-A945-37C0162642AC}"/>
            </c:ext>
          </c:extLst>
        </c:ser>
        <c:ser>
          <c:idx val="2"/>
          <c:order val="2"/>
          <c:tx>
            <c:strRef>
              <c:f>Sheet1!$J$53</c:f>
              <c:strCache>
                <c:ptCount val="1"/>
                <c:pt idx="0">
                  <c:v>Derivative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Sheet1!$K$49:$L$50</c:f>
              <c:strCache>
                <c:ptCount val="2"/>
                <c:pt idx="0">
                  <c:v>LUT</c:v>
                </c:pt>
                <c:pt idx="1">
                  <c:v>FF</c:v>
                </c:pt>
              </c:strCache>
            </c:strRef>
          </c:cat>
          <c:val>
            <c:numRef>
              <c:f>Sheet1!$K$53:$L$53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C6-4D0B-A945-37C016264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700560"/>
        <c:axId val="1765693904"/>
      </c:barChart>
      <c:catAx>
        <c:axId val="17657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693904"/>
        <c:crosses val="autoZero"/>
        <c:auto val="1"/>
        <c:lblAlgn val="ctr"/>
        <c:lblOffset val="100"/>
        <c:noMultiLvlLbl val="0"/>
      </c:catAx>
      <c:valAx>
        <c:axId val="17656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 tolerability factor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Sheet1!$R$58</c:f>
              <c:strCache>
                <c:ptCount val="1"/>
                <c:pt idx="0">
                  <c:v>Zscore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Sheet1!$S$56:$T$57</c15:sqref>
                  </c15:fullRef>
                </c:ext>
              </c:extLst>
              <c:f>Sheet1!$S$56:$S$57</c:f>
              <c:strCache>
                <c:ptCount val="1"/>
                <c:pt idx="0">
                  <c:v>LUT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Sheet1!$S$58:$T$58</c15:sqref>
                  </c15:fullRef>
                </c:ext>
              </c:extLst>
              <c:f>Sheet1!$S$58</c:f>
              <c:numCache>
                <c:formatCode>General</c:formatCode>
                <c:ptCount val="1"/>
                <c:pt idx="0">
                  <c:v>0.72472345132743365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FCD-8D55-CD9CB7B2BB04}"/>
            </c:ext>
          </c:extLst>
        </c:ser>
        <c:ser>
          <c:idx val="1"/>
          <c:order val="1"/>
          <c:tx>
            <c:strRef>
              <c:f>Sheet1!$R$59</c:f>
              <c:strCache>
                <c:ptCount val="1"/>
                <c:pt idx="0">
                  <c:v>Cusum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Sheet1!$S$56:$T$57</c15:sqref>
                  </c15:fullRef>
                </c:ext>
              </c:extLst>
              <c:f>Sheet1!$S$56:$S$57</c:f>
              <c:strCache>
                <c:ptCount val="1"/>
                <c:pt idx="0">
                  <c:v>LUT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Sheet1!$S$59:$T$59</c15:sqref>
                  </c15:fullRef>
                </c:ext>
              </c:extLst>
              <c:f>Sheet1!$S$59</c:f>
              <c:numCache>
                <c:formatCode>General</c:formatCode>
                <c:ptCount val="1"/>
                <c:pt idx="0">
                  <c:v>3.5647318148420282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3-4FCD-8D55-CD9CB7B2BB04}"/>
            </c:ext>
          </c:extLst>
        </c:ser>
        <c:ser>
          <c:idx val="2"/>
          <c:order val="2"/>
          <c:tx>
            <c:strRef>
              <c:f>Sheet1!$R$60</c:f>
              <c:strCache>
                <c:ptCount val="1"/>
                <c:pt idx="0">
                  <c:v>Derivative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Sheet1!$S$56:$T$57</c15:sqref>
                  </c15:fullRef>
                </c:ext>
              </c:extLst>
              <c:f>Sheet1!$S$56:$S$57</c:f>
              <c:strCache>
                <c:ptCount val="1"/>
                <c:pt idx="0">
                  <c:v>LUT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Sheet1!$S$60:$T$60</c15:sqref>
                  </c15:fullRef>
                </c:ext>
              </c:extLst>
              <c:f>Sheet1!$S$60</c:f>
              <c:numCache>
                <c:formatCode>General</c:formatCode>
                <c:ptCount val="1"/>
                <c:pt idx="0">
                  <c:v>6.2743169398907108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43-4FCD-8D55-CD9CB7B2B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866768"/>
        <c:axId val="1789862192"/>
      </c:barChart>
      <c:catAx>
        <c:axId val="17898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62192"/>
        <c:crosses val="autoZero"/>
        <c:auto val="1"/>
        <c:lblAlgn val="ctr"/>
        <c:lblOffset val="100"/>
        <c:noMultiLvlLbl val="0"/>
      </c:catAx>
      <c:valAx>
        <c:axId val="17898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52387</xdr:rowOff>
    </xdr:from>
    <xdr:to>
      <xdr:col>12</xdr:col>
      <xdr:colOff>123825</xdr:colOff>
      <xdr:row>14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176212</xdr:colOff>
      <xdr:row>24</xdr:row>
      <xdr:rowOff>71437</xdr:rowOff>
    </xdr:from>
    <xdr:to>
      <xdr:col>15</xdr:col>
      <xdr:colOff>481012</xdr:colOff>
      <xdr:row>38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1547812</xdr:colOff>
      <xdr:row>42</xdr:row>
      <xdr:rowOff>157162</xdr:rowOff>
    </xdr:from>
    <xdr:to>
      <xdr:col>8</xdr:col>
      <xdr:colOff>33337</xdr:colOff>
      <xdr:row>57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528637</xdr:colOff>
      <xdr:row>62</xdr:row>
      <xdr:rowOff>38100</xdr:rowOff>
    </xdr:from>
    <xdr:to>
      <xdr:col>22</xdr:col>
      <xdr:colOff>223837</xdr:colOff>
      <xdr:row>76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workbookViewId="0">
      <selection activeCell="A7" sqref="A7"/>
    </sheetView>
  </sheetViews>
  <sheetFormatPr defaultRowHeight="15" x14ac:dyDescent="0.25"/>
  <cols>
    <col min="1" max="1" width="24.7109375" customWidth="1"/>
    <col min="2" max="2" width="19" customWidth="1"/>
    <col min="3" max="3" width="10.140625" bestFit="1" customWidth="1"/>
    <col min="4" max="4" width="5" bestFit="1" customWidth="1"/>
    <col min="5" max="5" width="10.140625" bestFit="1" customWidth="1"/>
    <col min="6" max="6" width="4" bestFit="1" customWidth="1"/>
    <col min="10" max="10" width="10.140625" bestFit="1" customWidth="1"/>
  </cols>
  <sheetData>
    <row r="1" spans="1:2" x14ac:dyDescent="0.25">
      <c r="A1" s="1" t="s">
        <v>3</v>
      </c>
      <c r="B1" s="1"/>
    </row>
    <row r="2" spans="1:2" x14ac:dyDescent="0.25">
      <c r="A2" t="s">
        <v>0</v>
      </c>
      <c r="B2">
        <v>1.3103</v>
      </c>
    </row>
    <row r="3" spans="1:2" x14ac:dyDescent="0.25">
      <c r="A3" t="s">
        <v>1</v>
      </c>
      <c r="B3">
        <v>9.7032000000000007</v>
      </c>
    </row>
    <row r="4" spans="1:2" x14ac:dyDescent="0.25">
      <c r="A4" t="s">
        <v>2</v>
      </c>
      <c r="B4">
        <v>1.1482000000000001</v>
      </c>
    </row>
    <row r="6" spans="1:2" x14ac:dyDescent="0.25">
      <c r="A6" t="s">
        <v>10</v>
      </c>
    </row>
    <row r="7" spans="1:2" x14ac:dyDescent="0.25">
      <c r="A7" t="s">
        <v>9</v>
      </c>
    </row>
    <row r="15" spans="1:2" x14ac:dyDescent="0.25">
      <c r="A15" s="2"/>
      <c r="B15" s="2"/>
    </row>
    <row r="20" spans="3:10" x14ac:dyDescent="0.25">
      <c r="C20" s="2"/>
      <c r="D20" s="2"/>
      <c r="E20" s="2"/>
      <c r="F20" s="2"/>
    </row>
    <row r="21" spans="3:10" x14ac:dyDescent="0.25">
      <c r="C21" s="2"/>
      <c r="D21" s="2"/>
      <c r="E21" s="2"/>
      <c r="F21" s="2"/>
    </row>
    <row r="31" spans="3:10" x14ac:dyDescent="0.25">
      <c r="I31" s="2"/>
      <c r="J31" s="2"/>
    </row>
    <row r="32" spans="3:10" x14ac:dyDescent="0.25">
      <c r="I32" s="2"/>
      <c r="J32" s="2"/>
    </row>
    <row r="33" spans="9:13" x14ac:dyDescent="0.25">
      <c r="I33" s="2"/>
      <c r="J33" s="2"/>
    </row>
    <row r="34" spans="9:13" x14ac:dyDescent="0.25">
      <c r="I34" s="2"/>
      <c r="J34" s="2"/>
    </row>
    <row r="40" spans="9:13" x14ac:dyDescent="0.25">
      <c r="J40" s="1" t="s">
        <v>6</v>
      </c>
      <c r="K40" s="1"/>
      <c r="L40" s="1"/>
      <c r="M40" s="2"/>
    </row>
    <row r="41" spans="9:13" x14ac:dyDescent="0.25">
      <c r="K41" s="2" t="s">
        <v>4</v>
      </c>
      <c r="L41" s="2" t="s">
        <v>5</v>
      </c>
      <c r="M41" s="2"/>
    </row>
    <row r="42" spans="9:13" x14ac:dyDescent="0.25">
      <c r="J42" t="s">
        <v>0</v>
      </c>
      <c r="K42">
        <v>1808</v>
      </c>
      <c r="L42">
        <v>448</v>
      </c>
    </row>
    <row r="43" spans="9:13" x14ac:dyDescent="0.25">
      <c r="J43" t="s">
        <v>1</v>
      </c>
      <c r="K43">
        <v>2722</v>
      </c>
      <c r="L43">
        <v>768</v>
      </c>
    </row>
    <row r="44" spans="9:13" x14ac:dyDescent="0.25">
      <c r="J44" t="s">
        <v>2</v>
      </c>
      <c r="K44">
        <v>183</v>
      </c>
      <c r="L44">
        <v>160</v>
      </c>
    </row>
    <row r="49" spans="10:20" x14ac:dyDescent="0.25">
      <c r="J49" s="1" t="s">
        <v>7</v>
      </c>
      <c r="K49" s="1"/>
      <c r="L49" s="1"/>
    </row>
    <row r="50" spans="10:20" x14ac:dyDescent="0.25">
      <c r="K50" s="2" t="s">
        <v>4</v>
      </c>
      <c r="L50" s="2" t="s">
        <v>5</v>
      </c>
    </row>
    <row r="51" spans="10:20" x14ac:dyDescent="0.25">
      <c r="J51" t="s">
        <v>0</v>
      </c>
      <c r="K51">
        <f>K42/$K$44</f>
        <v>9.8797814207650276</v>
      </c>
      <c r="L51">
        <f>L42/$L$44</f>
        <v>2.8</v>
      </c>
    </row>
    <row r="52" spans="10:20" x14ac:dyDescent="0.25">
      <c r="J52" t="s">
        <v>1</v>
      </c>
      <c r="K52">
        <f t="shared" ref="K52:K53" si="0">K43/$K$44</f>
        <v>14.87431693989071</v>
      </c>
      <c r="L52">
        <f t="shared" ref="L52:L53" si="1">L43/$L$44</f>
        <v>4.8</v>
      </c>
    </row>
    <row r="53" spans="10:20" x14ac:dyDescent="0.25">
      <c r="J53" t="s">
        <v>2</v>
      </c>
      <c r="K53">
        <f t="shared" si="0"/>
        <v>1</v>
      </c>
      <c r="L53">
        <f t="shared" si="1"/>
        <v>1</v>
      </c>
    </row>
    <row r="56" spans="10:20" x14ac:dyDescent="0.25">
      <c r="R56" s="1" t="s">
        <v>8</v>
      </c>
      <c r="S56" s="1"/>
      <c r="T56" s="1"/>
    </row>
    <row r="57" spans="10:20" x14ac:dyDescent="0.25">
      <c r="S57" s="2" t="s">
        <v>4</v>
      </c>
      <c r="T57" s="2" t="s">
        <v>5</v>
      </c>
    </row>
    <row r="58" spans="10:20" x14ac:dyDescent="0.25">
      <c r="R58" t="s">
        <v>0</v>
      </c>
      <c r="S58">
        <f>B2/K42*1000</f>
        <v>0.72472345132743365</v>
      </c>
      <c r="T58">
        <f>B2/L42*1000</f>
        <v>2.9247767857142857</v>
      </c>
    </row>
    <row r="59" spans="10:20" x14ac:dyDescent="0.25">
      <c r="R59" t="s">
        <v>1</v>
      </c>
      <c r="S59">
        <f t="shared" ref="S59:S60" si="2">B3/K43*1000</f>
        <v>3.5647318148420282</v>
      </c>
      <c r="T59">
        <f t="shared" ref="T59:T60" si="3">B3/L43*1000</f>
        <v>12.634375000000002</v>
      </c>
    </row>
    <row r="60" spans="10:20" x14ac:dyDescent="0.25">
      <c r="R60" t="s">
        <v>2</v>
      </c>
      <c r="S60">
        <f t="shared" si="2"/>
        <v>6.2743169398907108</v>
      </c>
      <c r="T60">
        <f t="shared" si="3"/>
        <v>7.1762500000000005</v>
      </c>
    </row>
  </sheetData>
  <mergeCells count="4">
    <mergeCell ref="J49:L49"/>
    <mergeCell ref="R56:T56"/>
    <mergeCell ref="J40:L40"/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dcterms:created xsi:type="dcterms:W3CDTF">2018-12-08T19:33:56Z</dcterms:created>
  <dcterms:modified xsi:type="dcterms:W3CDTF">2018-12-08T20:43:35Z</dcterms:modified>
</cp:coreProperties>
</file>