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ckup_D\JAVA\evaluation_result\"/>
    </mc:Choice>
  </mc:AlternateContent>
  <xr:revisionPtr revIDLastSave="0" documentId="13_ncr:1_{10C184A8-997D-4429-8828-297D1313C72B}" xr6:coauthVersionLast="47" xr6:coauthVersionMax="47" xr10:uidLastSave="{00000000-0000-0000-0000-000000000000}"/>
  <bookViews>
    <workbookView xWindow="4785" yWindow="1335" windowWidth="32595" windowHeight="14760" xr2:uid="{02869D38-211A-4493-A2E1-4E1B29207D62}"/>
  </bookViews>
  <sheets>
    <sheet name="graph (4)" sheetId="9" r:id="rId1"/>
    <sheet name="npedetection (2)" sheetId="7" r:id="rId2"/>
    <sheet name="def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9" l="1"/>
  <c r="P2" i="9"/>
  <c r="O3" i="9"/>
  <c r="N3" i="9"/>
  <c r="E3" i="9" s="1"/>
  <c r="M3" i="9"/>
  <c r="D3" i="9" s="1"/>
  <c r="L3" i="9"/>
  <c r="C3" i="9" s="1"/>
  <c r="K3" i="9"/>
  <c r="B3" i="9" s="1"/>
  <c r="G2" i="9"/>
  <c r="F3" i="9"/>
  <c r="G3" i="9"/>
  <c r="H76" i="7"/>
  <c r="F76" i="7"/>
  <c r="G9" i="9" l="1"/>
  <c r="Q95" i="3" l="1"/>
  <c r="L95" i="3"/>
  <c r="G95" i="3"/>
  <c r="Q94" i="3"/>
  <c r="L94" i="3"/>
  <c r="G94" i="3"/>
  <c r="Q93" i="3"/>
  <c r="L93" i="3"/>
  <c r="G93" i="3"/>
  <c r="Q92" i="3"/>
  <c r="L92" i="3"/>
  <c r="G92" i="3"/>
  <c r="Q91" i="3"/>
  <c r="L91" i="3"/>
  <c r="G91" i="3"/>
  <c r="Q90" i="3"/>
  <c r="L90" i="3"/>
  <c r="G90" i="3"/>
  <c r="Q89" i="3"/>
  <c r="L89" i="3"/>
  <c r="G89" i="3"/>
  <c r="Q88" i="3"/>
  <c r="L88" i="3"/>
  <c r="G88" i="3"/>
  <c r="Q87" i="3"/>
  <c r="L87" i="3"/>
  <c r="G87" i="3"/>
  <c r="Q86" i="3"/>
  <c r="L86" i="3"/>
  <c r="G86" i="3"/>
  <c r="Q85" i="3"/>
  <c r="L85" i="3"/>
  <c r="G85" i="3"/>
  <c r="Q84" i="3"/>
  <c r="L84" i="3"/>
  <c r="G84" i="3"/>
  <c r="Q83" i="3"/>
  <c r="L83" i="3"/>
  <c r="G83" i="3"/>
  <c r="Q82" i="3"/>
  <c r="L82" i="3"/>
  <c r="G82" i="3"/>
  <c r="Q81" i="3"/>
  <c r="L81" i="3"/>
  <c r="G81" i="3"/>
  <c r="Q80" i="3"/>
  <c r="L80" i="3"/>
  <c r="G80" i="3"/>
  <c r="Q79" i="3"/>
  <c r="L79" i="3"/>
  <c r="G79" i="3"/>
  <c r="Q78" i="3"/>
  <c r="L78" i="3"/>
  <c r="G78" i="3"/>
  <c r="Q77" i="3"/>
  <c r="L77" i="3"/>
  <c r="G77" i="3"/>
  <c r="Q76" i="3"/>
  <c r="L76" i="3"/>
  <c r="G76" i="3"/>
  <c r="Q75" i="3"/>
  <c r="L75" i="3"/>
  <c r="G75" i="3"/>
  <c r="Q74" i="3"/>
  <c r="L74" i="3"/>
  <c r="G74" i="3"/>
  <c r="Q73" i="3"/>
  <c r="L73" i="3"/>
  <c r="G73" i="3"/>
  <c r="Q72" i="3"/>
  <c r="L72" i="3"/>
  <c r="G72" i="3"/>
  <c r="Q71" i="3"/>
  <c r="L71" i="3"/>
  <c r="G71" i="3"/>
  <c r="Q70" i="3"/>
  <c r="L70" i="3"/>
  <c r="G70" i="3"/>
  <c r="Q69" i="3"/>
  <c r="L69" i="3"/>
  <c r="G69" i="3"/>
  <c r="Q68" i="3"/>
  <c r="L68" i="3"/>
  <c r="G68" i="3"/>
  <c r="Q67" i="3"/>
  <c r="L67" i="3"/>
  <c r="G67" i="3"/>
  <c r="Q66" i="3"/>
  <c r="L66" i="3"/>
  <c r="G66" i="3"/>
  <c r="Q65" i="3"/>
  <c r="L65" i="3"/>
  <c r="G65" i="3"/>
  <c r="Q64" i="3"/>
  <c r="L64" i="3"/>
  <c r="G64" i="3"/>
  <c r="Q63" i="3"/>
  <c r="L63" i="3"/>
  <c r="G63" i="3"/>
  <c r="Q62" i="3"/>
  <c r="L62" i="3"/>
  <c r="G62" i="3"/>
  <c r="Q61" i="3"/>
  <c r="L61" i="3"/>
  <c r="G61" i="3"/>
  <c r="Q60" i="3"/>
  <c r="L60" i="3"/>
  <c r="G60" i="3"/>
  <c r="Q59" i="3"/>
  <c r="L59" i="3"/>
  <c r="G59" i="3"/>
  <c r="Q58" i="3"/>
  <c r="L58" i="3"/>
  <c r="G58" i="3"/>
  <c r="Q57" i="3"/>
  <c r="L57" i="3"/>
  <c r="G57" i="3"/>
  <c r="Q56" i="3"/>
  <c r="L56" i="3"/>
  <c r="G56" i="3"/>
  <c r="Q55" i="3"/>
  <c r="L55" i="3"/>
  <c r="G55" i="3"/>
  <c r="Q54" i="3"/>
  <c r="L54" i="3"/>
  <c r="G54" i="3"/>
  <c r="Q53" i="3"/>
  <c r="L53" i="3"/>
  <c r="G53" i="3"/>
  <c r="Q52" i="3"/>
  <c r="L52" i="3"/>
  <c r="G52" i="3"/>
  <c r="Q51" i="3"/>
  <c r="L51" i="3"/>
  <c r="G51" i="3"/>
  <c r="Q50" i="3"/>
  <c r="L50" i="3"/>
  <c r="G50" i="3"/>
  <c r="Q49" i="3"/>
  <c r="L49" i="3"/>
  <c r="G49" i="3"/>
  <c r="Q48" i="3"/>
  <c r="L48" i="3"/>
  <c r="G48" i="3"/>
  <c r="Q47" i="3"/>
  <c r="L47" i="3"/>
  <c r="G47" i="3"/>
  <c r="Q46" i="3"/>
  <c r="L46" i="3"/>
  <c r="G46" i="3"/>
  <c r="Q45" i="3"/>
  <c r="L45" i="3"/>
  <c r="G45" i="3"/>
  <c r="Q44" i="3"/>
  <c r="L44" i="3"/>
  <c r="G44" i="3"/>
  <c r="Q43" i="3"/>
  <c r="L43" i="3"/>
  <c r="G43" i="3"/>
  <c r="Q42" i="3"/>
  <c r="L42" i="3"/>
  <c r="G42" i="3"/>
  <c r="Q41" i="3"/>
  <c r="L41" i="3"/>
  <c r="G41" i="3"/>
  <c r="Q40" i="3"/>
  <c r="L40" i="3"/>
  <c r="G40" i="3"/>
  <c r="Q39" i="3"/>
  <c r="L39" i="3"/>
  <c r="G39" i="3"/>
  <c r="Q38" i="3"/>
  <c r="L38" i="3"/>
  <c r="G38" i="3"/>
  <c r="Q37" i="3"/>
  <c r="L37" i="3"/>
  <c r="G37" i="3"/>
  <c r="Q36" i="3"/>
  <c r="L36" i="3"/>
  <c r="G36" i="3"/>
  <c r="Q35" i="3"/>
  <c r="L35" i="3"/>
  <c r="G35" i="3"/>
  <c r="Q34" i="3"/>
  <c r="L34" i="3"/>
  <c r="G34" i="3"/>
  <c r="Q33" i="3"/>
  <c r="L33" i="3"/>
  <c r="G33" i="3"/>
  <c r="Q32" i="3"/>
  <c r="L32" i="3"/>
  <c r="G32" i="3"/>
  <c r="Q31" i="3"/>
  <c r="L31" i="3"/>
  <c r="G31" i="3"/>
  <c r="Q30" i="3"/>
  <c r="L30" i="3"/>
  <c r="G30" i="3"/>
  <c r="Q29" i="3"/>
  <c r="L29" i="3"/>
  <c r="G29" i="3"/>
  <c r="Q28" i="3"/>
  <c r="L28" i="3"/>
  <c r="G28" i="3"/>
  <c r="Q27" i="3"/>
  <c r="L27" i="3"/>
  <c r="G27" i="3"/>
  <c r="Q26" i="3"/>
  <c r="L26" i="3"/>
  <c r="G26" i="3"/>
  <c r="Q25" i="3"/>
  <c r="L25" i="3"/>
  <c r="G25" i="3"/>
  <c r="Q24" i="3"/>
  <c r="L24" i="3"/>
  <c r="G24" i="3"/>
  <c r="Q23" i="3"/>
  <c r="L23" i="3"/>
  <c r="G23" i="3"/>
  <c r="Q22" i="3"/>
  <c r="L22" i="3"/>
  <c r="G22" i="3"/>
  <c r="Q21" i="3"/>
  <c r="L21" i="3"/>
  <c r="G21" i="3"/>
  <c r="Q20" i="3"/>
  <c r="L20" i="3"/>
  <c r="G20" i="3"/>
  <c r="Q19" i="3"/>
  <c r="L19" i="3"/>
  <c r="G19" i="3"/>
  <c r="Q18" i="3"/>
  <c r="L18" i="3"/>
  <c r="G18" i="3"/>
  <c r="Q17" i="3"/>
  <c r="L17" i="3"/>
  <c r="G17" i="3"/>
  <c r="Q16" i="3"/>
  <c r="L16" i="3"/>
  <c r="G16" i="3"/>
  <c r="Q15" i="3"/>
  <c r="L15" i="3"/>
  <c r="G15" i="3"/>
  <c r="Q14" i="3"/>
  <c r="L14" i="3"/>
  <c r="G14" i="3"/>
  <c r="Q13" i="3"/>
  <c r="L13" i="3"/>
  <c r="G13" i="3"/>
  <c r="Q12" i="3"/>
  <c r="L12" i="3"/>
  <c r="G12" i="3"/>
  <c r="Q11" i="3"/>
  <c r="L11" i="3"/>
  <c r="G11" i="3"/>
  <c r="Q10" i="3"/>
  <c r="L10" i="3"/>
  <c r="G10" i="3"/>
  <c r="Q9" i="3"/>
  <c r="L9" i="3"/>
  <c r="G9" i="3"/>
  <c r="Q8" i="3"/>
  <c r="L8" i="3"/>
  <c r="G8" i="3"/>
  <c r="Q7" i="3"/>
  <c r="L7" i="3"/>
  <c r="G7" i="3"/>
  <c r="Q6" i="3"/>
  <c r="L6" i="3"/>
  <c r="G6" i="3"/>
  <c r="Q5" i="3"/>
  <c r="L5" i="3"/>
  <c r="G5" i="3"/>
  <c r="Q4" i="3"/>
  <c r="L4" i="3"/>
  <c r="G4" i="3"/>
  <c r="Q3" i="3"/>
  <c r="L3" i="3"/>
  <c r="G3" i="3"/>
  <c r="Q2" i="3"/>
  <c r="L2" i="3"/>
  <c r="G2" i="3"/>
  <c r="M27" i="3" l="1"/>
  <c r="L2" i="9" s="1"/>
  <c r="C2" i="9" s="1"/>
  <c r="C9" i="9" s="1"/>
  <c r="R40" i="3"/>
  <c r="H40" i="3"/>
  <c r="H48" i="3"/>
  <c r="Q96" i="3"/>
  <c r="M40" i="3"/>
  <c r="N2" i="9" s="1"/>
  <c r="E2" i="9" s="1"/>
  <c r="E9" i="9" s="1"/>
  <c r="M48" i="3"/>
  <c r="M2" i="9" s="1"/>
  <c r="D2" i="9" s="1"/>
  <c r="D9" i="9" s="1"/>
  <c r="R48" i="3"/>
  <c r="H27" i="3"/>
  <c r="M95" i="3"/>
  <c r="K2" i="9" s="1"/>
  <c r="B2" i="9" s="1"/>
  <c r="B9" i="9" s="1"/>
  <c r="H95" i="3"/>
  <c r="R27" i="3"/>
  <c r="M33" i="3"/>
  <c r="O2" i="9" s="1"/>
  <c r="F2" i="9" s="1"/>
  <c r="F9" i="9" s="1"/>
  <c r="H33" i="3"/>
  <c r="R95" i="3"/>
  <c r="R33" i="3"/>
  <c r="G96" i="3"/>
  <c r="L96" i="3"/>
</calcChain>
</file>

<file path=xl/sharedStrings.xml><?xml version="1.0" encoding="utf-8"?>
<sst xmlns="http://schemas.openxmlformats.org/spreadsheetml/2006/main" count="528" uniqueCount="252">
  <si>
    <t>BugSwarm</t>
  </si>
  <si>
    <t xml:space="preserve"> ACS_AEM_Commons-374231969</t>
  </si>
  <si>
    <t xml:space="preserve"> UrlAssetImport</t>
  </si>
  <si>
    <t xml:space="preserve"> ACS_AEM_Commons-461893214</t>
  </si>
  <si>
    <t xml:space="preserve"> FileAssetIngestor</t>
  </si>
  <si>
    <t xml:space="preserve"> Artemis__odb-71816517</t>
  </si>
  <si>
    <t xml:space="preserve"> EntityEditPool</t>
  </si>
  <si>
    <t xml:space="preserve"> Atomix-298262068</t>
  </si>
  <si>
    <t xml:space="preserve"> RaftLeaderElectorService</t>
  </si>
  <si>
    <t xml:space="preserve"> BungeeCord-130330788</t>
  </si>
  <si>
    <t xml:space="preserve"> ConnectionThrottle</t>
  </si>
  <si>
    <t xml:space="preserve"> Byte_Buddy-140517155</t>
  </si>
  <si>
    <t xml:space="preserve"> ClassFileLocator</t>
  </si>
  <si>
    <t xml:space="preserve"> Byte_Buddy-95795967</t>
  </si>
  <si>
    <t xml:space="preserve"> </t>
  </si>
  <si>
    <t xml:space="preserve"> Dubbo-416671625</t>
  </si>
  <si>
    <t xml:space="preserve"> HttpClientConnectionFactory</t>
  </si>
  <si>
    <t xml:space="preserve"> GraphHopper-210124629</t>
  </si>
  <si>
    <t xml:space="preserve"> DataFlagEncoder</t>
  </si>
  <si>
    <t xml:space="preserve"> Jannovar-249719464</t>
  </si>
  <si>
    <t xml:space="preserve"> JannovarAnnotateVCFOptions</t>
  </si>
  <si>
    <t xml:space="preserve"> OkHttp-93618854</t>
  </si>
  <si>
    <t xml:space="preserve"> StreamAllocation</t>
  </si>
  <si>
    <t xml:space="preserve"> Petergeneric__Stdlib-290369132</t>
  </si>
  <si>
    <t xml:space="preserve"> JPASearchExecutor</t>
  </si>
  <si>
    <t xml:space="preserve"> REST_Countries-154683750</t>
  </si>
  <si>
    <t xml:space="preserve"> CountryService</t>
  </si>
  <si>
    <t xml:space="preserve"> REST_Countries-207869551</t>
  </si>
  <si>
    <t xml:space="preserve"> CountryServiceHelper</t>
  </si>
  <si>
    <t xml:space="preserve"> Sonar_Java-295864289</t>
  </si>
  <si>
    <t xml:space="preserve"> BytecodeEGWalker</t>
  </si>
  <si>
    <t xml:space="preserve"> Universal_G__Code_Sender-172454077</t>
  </si>
  <si>
    <t xml:space="preserve"> GrblController</t>
  </si>
  <si>
    <t xml:space="preserve"> Universal_G__Code_Sender-676666184</t>
  </si>
  <si>
    <t xml:space="preserve"> GcodeStreamReader</t>
  </si>
  <si>
    <t xml:space="preserve"> SpreadsheetLoader</t>
  </si>
  <si>
    <t xml:space="preserve"> deadcode4j-131735009</t>
  </si>
  <si>
    <t xml:space="preserve"> ComponentDefinition</t>
  </si>
  <si>
    <t xml:space="preserve"> nFlow-197273853</t>
  </si>
  <si>
    <t xml:space="preserve"> WorkflowInstanceDao</t>
  </si>
  <si>
    <t>Defects4J</t>
  </si>
  <si>
    <t xml:space="preserve"> Cli-30</t>
  </si>
  <si>
    <t xml:space="preserve"> Parser</t>
  </si>
  <si>
    <t xml:space="preserve"> DefaultParser</t>
  </si>
  <si>
    <t xml:space="preserve"> Csv-11</t>
  </si>
  <si>
    <t xml:space="preserve"> CSVParser</t>
  </si>
  <si>
    <t xml:space="preserve"> Csv-9</t>
  </si>
  <si>
    <t xml:space="preserve"> CSVRecord</t>
  </si>
  <si>
    <t xml:space="preserve"> Math-70</t>
  </si>
  <si>
    <t xml:space="preserve"> BisectionSolver</t>
  </si>
  <si>
    <t xml:space="preserve"> Math-79</t>
  </si>
  <si>
    <t xml:space="preserve"> KMeansPlusPlusClusterer</t>
  </si>
  <si>
    <t>Bears</t>
  </si>
  <si>
    <t xml:space="preserve"> Bears-189</t>
  </si>
  <si>
    <t xml:space="preserve"> Detector</t>
  </si>
  <si>
    <t xml:space="preserve"> Bears-222</t>
  </si>
  <si>
    <t xml:space="preserve"> WattsStrogatzGraphGenerator</t>
  </si>
  <si>
    <t xml:space="preserve"> Bears-46</t>
  </si>
  <si>
    <t xml:space="preserve"> CtElementImpl</t>
  </si>
  <si>
    <t xml:space="preserve"> Bears-56</t>
  </si>
  <si>
    <t xml:space="preserve"> ImportScannerImpl</t>
  </si>
  <si>
    <t xml:space="preserve"> Bears-70</t>
  </si>
  <si>
    <t xml:space="preserve"> ContextBuilder</t>
  </si>
  <si>
    <t xml:space="preserve"> Bears-72</t>
  </si>
  <si>
    <t xml:space="preserve"> DefaultJavaPrettyPrinter</t>
  </si>
  <si>
    <t xml:space="preserve"> Bears-88</t>
  </si>
  <si>
    <t xml:space="preserve"> RepositoryBeanNameGenerator</t>
  </si>
  <si>
    <t>Genesis</t>
  </si>
  <si>
    <t xml:space="preserve"> Activiti-31c8ea16</t>
  </si>
  <si>
    <t xml:space="preserve"> AbstractEventHandler</t>
  </si>
  <si>
    <t xml:space="preserve"> Checkstyle-4f73fffd</t>
  </si>
  <si>
    <t xml:space="preserve"> NeedBracesCheck</t>
  </si>
  <si>
    <t xml:space="preserve"> Checkstyle-91e10c29</t>
  </si>
  <si>
    <t xml:space="preserve"> SuppressWarningsHolder</t>
  </si>
  <si>
    <t xml:space="preserve"> Checkstyle-be8a60a4</t>
  </si>
  <si>
    <t xml:space="preserve"> ParameterNameCheck</t>
  </si>
  <si>
    <t xml:space="preserve"> DataflowJavaSDK-f42c13c8</t>
  </si>
  <si>
    <t xml:space="preserve"> CoGbkResult</t>
  </si>
  <si>
    <t xml:space="preserve"> JavaPoet-aee5f128</t>
  </si>
  <si>
    <t xml:space="preserve"> TypeName</t>
  </si>
  <si>
    <t xml:space="preserve"> Javaslang-0dab3ed3</t>
  </si>
  <si>
    <t xml:space="preserve"> Tuples</t>
  </si>
  <si>
    <t xml:space="preserve"> Jongo-97431a03</t>
  </si>
  <si>
    <t xml:space="preserve"> JacksonObjectIdUpdater</t>
  </si>
  <si>
    <t>NPEX</t>
  </si>
  <si>
    <t xml:space="preserve"> ActiveMQ_Artemis-586abba9</t>
  </si>
  <si>
    <t xml:space="preserve"> UnaryExpression</t>
  </si>
  <si>
    <t xml:space="preserve"> Activiti-c45d6c3c</t>
  </si>
  <si>
    <t xml:space="preserve"> JPAEntityMappings</t>
  </si>
  <si>
    <t xml:space="preserve"> Aries_JPA-97cb979d</t>
  </si>
  <si>
    <t xml:space="preserve"> AnnotationScanner</t>
  </si>
  <si>
    <t xml:space="preserve"> Avro-a3e05bee</t>
  </si>
  <si>
    <t xml:space="preserve"> Schema</t>
  </si>
  <si>
    <t xml:space="preserve"> Commons_BCEL-a46d927b</t>
  </si>
  <si>
    <t xml:space="preserve"> MethodGen</t>
  </si>
  <si>
    <t xml:space="preserve"> Commons_Collections-796114ea</t>
  </si>
  <si>
    <t xml:space="preserve"> AbstractPatriciaTrie</t>
  </si>
  <si>
    <t xml:space="preserve"> Commons_Configuration-a76a3a65</t>
  </si>
  <si>
    <t xml:space="preserve"> XMLConfiguration</t>
  </si>
  <si>
    <t xml:space="preserve"> Commons_DBCP-2ee3c53e</t>
  </si>
  <si>
    <t xml:space="preserve"> DriverAdapterCPDS</t>
  </si>
  <si>
    <t xml:space="preserve"> Commons_Pool-11521c1f</t>
  </si>
  <si>
    <t xml:space="preserve"> GenericKeyedObjectPool</t>
  </si>
  <si>
    <t xml:space="preserve"> CXF-209407e0</t>
  </si>
  <si>
    <t xml:space="preserve"> JAXRSUtils</t>
  </si>
  <si>
    <t xml:space="preserve"> CXF-7cfc8d07</t>
  </si>
  <si>
    <t xml:space="preserve"> JwsUtils</t>
  </si>
  <si>
    <t xml:space="preserve"> Directory_LDAP_API-1aea113c</t>
  </si>
  <si>
    <t xml:space="preserve"> Value</t>
  </si>
  <si>
    <t xml:space="preserve"> Easy_Rules-d5385af5</t>
  </si>
  <si>
    <t xml:space="preserve"> MVELRuleDefinitionReader</t>
  </si>
  <si>
    <t xml:space="preserve"> Fastjson-650a300f</t>
  </si>
  <si>
    <t xml:space="preserve"> DefaultFieldDeserializer</t>
  </si>
  <si>
    <t xml:space="preserve"> Feign-9c5a52d6</t>
  </si>
  <si>
    <t xml:space="preserve"> Response</t>
  </si>
  <si>
    <t xml:space="preserve"> FOP-10e0d1c2</t>
  </si>
  <si>
    <t xml:space="preserve"> SingleByteFont</t>
  </si>
  <si>
    <t xml:space="preserve"> Hessian_Lite-c5c017dc</t>
  </si>
  <si>
    <t xml:space="preserve"> URL</t>
  </si>
  <si>
    <t xml:space="preserve"> Hivemall-04fa7545</t>
  </si>
  <si>
    <t xml:space="preserve"> GeneralLearnerBaseUDTF</t>
  </si>
  <si>
    <t xml:space="preserve"> HttpComponents_Client-1026a1e5</t>
  </si>
  <si>
    <t xml:space="preserve"> MinimalHttpClient</t>
  </si>
  <si>
    <t xml:space="preserve"> HttpComponents_Client-f6333a50</t>
  </si>
  <si>
    <t xml:space="preserve"> H2AsyncClientBuilder</t>
  </si>
  <si>
    <t xml:space="preserve"> HttpAsyncClientBuilder</t>
  </si>
  <si>
    <t xml:space="preserve"> IoTDB-9bced7b6</t>
  </si>
  <si>
    <t xml:space="preserve"> MTree</t>
  </si>
  <si>
    <t xml:space="preserve"> Jest-f34fa45e</t>
  </si>
  <si>
    <t xml:space="preserve"> NodeChecker</t>
  </si>
  <si>
    <t xml:space="preserve"> jsoup-8b837a43</t>
  </si>
  <si>
    <t xml:space="preserve"> Attribute</t>
  </si>
  <si>
    <t xml:space="preserve"> jsoup-b8411990</t>
  </si>
  <si>
    <t xml:space="preserve"> Normalizer</t>
  </si>
  <si>
    <t xml:space="preserve"> JSPWiki-d5bcff78</t>
  </si>
  <si>
    <t xml:space="preserve"> HttpUtil</t>
  </si>
  <si>
    <t xml:space="preserve"> JSqlParser-66e44c95</t>
  </si>
  <si>
    <t xml:space="preserve"> ExpressionVisitorAdapter</t>
  </si>
  <si>
    <t xml:space="preserve"> Karaf-b92dd7e4</t>
  </si>
  <si>
    <t xml:space="preserve"> WikiParser</t>
  </si>
  <si>
    <t xml:space="preserve"> Log4j_2-5b7b75d5</t>
  </si>
  <si>
    <t xml:space="preserve"> DefaultMergeStrategy</t>
  </si>
  <si>
    <t xml:space="preserve"> Log4j_2-6a233016</t>
  </si>
  <si>
    <t xml:space="preserve"> RingBufferLogEvent</t>
  </si>
  <si>
    <t xml:space="preserve"> Log4j_2-7441d3c3</t>
  </si>
  <si>
    <t xml:space="preserve"> ConfigurationScheduler</t>
  </si>
  <si>
    <t xml:space="preserve"> Log4j_2-85661de7</t>
  </si>
  <si>
    <t xml:space="preserve"> AbstractLogger</t>
  </si>
  <si>
    <t xml:space="preserve"> Ninja-16aa9c14</t>
  </si>
  <si>
    <t xml:space="preserve"> Route</t>
  </si>
  <si>
    <t xml:space="preserve"> Nutz-87a4b212</t>
  </si>
  <si>
    <t xml:space="preserve"> Mirror</t>
  </si>
  <si>
    <t xml:space="preserve"> OpenNLP-60792b8f</t>
  </si>
  <si>
    <t xml:space="preserve"> DictionaryLemmatizer</t>
  </si>
  <si>
    <t xml:space="preserve"> OpenPDF-a89dfdf5</t>
  </si>
  <si>
    <t xml:space="preserve"> StandardDecryption</t>
  </si>
  <si>
    <t xml:space="preserve"> PDFBox-55586aad</t>
  </si>
  <si>
    <t xml:space="preserve"> PDActionURI</t>
  </si>
  <si>
    <t xml:space="preserve"> Qpid_Proton__j-02998b38</t>
  </si>
  <si>
    <t xml:space="preserve"> MapType</t>
  </si>
  <si>
    <t xml:space="preserve"> Qpid_Proton__j-0c27d5ff</t>
  </si>
  <si>
    <t xml:space="preserve"> TransportImpl</t>
  </si>
  <si>
    <t xml:space="preserve"> RocketMQ-f5a119f1</t>
  </si>
  <si>
    <t xml:space="preserve"> MQClientInstance</t>
  </si>
  <si>
    <t xml:space="preserve"> ShardingSphere-82b1b9d5</t>
  </si>
  <si>
    <t xml:space="preserve"> ExecutionContextBuilder</t>
  </si>
  <si>
    <t xml:space="preserve"> ShardingSphere-9833fb9a</t>
  </si>
  <si>
    <t xml:space="preserve"> SchemaYamlSwapper</t>
  </si>
  <si>
    <t xml:space="preserve"> ShardingSphere-c08f4f18</t>
  </si>
  <si>
    <t xml:space="preserve"> PostgreSQLAuthenticationEngine</t>
  </si>
  <si>
    <t xml:space="preserve"> ZooKeeper-ef3649f5</t>
  </si>
  <si>
    <t xml:space="preserve"> ZooKeeperServer</t>
  </si>
  <si>
    <t>default</t>
    <phoneticPr fontId="18" type="noConversion"/>
  </si>
  <si>
    <t>opt</t>
    <phoneticPr fontId="18" type="noConversion"/>
  </si>
  <si>
    <t>EvoSuite</t>
    <phoneticPr fontId="18" type="noConversion"/>
  </si>
  <si>
    <t>NPEX</t>
    <phoneticPr fontId="18" type="noConversion"/>
  </si>
  <si>
    <t>Genesis</t>
    <phoneticPr fontId="18" type="noConversion"/>
  </si>
  <si>
    <t>BugSwarm</t>
    <phoneticPr fontId="18" type="noConversion"/>
  </si>
  <si>
    <t>Bears</t>
    <phoneticPr fontId="18" type="noConversion"/>
  </si>
  <si>
    <t>Defects4J</t>
    <phoneticPr fontId="18" type="noConversion"/>
  </si>
  <si>
    <t>Total</t>
    <phoneticPr fontId="18" type="noConversion"/>
  </si>
  <si>
    <t>npetest</t>
    <phoneticPr fontId="18" type="noConversion"/>
  </si>
  <si>
    <t>EvoSuite_Def</t>
    <phoneticPr fontId="18" type="noConversion"/>
  </si>
  <si>
    <t>evo</t>
    <phoneticPr fontId="18" type="noConversion"/>
  </si>
  <si>
    <t>evosuite</t>
    <phoneticPr fontId="18" type="noConversion"/>
  </si>
  <si>
    <t>ACS_AEM_Commons-374231969</t>
  </si>
  <si>
    <t>Artemis__odb-71816517</t>
  </si>
  <si>
    <t>BungeeCord-130330788</t>
  </si>
  <si>
    <t>Byte_Buddy-140517155</t>
  </si>
  <si>
    <t>Byte_Buddy-95795967</t>
  </si>
  <si>
    <t>Dubbo-416671625</t>
  </si>
  <si>
    <t>OkHttp-93618854</t>
  </si>
  <si>
    <t>Petergeneric__Stdlib-290369132</t>
  </si>
  <si>
    <t>REST_Countries-154683750</t>
  </si>
  <si>
    <t>REST_Countries-207869551</t>
  </si>
  <si>
    <t>Universal_G__Code_Sender-172454077</t>
  </si>
  <si>
    <t>Universal_G__Code_Sender-676666184</t>
  </si>
  <si>
    <t>Yamcs-186324159</t>
  </si>
  <si>
    <t>Cli-30</t>
  </si>
  <si>
    <t>Csv-11</t>
  </si>
  <si>
    <t>Csv-9</t>
  </si>
  <si>
    <t>Math-70</t>
  </si>
  <si>
    <t>Math-79</t>
  </si>
  <si>
    <t>Bears-189</t>
  </si>
  <si>
    <t>Bears-222</t>
  </si>
  <si>
    <t>Bears-56</t>
  </si>
  <si>
    <t>Bears-70</t>
  </si>
  <si>
    <t>Bears-88</t>
  </si>
  <si>
    <t>Activiti-31c8ea16</t>
  </si>
  <si>
    <t>Checkstyle-be8a60a4</t>
  </si>
  <si>
    <t>DataflowJavaSDK-f42c13c8</t>
  </si>
  <si>
    <t>JavaPoet-aee5f128</t>
  </si>
  <si>
    <t>Javaslang-0dab3ed3</t>
  </si>
  <si>
    <t>Jongo-97431a03</t>
  </si>
  <si>
    <t>Activiti-c45d6c3c</t>
  </si>
  <si>
    <t>Aries_JPA-97cb979d</t>
  </si>
  <si>
    <t>Avro-a3e05bee</t>
  </si>
  <si>
    <t>Commons_Configuration-a76a3a65</t>
  </si>
  <si>
    <t>Commons_DBCP-2ee3c53e</t>
  </si>
  <si>
    <t>Commons_Pool-11521c1f</t>
  </si>
  <si>
    <t>CXF-209407e0</t>
  </si>
  <si>
    <t>Directory_LDAP_API-1aea113c</t>
  </si>
  <si>
    <t>Easy_Rules-d5385af5</t>
  </si>
  <si>
    <t>Fastjson-650a300f</t>
  </si>
  <si>
    <t>Feign-9c5a52d6</t>
  </si>
  <si>
    <t>FOP-10e0d1c2</t>
  </si>
  <si>
    <t>Hessian_Lite-c5c017dc</t>
  </si>
  <si>
    <t>Hivemall-04fa7545</t>
  </si>
  <si>
    <t>HttpComponents_Client-f6333a50</t>
  </si>
  <si>
    <t>IoTDB-9bced7b6</t>
  </si>
  <si>
    <t>Jest-f34fa45e</t>
  </si>
  <si>
    <t>jsoup-8b837a43</t>
  </si>
  <si>
    <t>jsoup-b8411990</t>
  </si>
  <si>
    <t>JSqlParser-66e44c95</t>
  </si>
  <si>
    <t>Karaf-b92dd7e4</t>
  </si>
  <si>
    <t>Log4j_2-5b7b75d5</t>
  </si>
  <si>
    <t>Log4j_2-6a233016</t>
  </si>
  <si>
    <t>Log4j_2-7441d3c3</t>
  </si>
  <si>
    <t>Ninja-16aa9c14</t>
  </si>
  <si>
    <t>Nutz-87a4b212</t>
  </si>
  <si>
    <t>OpenNLP-60792b8f</t>
  </si>
  <si>
    <t>OpenPDF-a89dfdf5</t>
  </si>
  <si>
    <t>PDFBox-55586aad</t>
  </si>
  <si>
    <t>Qpid_Proton__j-02998b38</t>
  </si>
  <si>
    <t>ShardingSphere-82b1b9d5</t>
  </si>
  <si>
    <t>ShardingSphere-9833fb9a</t>
  </si>
  <si>
    <t>ShardingSphere-c08f4f18</t>
  </si>
  <si>
    <t>ZooKeeper-ef3649f5</t>
  </si>
  <si>
    <t>evosuite_def</t>
    <phoneticPr fontId="18" type="noConversion"/>
  </si>
  <si>
    <t>Total</t>
  </si>
  <si>
    <t>EvoSuite</t>
  </si>
  <si>
    <t>EvoSuite_Def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</si>
</sst>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(4)'!$A$2</c:f>
              <c:strCache>
                <c:ptCount val="1"/>
                <c:pt idx="0">
                  <c:v>EvoSuite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(4)'!$B$1:$G$1</c:f>
              <c:strCache>
                <c:ptCount val="6"/>
                <c:pt idx="0">
                  <c:v>NPEX</c:v>
                </c:pt>
                <c:pt idx="1">
                  <c:v>BugSwarm</c:v>
                </c:pt>
                <c:pt idx="2">
                  <c:v>Genesis</c:v>
                </c:pt>
                <c:pt idx="3">
                  <c:v>Bears</c:v>
                </c:pt>
                <c:pt idx="4">
                  <c:v>Defects4J</c:v>
                </c:pt>
                <c:pt idx="5">
                  <c:v>Total</c:v>
                </c:pt>
              </c:strCache>
            </c:strRef>
          </c:cat>
          <c:val>
            <c:numRef>
              <c:f>'graph (4)'!$B$2:$G$2</c:f>
              <c:numCache>
                <c:formatCode>0.0</c:formatCode>
                <c:ptCount val="6"/>
                <c:pt idx="0">
                  <c:v>79.607714710825789</c:v>
                </c:pt>
                <c:pt idx="1">
                  <c:v>73.097550208412272</c:v>
                </c:pt>
                <c:pt idx="2">
                  <c:v>66.977886825817862</c:v>
                </c:pt>
                <c:pt idx="3">
                  <c:v>79.746114799742983</c:v>
                </c:pt>
                <c:pt idx="4">
                  <c:v>96.391142050040344</c:v>
                </c:pt>
                <c:pt idx="5">
                  <c:v>77.813740929069354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3-467A-AD6E-9399449E6C6A}"/>
            </c:ext>
          </c:extLst>
        </c:ser>
        <c:ser>
          <c:idx val="1"/>
          <c:order val="1"/>
          <c:tx>
            <c:strRef>
              <c:f>'graph (4)'!$A$3</c:f>
              <c:strCache>
                <c:ptCount val="1"/>
                <c:pt idx="0">
                  <c:v>EvoSuite_Def</c:v>
                </c:pt>
              </c:strCache>
            </c:strRef>
          </c:tx>
          <c:spPr>
            <a:pattFill prst="dkDnDiag">
              <a:fgClr>
                <a:schemeClr val="accent2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(4)'!$B$1:$G$1</c:f>
              <c:strCache>
                <c:ptCount val="6"/>
                <c:pt idx="0">
                  <c:v>NPEX</c:v>
                </c:pt>
                <c:pt idx="1">
                  <c:v>BugSwarm</c:v>
                </c:pt>
                <c:pt idx="2">
                  <c:v>Genesis</c:v>
                </c:pt>
                <c:pt idx="3">
                  <c:v>Bears</c:v>
                </c:pt>
                <c:pt idx="4">
                  <c:v>Defects4J</c:v>
                </c:pt>
                <c:pt idx="5">
                  <c:v>Total</c:v>
                </c:pt>
              </c:strCache>
            </c:strRef>
          </c:cat>
          <c:val>
            <c:numRef>
              <c:f>'graph (4)'!$B$3:$G$3</c:f>
              <c:numCache>
                <c:formatCode>0.0</c:formatCode>
                <c:ptCount val="6"/>
                <c:pt idx="0">
                  <c:v>62.77560780568853</c:v>
                </c:pt>
                <c:pt idx="1">
                  <c:v>59.184523809523817</c:v>
                </c:pt>
                <c:pt idx="2">
                  <c:v>63.432984400656814</c:v>
                </c:pt>
                <c:pt idx="3">
                  <c:v>73.971813073055316</c:v>
                </c:pt>
                <c:pt idx="4">
                  <c:v>91.000000000000014</c:v>
                </c:pt>
                <c:pt idx="5">
                  <c:v>64.473593113102339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3-467A-AD6E-9399449E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86319"/>
        <c:axId val="190893999"/>
      </c:barChart>
      <c:catAx>
        <c:axId val="1908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93999"/>
        <c:crosses val="autoZero"/>
        <c:auto val="1"/>
        <c:lblAlgn val="ctr"/>
        <c:lblOffset val="100"/>
        <c:noMultiLvlLbl val="0"/>
      </c:catAx>
      <c:valAx>
        <c:axId val="190893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369792</xdr:colOff>
      <xdr:row>6</xdr:row>
      <xdr:rowOff>22411</xdr:rowOff>
    </xdr:from>
    <xdr:to>
      <xdr:col>21</xdr:col>
      <xdr:colOff>134471</xdr:colOff>
      <xdr:row>19</xdr:row>
      <xdr:rowOff>33618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B0D073-610B-B6C2-D2BB-E2D42F625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C268-CC85-44F6-8263-2E2E2BE44E35}">
  <dimension ref="A1:P9"/>
  <sheetViews>
    <sheetView tabSelected="1" zoomScale="85" zoomScaleNormal="85" workbookViewId="0">
      <selection activeCell="D11" sqref="D11"/>
    </sheetView>
  </sheetViews>
  <sheetFormatPr defaultRowHeight="16.5" x14ac:dyDescent="0.3"/>
  <cols>
    <col min="1" max="1" width="19" customWidth="1"/>
  </cols>
  <sheetData>
    <row r="1" spans="1:16" x14ac:dyDescent="0.3">
      <c r="B1" t="s">
        <v>175</v>
      </c>
      <c r="C1" t="s">
        <v>177</v>
      </c>
      <c r="D1" t="s">
        <v>176</v>
      </c>
      <c r="E1" t="s">
        <v>178</v>
      </c>
      <c r="F1" t="s">
        <v>179</v>
      </c>
      <c r="G1" t="s">
        <v>180</v>
      </c>
      <c r="K1" t="s">
        <v>84</v>
      </c>
      <c r="L1" t="s">
        <v>0</v>
      </c>
      <c r="M1" t="s">
        <v>67</v>
      </c>
      <c r="N1" t="s">
        <v>52</v>
      </c>
      <c r="O1" t="s">
        <v>40</v>
      </c>
      <c r="P1" t="s">
        <v>249</v>
      </c>
    </row>
    <row r="2" spans="1:16" x14ac:dyDescent="0.3">
      <c r="A2" t="s">
        <v>174</v>
      </c>
      <c r="B2" s="1">
        <f>K2*100</f>
        <v>79.607714710825789</v>
      </c>
      <c r="C2" s="1">
        <f t="shared" ref="C2:G3" si="0">L2*100</f>
        <v>73.097550208412272</v>
      </c>
      <c r="D2" s="1">
        <f t="shared" si="0"/>
        <v>66.977886825817862</v>
      </c>
      <c r="E2" s="1">
        <f t="shared" si="0"/>
        <v>79.746114799742983</v>
      </c>
      <c r="F2" s="1">
        <f t="shared" si="0"/>
        <v>96.391142050040344</v>
      </c>
      <c r="G2" s="1">
        <f t="shared" si="0"/>
        <v>77.813740929069354</v>
      </c>
      <c r="J2" t="s">
        <v>250</v>
      </c>
      <c r="K2">
        <f>'def (2)'!M95</f>
        <v>0.79607714710825783</v>
      </c>
      <c r="L2">
        <f>'def (2)'!M27</f>
        <v>0.73097550208412276</v>
      </c>
      <c r="M2">
        <f>'def (2)'!M48</f>
        <v>0.66977886825817856</v>
      </c>
      <c r="N2">
        <f>'def (2)'!M40</f>
        <v>0.79746114799742984</v>
      </c>
      <c r="O2">
        <f>'def (2)'!M33</f>
        <v>0.96391142050040346</v>
      </c>
      <c r="P2">
        <f>'def (2)'!L96</f>
        <v>0.77813740929069353</v>
      </c>
    </row>
    <row r="3" spans="1:16" x14ac:dyDescent="0.3">
      <c r="A3" t="s">
        <v>182</v>
      </c>
      <c r="B3" s="1">
        <f>K3*100</f>
        <v>62.77560780568853</v>
      </c>
      <c r="C3" s="1">
        <f t="shared" si="0"/>
        <v>59.184523809523817</v>
      </c>
      <c r="D3" s="1">
        <f t="shared" si="0"/>
        <v>63.432984400656814</v>
      </c>
      <c r="E3" s="1">
        <f t="shared" si="0"/>
        <v>73.971813073055316</v>
      </c>
      <c r="F3" s="1">
        <f t="shared" si="0"/>
        <v>91.000000000000014</v>
      </c>
      <c r="G3" s="1">
        <f t="shared" si="0"/>
        <v>64.473593113102339</v>
      </c>
      <c r="J3" t="s">
        <v>251</v>
      </c>
      <c r="K3">
        <f>'def (2)'!H95</f>
        <v>0.62775607805688527</v>
      </c>
      <c r="L3">
        <f>'def (2)'!H27</f>
        <v>0.59184523809523815</v>
      </c>
      <c r="M3">
        <f>'def (2)'!H48</f>
        <v>0.63432984400656811</v>
      </c>
      <c r="N3">
        <f>'def (2)'!H40</f>
        <v>0.73971813073055315</v>
      </c>
      <c r="O3">
        <f>'def (2)'!H33</f>
        <v>0.91000000000000014</v>
      </c>
      <c r="P3">
        <f>'def (2)'!G96</f>
        <v>0.64473593113102334</v>
      </c>
    </row>
    <row r="6" spans="1:16" x14ac:dyDescent="0.3">
      <c r="B6">
        <v>103</v>
      </c>
      <c r="C6">
        <v>29</v>
      </c>
      <c r="D6">
        <v>52</v>
      </c>
      <c r="E6">
        <v>43</v>
      </c>
      <c r="F6">
        <v>35</v>
      </c>
      <c r="G6">
        <v>104</v>
      </c>
    </row>
    <row r="9" spans="1:16" x14ac:dyDescent="0.3">
      <c r="A9" t="s">
        <v>183</v>
      </c>
      <c r="B9">
        <f>B2/B3</f>
        <v>1.2681313251038246</v>
      </c>
      <c r="C9">
        <f t="shared" ref="C9:G9" si="1">C2/C3</f>
        <v>1.2350787926192557</v>
      </c>
      <c r="D9">
        <f t="shared" si="1"/>
        <v>1.0558842132158035</v>
      </c>
      <c r="E9">
        <f t="shared" si="1"/>
        <v>1.0780608381328292</v>
      </c>
      <c r="F9">
        <f t="shared" si="1"/>
        <v>1.0592433192312125</v>
      </c>
      <c r="G9">
        <f t="shared" si="1"/>
        <v>1.2069087074543086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CD6F-857D-4A05-85B9-AE85F8609300}">
  <dimension ref="A1:H76"/>
  <sheetViews>
    <sheetView topLeftCell="A52" workbookViewId="0">
      <selection activeCell="H7" sqref="H7"/>
    </sheetView>
  </sheetViews>
  <sheetFormatPr defaultRowHeight="16.5" x14ac:dyDescent="0.3"/>
  <cols>
    <col min="2" max="2" width="33" customWidth="1"/>
    <col min="4" max="4" width="13.5" customWidth="1"/>
    <col min="7" max="7" width="11.75" customWidth="1"/>
  </cols>
  <sheetData>
    <row r="1" spans="1:8" x14ac:dyDescent="0.3">
      <c r="F1" t="s">
        <v>184</v>
      </c>
      <c r="G1" t="s">
        <v>248</v>
      </c>
      <c r="H1" t="s">
        <v>181</v>
      </c>
    </row>
    <row r="2" spans="1:8" x14ac:dyDescent="0.3">
      <c r="A2" t="s">
        <v>0</v>
      </c>
      <c r="B2" t="s">
        <v>185</v>
      </c>
      <c r="C2" t="s">
        <v>2</v>
      </c>
      <c r="F2">
        <v>0</v>
      </c>
      <c r="G2">
        <v>0</v>
      </c>
      <c r="H2">
        <v>64</v>
      </c>
    </row>
    <row r="3" spans="1:8" x14ac:dyDescent="0.3">
      <c r="A3" t="s">
        <v>0</v>
      </c>
      <c r="B3" t="s">
        <v>186</v>
      </c>
      <c r="C3" t="s">
        <v>6</v>
      </c>
      <c r="F3">
        <v>100</v>
      </c>
      <c r="G3">
        <v>100</v>
      </c>
      <c r="H3">
        <v>76</v>
      </c>
    </row>
    <row r="4" spans="1:8" x14ac:dyDescent="0.3">
      <c r="A4" t="s">
        <v>0</v>
      </c>
      <c r="B4" t="s">
        <v>187</v>
      </c>
      <c r="C4" t="s">
        <v>10</v>
      </c>
      <c r="F4">
        <v>100</v>
      </c>
      <c r="G4">
        <v>100</v>
      </c>
      <c r="H4">
        <v>100</v>
      </c>
    </row>
    <row r="5" spans="1:8" x14ac:dyDescent="0.3">
      <c r="A5" t="s">
        <v>0</v>
      </c>
      <c r="B5" t="s">
        <v>188</v>
      </c>
      <c r="C5" t="s">
        <v>12</v>
      </c>
      <c r="F5">
        <v>92</v>
      </c>
      <c r="G5">
        <v>80</v>
      </c>
      <c r="H5">
        <v>100</v>
      </c>
    </row>
    <row r="6" spans="1:8" x14ac:dyDescent="0.3">
      <c r="A6" t="s">
        <v>0</v>
      </c>
      <c r="B6" t="s">
        <v>189</v>
      </c>
      <c r="C6" t="s">
        <v>12</v>
      </c>
      <c r="F6">
        <v>100</v>
      </c>
      <c r="G6">
        <v>100</v>
      </c>
      <c r="H6">
        <v>100</v>
      </c>
    </row>
    <row r="7" spans="1:8" x14ac:dyDescent="0.3">
      <c r="A7" t="s">
        <v>0</v>
      </c>
      <c r="B7" t="s">
        <v>190</v>
      </c>
      <c r="C7" t="s">
        <v>16</v>
      </c>
      <c r="F7">
        <v>88</v>
      </c>
      <c r="G7">
        <v>100</v>
      </c>
      <c r="H7">
        <v>100</v>
      </c>
    </row>
    <row r="8" spans="1:8" x14ac:dyDescent="0.3">
      <c r="A8" t="s">
        <v>0</v>
      </c>
      <c r="B8" t="s">
        <v>191</v>
      </c>
      <c r="C8" t="s">
        <v>22</v>
      </c>
      <c r="F8">
        <v>88</v>
      </c>
      <c r="G8">
        <v>100</v>
      </c>
      <c r="H8">
        <v>100</v>
      </c>
    </row>
    <row r="9" spans="1:8" x14ac:dyDescent="0.3">
      <c r="A9" t="s">
        <v>0</v>
      </c>
      <c r="B9" t="s">
        <v>191</v>
      </c>
      <c r="C9" t="s">
        <v>22</v>
      </c>
      <c r="F9">
        <v>96</v>
      </c>
      <c r="G9">
        <v>80</v>
      </c>
      <c r="H9">
        <v>100</v>
      </c>
    </row>
    <row r="10" spans="1:8" x14ac:dyDescent="0.3">
      <c r="A10" t="s">
        <v>0</v>
      </c>
      <c r="B10" t="s">
        <v>192</v>
      </c>
      <c r="C10" t="s">
        <v>24</v>
      </c>
      <c r="F10">
        <v>100</v>
      </c>
      <c r="G10">
        <v>100</v>
      </c>
      <c r="H10">
        <v>100</v>
      </c>
    </row>
    <row r="11" spans="1:8" x14ac:dyDescent="0.3">
      <c r="A11" t="s">
        <v>0</v>
      </c>
      <c r="B11" t="s">
        <v>193</v>
      </c>
      <c r="C11" t="s">
        <v>26</v>
      </c>
      <c r="F11">
        <v>28</v>
      </c>
      <c r="G11">
        <v>40</v>
      </c>
      <c r="H11">
        <v>88</v>
      </c>
    </row>
    <row r="12" spans="1:8" x14ac:dyDescent="0.3">
      <c r="A12" t="s">
        <v>0</v>
      </c>
      <c r="B12" t="s">
        <v>193</v>
      </c>
      <c r="C12" t="s">
        <v>26</v>
      </c>
      <c r="F12">
        <v>20</v>
      </c>
      <c r="G12">
        <v>40</v>
      </c>
      <c r="H12">
        <v>92</v>
      </c>
    </row>
    <row r="13" spans="1:8" x14ac:dyDescent="0.3">
      <c r="A13" t="s">
        <v>0</v>
      </c>
      <c r="B13" t="s">
        <v>193</v>
      </c>
      <c r="C13" t="s">
        <v>26</v>
      </c>
      <c r="F13">
        <v>100</v>
      </c>
      <c r="G13">
        <v>100</v>
      </c>
      <c r="H13">
        <v>100</v>
      </c>
    </row>
    <row r="14" spans="1:8" x14ac:dyDescent="0.3">
      <c r="A14" t="s">
        <v>0</v>
      </c>
      <c r="B14" t="s">
        <v>193</v>
      </c>
      <c r="C14" t="s">
        <v>26</v>
      </c>
      <c r="F14">
        <v>100</v>
      </c>
      <c r="G14">
        <v>100</v>
      </c>
      <c r="H14">
        <v>100</v>
      </c>
    </row>
    <row r="15" spans="1:8" x14ac:dyDescent="0.3">
      <c r="A15" t="s">
        <v>0</v>
      </c>
      <c r="B15" t="s">
        <v>193</v>
      </c>
      <c r="C15" t="s">
        <v>26</v>
      </c>
      <c r="F15">
        <v>100</v>
      </c>
      <c r="G15">
        <v>100</v>
      </c>
      <c r="H15">
        <v>100</v>
      </c>
    </row>
    <row r="16" spans="1:8" x14ac:dyDescent="0.3">
      <c r="A16" t="s">
        <v>0</v>
      </c>
      <c r="B16" t="s">
        <v>194</v>
      </c>
      <c r="C16" t="s">
        <v>28</v>
      </c>
      <c r="F16">
        <v>40</v>
      </c>
      <c r="G16">
        <v>0</v>
      </c>
      <c r="H16">
        <v>100</v>
      </c>
    </row>
    <row r="17" spans="1:8" x14ac:dyDescent="0.3">
      <c r="A17" t="s">
        <v>0</v>
      </c>
      <c r="B17" t="s">
        <v>195</v>
      </c>
      <c r="C17" t="s">
        <v>32</v>
      </c>
      <c r="F17">
        <v>0</v>
      </c>
      <c r="G17">
        <v>0</v>
      </c>
      <c r="H17">
        <v>56.000000000000007</v>
      </c>
    </row>
    <row r="18" spans="1:8" x14ac:dyDescent="0.3">
      <c r="A18" t="s">
        <v>0</v>
      </c>
      <c r="B18" t="s">
        <v>195</v>
      </c>
      <c r="C18" t="s">
        <v>32</v>
      </c>
      <c r="F18">
        <v>0</v>
      </c>
      <c r="G18">
        <v>0</v>
      </c>
      <c r="H18">
        <v>64</v>
      </c>
    </row>
    <row r="19" spans="1:8" x14ac:dyDescent="0.3">
      <c r="A19" t="s">
        <v>0</v>
      </c>
      <c r="B19" t="s">
        <v>196</v>
      </c>
      <c r="C19" t="s">
        <v>34</v>
      </c>
      <c r="F19">
        <v>64</v>
      </c>
      <c r="G19">
        <v>52</v>
      </c>
      <c r="H19">
        <v>72</v>
      </c>
    </row>
    <row r="20" spans="1:8" x14ac:dyDescent="0.3">
      <c r="A20" t="s">
        <v>0</v>
      </c>
      <c r="B20" t="s">
        <v>197</v>
      </c>
      <c r="C20" t="s">
        <v>35</v>
      </c>
      <c r="F20">
        <v>76</v>
      </c>
      <c r="G20">
        <v>0</v>
      </c>
      <c r="H20">
        <v>100</v>
      </c>
    </row>
    <row r="21" spans="1:8" x14ac:dyDescent="0.3">
      <c r="A21" t="s">
        <v>40</v>
      </c>
      <c r="B21" t="s">
        <v>198</v>
      </c>
      <c r="C21" t="s">
        <v>42</v>
      </c>
      <c r="F21">
        <v>28</v>
      </c>
      <c r="G21">
        <v>60</v>
      </c>
      <c r="H21">
        <v>100</v>
      </c>
    </row>
    <row r="22" spans="1:8" x14ac:dyDescent="0.3">
      <c r="A22" t="s">
        <v>40</v>
      </c>
      <c r="B22" t="s">
        <v>198</v>
      </c>
      <c r="C22" t="s">
        <v>43</v>
      </c>
      <c r="F22">
        <v>32</v>
      </c>
      <c r="G22">
        <v>80</v>
      </c>
      <c r="H22">
        <v>80</v>
      </c>
    </row>
    <row r="23" spans="1:8" x14ac:dyDescent="0.3">
      <c r="A23" t="s">
        <v>40</v>
      </c>
      <c r="B23" t="s">
        <v>199</v>
      </c>
      <c r="C23" t="s">
        <v>45</v>
      </c>
      <c r="F23">
        <v>80</v>
      </c>
      <c r="G23">
        <v>72</v>
      </c>
      <c r="H23">
        <v>72</v>
      </c>
    </row>
    <row r="24" spans="1:8" x14ac:dyDescent="0.3">
      <c r="A24" t="s">
        <v>40</v>
      </c>
      <c r="B24" t="s">
        <v>200</v>
      </c>
      <c r="C24" t="s">
        <v>47</v>
      </c>
      <c r="F24">
        <v>72</v>
      </c>
      <c r="G24">
        <v>100</v>
      </c>
      <c r="H24">
        <v>92</v>
      </c>
    </row>
    <row r="25" spans="1:8" x14ac:dyDescent="0.3">
      <c r="A25" t="s">
        <v>40</v>
      </c>
      <c r="B25" t="s">
        <v>201</v>
      </c>
      <c r="C25" t="s">
        <v>49</v>
      </c>
      <c r="F25">
        <v>100</v>
      </c>
      <c r="G25">
        <v>100</v>
      </c>
      <c r="H25">
        <v>100</v>
      </c>
    </row>
    <row r="26" spans="1:8" x14ac:dyDescent="0.3">
      <c r="A26" t="s">
        <v>40</v>
      </c>
      <c r="B26" t="s">
        <v>202</v>
      </c>
      <c r="C26" t="s">
        <v>51</v>
      </c>
      <c r="F26">
        <v>76</v>
      </c>
      <c r="G26">
        <v>88</v>
      </c>
      <c r="H26">
        <v>100</v>
      </c>
    </row>
    <row r="27" spans="1:8" x14ac:dyDescent="0.3">
      <c r="A27" t="s">
        <v>52</v>
      </c>
      <c r="B27" t="s">
        <v>203</v>
      </c>
      <c r="C27" t="s">
        <v>54</v>
      </c>
      <c r="F27">
        <v>100</v>
      </c>
      <c r="G27">
        <v>100</v>
      </c>
      <c r="H27">
        <v>100</v>
      </c>
    </row>
    <row r="28" spans="1:8" x14ac:dyDescent="0.3">
      <c r="A28" t="s">
        <v>52</v>
      </c>
      <c r="B28" t="s">
        <v>204</v>
      </c>
      <c r="C28" t="s">
        <v>56</v>
      </c>
      <c r="F28">
        <v>20</v>
      </c>
      <c r="G28">
        <v>20</v>
      </c>
      <c r="H28">
        <v>40</v>
      </c>
    </row>
    <row r="29" spans="1:8" x14ac:dyDescent="0.3">
      <c r="A29" t="s">
        <v>52</v>
      </c>
      <c r="B29" t="s">
        <v>205</v>
      </c>
      <c r="C29" t="s">
        <v>60</v>
      </c>
      <c r="F29">
        <v>100</v>
      </c>
      <c r="G29">
        <v>100</v>
      </c>
      <c r="H29">
        <v>100</v>
      </c>
    </row>
    <row r="30" spans="1:8" x14ac:dyDescent="0.3">
      <c r="A30" t="s">
        <v>52</v>
      </c>
      <c r="B30" t="s">
        <v>206</v>
      </c>
      <c r="C30" t="s">
        <v>62</v>
      </c>
      <c r="F30">
        <v>0</v>
      </c>
      <c r="G30">
        <v>0</v>
      </c>
      <c r="H30">
        <v>28.000000000000004</v>
      </c>
    </row>
    <row r="31" spans="1:8" x14ac:dyDescent="0.3">
      <c r="A31" t="s">
        <v>52</v>
      </c>
      <c r="B31" t="s">
        <v>207</v>
      </c>
      <c r="C31" t="s">
        <v>66</v>
      </c>
      <c r="F31">
        <v>100</v>
      </c>
      <c r="G31">
        <v>80</v>
      </c>
      <c r="H31">
        <v>92</v>
      </c>
    </row>
    <row r="32" spans="1:8" x14ac:dyDescent="0.3">
      <c r="A32" t="s">
        <v>67</v>
      </c>
      <c r="B32" t="s">
        <v>208</v>
      </c>
      <c r="C32" t="s">
        <v>69</v>
      </c>
      <c r="F32">
        <v>24</v>
      </c>
      <c r="G32">
        <v>32</v>
      </c>
      <c r="H32">
        <v>92</v>
      </c>
    </row>
    <row r="33" spans="1:8" x14ac:dyDescent="0.3">
      <c r="A33" t="s">
        <v>67</v>
      </c>
      <c r="B33" t="s">
        <v>209</v>
      </c>
      <c r="C33" t="s">
        <v>75</v>
      </c>
      <c r="F33">
        <v>60</v>
      </c>
      <c r="G33">
        <v>40</v>
      </c>
      <c r="H33">
        <v>80</v>
      </c>
    </row>
    <row r="34" spans="1:8" x14ac:dyDescent="0.3">
      <c r="A34" t="s">
        <v>67</v>
      </c>
      <c r="B34" t="s">
        <v>210</v>
      </c>
      <c r="C34" t="s">
        <v>77</v>
      </c>
      <c r="F34">
        <v>0</v>
      </c>
      <c r="G34">
        <v>0</v>
      </c>
      <c r="H34">
        <v>8</v>
      </c>
    </row>
    <row r="35" spans="1:8" x14ac:dyDescent="0.3">
      <c r="A35" t="s">
        <v>67</v>
      </c>
      <c r="B35" t="s">
        <v>211</v>
      </c>
      <c r="C35" t="s">
        <v>79</v>
      </c>
      <c r="F35">
        <v>100</v>
      </c>
      <c r="G35">
        <v>100</v>
      </c>
      <c r="H35">
        <v>100</v>
      </c>
    </row>
    <row r="36" spans="1:8" x14ac:dyDescent="0.3">
      <c r="A36" t="s">
        <v>67</v>
      </c>
      <c r="B36" t="s">
        <v>212</v>
      </c>
      <c r="C36" t="s">
        <v>81</v>
      </c>
      <c r="F36">
        <v>100</v>
      </c>
      <c r="G36">
        <v>100</v>
      </c>
      <c r="H36">
        <v>100</v>
      </c>
    </row>
    <row r="37" spans="1:8" x14ac:dyDescent="0.3">
      <c r="A37" t="s">
        <v>67</v>
      </c>
      <c r="B37" t="s">
        <v>213</v>
      </c>
      <c r="C37" t="s">
        <v>83</v>
      </c>
      <c r="F37">
        <v>0</v>
      </c>
      <c r="G37">
        <v>0</v>
      </c>
      <c r="H37">
        <v>4</v>
      </c>
    </row>
    <row r="38" spans="1:8" x14ac:dyDescent="0.3">
      <c r="A38" t="s">
        <v>84</v>
      </c>
      <c r="B38" t="s">
        <v>214</v>
      </c>
      <c r="C38" t="s">
        <v>88</v>
      </c>
      <c r="F38">
        <v>0</v>
      </c>
      <c r="G38">
        <v>0</v>
      </c>
      <c r="H38">
        <v>24</v>
      </c>
    </row>
    <row r="39" spans="1:8" x14ac:dyDescent="0.3">
      <c r="A39" t="s">
        <v>84</v>
      </c>
      <c r="B39" t="s">
        <v>215</v>
      </c>
      <c r="C39" t="s">
        <v>90</v>
      </c>
      <c r="F39">
        <v>100</v>
      </c>
      <c r="G39">
        <v>100</v>
      </c>
      <c r="H39">
        <v>80</v>
      </c>
    </row>
    <row r="40" spans="1:8" x14ac:dyDescent="0.3">
      <c r="A40" t="s">
        <v>84</v>
      </c>
      <c r="B40" t="s">
        <v>216</v>
      </c>
      <c r="C40" t="s">
        <v>92</v>
      </c>
      <c r="F40">
        <v>100</v>
      </c>
      <c r="G40">
        <v>100</v>
      </c>
      <c r="H40">
        <v>100</v>
      </c>
    </row>
    <row r="41" spans="1:8" x14ac:dyDescent="0.3">
      <c r="A41" t="s">
        <v>84</v>
      </c>
      <c r="B41" t="s">
        <v>217</v>
      </c>
      <c r="C41" t="s">
        <v>98</v>
      </c>
      <c r="F41">
        <v>100</v>
      </c>
      <c r="G41">
        <v>100</v>
      </c>
      <c r="H41">
        <v>100</v>
      </c>
    </row>
    <row r="42" spans="1:8" x14ac:dyDescent="0.3">
      <c r="A42" t="s">
        <v>84</v>
      </c>
      <c r="B42" t="s">
        <v>218</v>
      </c>
      <c r="C42" t="s">
        <v>100</v>
      </c>
      <c r="F42">
        <v>16</v>
      </c>
      <c r="G42">
        <v>100</v>
      </c>
      <c r="H42">
        <v>100</v>
      </c>
    </row>
    <row r="43" spans="1:8" x14ac:dyDescent="0.3">
      <c r="A43" t="s">
        <v>84</v>
      </c>
      <c r="B43" t="s">
        <v>219</v>
      </c>
      <c r="C43" t="s">
        <v>102</v>
      </c>
      <c r="F43">
        <v>92</v>
      </c>
      <c r="G43">
        <v>0</v>
      </c>
      <c r="H43">
        <v>100</v>
      </c>
    </row>
    <row r="44" spans="1:8" x14ac:dyDescent="0.3">
      <c r="A44" t="s">
        <v>84</v>
      </c>
      <c r="B44" t="s">
        <v>220</v>
      </c>
      <c r="C44" t="s">
        <v>104</v>
      </c>
      <c r="F44">
        <v>56</v>
      </c>
      <c r="G44">
        <v>48</v>
      </c>
      <c r="H44">
        <v>84</v>
      </c>
    </row>
    <row r="45" spans="1:8" x14ac:dyDescent="0.3">
      <c r="A45" t="s">
        <v>84</v>
      </c>
      <c r="B45" t="s">
        <v>221</v>
      </c>
      <c r="C45" t="s">
        <v>108</v>
      </c>
      <c r="F45">
        <v>80</v>
      </c>
      <c r="G45">
        <v>100</v>
      </c>
      <c r="H45">
        <v>100</v>
      </c>
    </row>
    <row r="46" spans="1:8" x14ac:dyDescent="0.3">
      <c r="A46" t="s">
        <v>84</v>
      </c>
      <c r="B46" t="s">
        <v>222</v>
      </c>
      <c r="C46" t="s">
        <v>110</v>
      </c>
      <c r="F46">
        <v>64</v>
      </c>
      <c r="G46">
        <v>88</v>
      </c>
      <c r="H46">
        <v>100</v>
      </c>
    </row>
    <row r="47" spans="1:8" x14ac:dyDescent="0.3">
      <c r="A47" t="s">
        <v>84</v>
      </c>
      <c r="B47" t="s">
        <v>223</v>
      </c>
      <c r="C47" t="s">
        <v>112</v>
      </c>
      <c r="F47">
        <v>8</v>
      </c>
      <c r="G47">
        <v>0</v>
      </c>
      <c r="H47">
        <v>64</v>
      </c>
    </row>
    <row r="48" spans="1:8" x14ac:dyDescent="0.3">
      <c r="A48" t="s">
        <v>84</v>
      </c>
      <c r="B48" t="s">
        <v>224</v>
      </c>
      <c r="C48" t="s">
        <v>114</v>
      </c>
      <c r="F48">
        <v>0</v>
      </c>
      <c r="G48">
        <v>0</v>
      </c>
      <c r="H48">
        <v>28.000000000000004</v>
      </c>
    </row>
    <row r="49" spans="1:8" x14ac:dyDescent="0.3">
      <c r="A49" t="s">
        <v>84</v>
      </c>
      <c r="B49" t="s">
        <v>225</v>
      </c>
      <c r="C49" t="s">
        <v>116</v>
      </c>
      <c r="F49">
        <v>40</v>
      </c>
      <c r="G49">
        <v>32</v>
      </c>
      <c r="H49">
        <v>100</v>
      </c>
    </row>
    <row r="50" spans="1:8" x14ac:dyDescent="0.3">
      <c r="A50" t="s">
        <v>84</v>
      </c>
      <c r="B50" t="s">
        <v>226</v>
      </c>
      <c r="C50" t="s">
        <v>118</v>
      </c>
      <c r="F50">
        <v>100</v>
      </c>
      <c r="G50">
        <v>100</v>
      </c>
      <c r="H50">
        <v>96</v>
      </c>
    </row>
    <row r="51" spans="1:8" x14ac:dyDescent="0.3">
      <c r="A51" t="s">
        <v>84</v>
      </c>
      <c r="B51" t="s">
        <v>227</v>
      </c>
      <c r="C51" t="s">
        <v>120</v>
      </c>
      <c r="F51">
        <v>68</v>
      </c>
      <c r="G51">
        <v>92</v>
      </c>
      <c r="H51">
        <v>100</v>
      </c>
    </row>
    <row r="52" spans="1:8" x14ac:dyDescent="0.3">
      <c r="A52" t="s">
        <v>84</v>
      </c>
      <c r="B52" t="s">
        <v>228</v>
      </c>
      <c r="C52" t="s">
        <v>124</v>
      </c>
      <c r="F52">
        <v>0</v>
      </c>
      <c r="G52">
        <v>0</v>
      </c>
      <c r="H52">
        <v>88</v>
      </c>
    </row>
    <row r="53" spans="1:8" x14ac:dyDescent="0.3">
      <c r="A53" t="s">
        <v>84</v>
      </c>
      <c r="B53" t="s">
        <v>228</v>
      </c>
      <c r="C53" t="s">
        <v>124</v>
      </c>
      <c r="F53">
        <v>0</v>
      </c>
      <c r="G53">
        <v>0</v>
      </c>
      <c r="H53">
        <v>76</v>
      </c>
    </row>
    <row r="54" spans="1:8" x14ac:dyDescent="0.3">
      <c r="A54" t="s">
        <v>84</v>
      </c>
      <c r="B54" t="s">
        <v>228</v>
      </c>
      <c r="C54" t="s">
        <v>125</v>
      </c>
      <c r="F54">
        <v>72</v>
      </c>
      <c r="G54">
        <v>80</v>
      </c>
      <c r="H54">
        <v>84</v>
      </c>
    </row>
    <row r="55" spans="1:8" x14ac:dyDescent="0.3">
      <c r="A55" t="s">
        <v>84</v>
      </c>
      <c r="B55" t="s">
        <v>228</v>
      </c>
      <c r="C55" t="s">
        <v>125</v>
      </c>
      <c r="F55">
        <v>72</v>
      </c>
      <c r="G55">
        <v>80</v>
      </c>
      <c r="H55">
        <v>84</v>
      </c>
    </row>
    <row r="56" spans="1:8" x14ac:dyDescent="0.3">
      <c r="A56" t="s">
        <v>84</v>
      </c>
      <c r="B56" t="s">
        <v>229</v>
      </c>
      <c r="C56" t="s">
        <v>127</v>
      </c>
      <c r="F56">
        <v>40</v>
      </c>
      <c r="G56">
        <v>0</v>
      </c>
      <c r="H56">
        <v>40</v>
      </c>
    </row>
    <row r="57" spans="1:8" x14ac:dyDescent="0.3">
      <c r="A57" t="s">
        <v>84</v>
      </c>
      <c r="B57" t="s">
        <v>230</v>
      </c>
      <c r="C57" t="s">
        <v>129</v>
      </c>
      <c r="F57">
        <v>8</v>
      </c>
      <c r="G57">
        <v>0</v>
      </c>
      <c r="H57">
        <v>0</v>
      </c>
    </row>
    <row r="58" spans="1:8" x14ac:dyDescent="0.3">
      <c r="A58" t="s">
        <v>84</v>
      </c>
      <c r="B58" t="s">
        <v>231</v>
      </c>
      <c r="C58" t="s">
        <v>131</v>
      </c>
      <c r="F58">
        <v>40</v>
      </c>
      <c r="G58">
        <v>100</v>
      </c>
      <c r="H58">
        <v>100</v>
      </c>
    </row>
    <row r="59" spans="1:8" x14ac:dyDescent="0.3">
      <c r="A59" t="s">
        <v>84</v>
      </c>
      <c r="B59" t="s">
        <v>232</v>
      </c>
      <c r="C59" t="s">
        <v>133</v>
      </c>
      <c r="F59">
        <v>100</v>
      </c>
      <c r="G59">
        <v>100</v>
      </c>
      <c r="H59">
        <v>100</v>
      </c>
    </row>
    <row r="60" spans="1:8" x14ac:dyDescent="0.3">
      <c r="A60" t="s">
        <v>84</v>
      </c>
      <c r="B60" t="s">
        <v>233</v>
      </c>
      <c r="C60" t="s">
        <v>137</v>
      </c>
      <c r="F60">
        <v>68</v>
      </c>
      <c r="G60">
        <v>0</v>
      </c>
      <c r="H60">
        <v>96</v>
      </c>
    </row>
    <row r="61" spans="1:8" x14ac:dyDescent="0.3">
      <c r="A61" t="s">
        <v>84</v>
      </c>
      <c r="B61" t="s">
        <v>234</v>
      </c>
      <c r="C61" t="s">
        <v>139</v>
      </c>
      <c r="F61">
        <v>0</v>
      </c>
      <c r="G61">
        <v>0</v>
      </c>
      <c r="H61">
        <v>28.000000000000004</v>
      </c>
    </row>
    <row r="62" spans="1:8" x14ac:dyDescent="0.3">
      <c r="A62" t="s">
        <v>84</v>
      </c>
      <c r="B62" t="s">
        <v>235</v>
      </c>
      <c r="C62" t="s">
        <v>141</v>
      </c>
      <c r="F62">
        <v>0</v>
      </c>
      <c r="G62">
        <v>0</v>
      </c>
      <c r="H62">
        <v>16</v>
      </c>
    </row>
    <row r="63" spans="1:8" x14ac:dyDescent="0.3">
      <c r="A63" t="s">
        <v>84</v>
      </c>
      <c r="B63" t="s">
        <v>236</v>
      </c>
      <c r="C63" t="s">
        <v>143</v>
      </c>
      <c r="F63">
        <v>100</v>
      </c>
      <c r="G63">
        <v>100</v>
      </c>
      <c r="H63">
        <v>100</v>
      </c>
    </row>
    <row r="64" spans="1:8" x14ac:dyDescent="0.3">
      <c r="A64" t="s">
        <v>84</v>
      </c>
      <c r="B64" t="s">
        <v>237</v>
      </c>
      <c r="C64" t="s">
        <v>145</v>
      </c>
      <c r="F64">
        <v>100</v>
      </c>
      <c r="G64">
        <v>100</v>
      </c>
      <c r="H64">
        <v>100</v>
      </c>
    </row>
    <row r="65" spans="1:8" x14ac:dyDescent="0.3">
      <c r="A65" t="s">
        <v>84</v>
      </c>
      <c r="B65" t="s">
        <v>238</v>
      </c>
      <c r="C65" t="s">
        <v>149</v>
      </c>
      <c r="F65">
        <v>64</v>
      </c>
      <c r="G65">
        <v>52</v>
      </c>
      <c r="H65">
        <v>100</v>
      </c>
    </row>
    <row r="66" spans="1:8" x14ac:dyDescent="0.3">
      <c r="A66" t="s">
        <v>84</v>
      </c>
      <c r="B66" t="s">
        <v>239</v>
      </c>
      <c r="C66" t="s">
        <v>151</v>
      </c>
      <c r="F66">
        <v>76</v>
      </c>
      <c r="G66">
        <v>52</v>
      </c>
      <c r="H66">
        <v>100</v>
      </c>
    </row>
    <row r="67" spans="1:8" x14ac:dyDescent="0.3">
      <c r="A67" t="s">
        <v>84</v>
      </c>
      <c r="B67" t="s">
        <v>240</v>
      </c>
      <c r="C67" t="s">
        <v>153</v>
      </c>
      <c r="F67">
        <v>100</v>
      </c>
      <c r="G67">
        <v>100</v>
      </c>
      <c r="H67">
        <v>100</v>
      </c>
    </row>
    <row r="68" spans="1:8" x14ac:dyDescent="0.3">
      <c r="A68" t="s">
        <v>84</v>
      </c>
      <c r="B68" t="s">
        <v>241</v>
      </c>
      <c r="C68" t="s">
        <v>155</v>
      </c>
      <c r="F68">
        <v>100</v>
      </c>
      <c r="G68">
        <v>100</v>
      </c>
      <c r="H68">
        <v>100</v>
      </c>
    </row>
    <row r="69" spans="1:8" x14ac:dyDescent="0.3">
      <c r="A69" t="s">
        <v>84</v>
      </c>
      <c r="B69" t="s">
        <v>242</v>
      </c>
      <c r="C69" t="s">
        <v>157</v>
      </c>
      <c r="F69">
        <v>100</v>
      </c>
      <c r="G69">
        <v>100</v>
      </c>
      <c r="H69">
        <v>100</v>
      </c>
    </row>
    <row r="70" spans="1:8" x14ac:dyDescent="0.3">
      <c r="A70" t="s">
        <v>84</v>
      </c>
      <c r="B70" t="s">
        <v>243</v>
      </c>
      <c r="C70" t="s">
        <v>159</v>
      </c>
      <c r="F70">
        <v>0</v>
      </c>
      <c r="G70">
        <v>0</v>
      </c>
      <c r="H70">
        <v>16</v>
      </c>
    </row>
    <row r="71" spans="1:8" x14ac:dyDescent="0.3">
      <c r="A71" t="s">
        <v>84</v>
      </c>
      <c r="B71" t="s">
        <v>243</v>
      </c>
      <c r="C71" t="s">
        <v>159</v>
      </c>
      <c r="F71">
        <v>0</v>
      </c>
      <c r="G71">
        <v>0</v>
      </c>
      <c r="H71">
        <v>88</v>
      </c>
    </row>
    <row r="72" spans="1:8" x14ac:dyDescent="0.3">
      <c r="A72" t="s">
        <v>84</v>
      </c>
      <c r="B72" t="s">
        <v>244</v>
      </c>
      <c r="C72" t="s">
        <v>165</v>
      </c>
      <c r="F72">
        <v>0</v>
      </c>
      <c r="G72">
        <v>0</v>
      </c>
      <c r="H72">
        <v>4</v>
      </c>
    </row>
    <row r="73" spans="1:8" x14ac:dyDescent="0.3">
      <c r="A73" t="s">
        <v>84</v>
      </c>
      <c r="B73" t="s">
        <v>245</v>
      </c>
      <c r="C73" t="s">
        <v>167</v>
      </c>
      <c r="F73">
        <v>40</v>
      </c>
      <c r="G73">
        <v>32</v>
      </c>
      <c r="H73">
        <v>100</v>
      </c>
    </row>
    <row r="74" spans="1:8" x14ac:dyDescent="0.3">
      <c r="A74" t="s">
        <v>84</v>
      </c>
      <c r="B74" t="s">
        <v>246</v>
      </c>
      <c r="C74" t="s">
        <v>169</v>
      </c>
      <c r="F74">
        <v>8</v>
      </c>
      <c r="G74">
        <v>0</v>
      </c>
      <c r="H74">
        <v>8</v>
      </c>
    </row>
    <row r="75" spans="1:8" x14ac:dyDescent="0.3">
      <c r="A75" t="s">
        <v>84</v>
      </c>
      <c r="B75" t="s">
        <v>247</v>
      </c>
      <c r="C75" t="s">
        <v>171</v>
      </c>
      <c r="F75">
        <v>16</v>
      </c>
      <c r="G75">
        <v>0</v>
      </c>
      <c r="H75">
        <v>32</v>
      </c>
    </row>
    <row r="76" spans="1:8" x14ac:dyDescent="0.3">
      <c r="F76">
        <f>AVERAGE(F2:F75)</f>
        <v>56.918918918918919</v>
      </c>
      <c r="G76">
        <v>55.675675675675677</v>
      </c>
      <c r="H76">
        <f>AVERAGE(H2:H75)</f>
        <v>78.86486486486487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F6A9-CE13-46C3-8D02-5A8A61DBE038}">
  <dimension ref="A1:R96"/>
  <sheetViews>
    <sheetView topLeftCell="A79" workbookViewId="0">
      <selection activeCell="J19" sqref="J19"/>
    </sheetView>
  </sheetViews>
  <sheetFormatPr defaultRowHeight="16.5" x14ac:dyDescent="0.3"/>
  <cols>
    <col min="2" max="2" width="28.875" customWidth="1"/>
    <col min="8" max="8" width="8.625" customWidth="1"/>
  </cols>
  <sheetData>
    <row r="1" spans="1:17" x14ac:dyDescent="0.3">
      <c r="E1" t="s">
        <v>172</v>
      </c>
      <c r="J1" t="s">
        <v>173</v>
      </c>
      <c r="O1" t="s">
        <v>181</v>
      </c>
    </row>
    <row r="2" spans="1:17" x14ac:dyDescent="0.3">
      <c r="A2" t="s">
        <v>0</v>
      </c>
      <c r="B2" t="s">
        <v>1</v>
      </c>
      <c r="C2" t="s">
        <v>2</v>
      </c>
      <c r="D2">
        <v>30</v>
      </c>
      <c r="E2">
        <v>1181</v>
      </c>
      <c r="F2">
        <v>10.62</v>
      </c>
      <c r="G2">
        <f>F2/D2</f>
        <v>0.35399999999999998</v>
      </c>
      <c r="I2">
        <v>30</v>
      </c>
      <c r="J2">
        <v>2687</v>
      </c>
      <c r="K2">
        <v>24.47</v>
      </c>
      <c r="L2">
        <f>K2/I2</f>
        <v>0.81566666666666665</v>
      </c>
      <c r="N2">
        <v>30</v>
      </c>
      <c r="O2">
        <v>1613</v>
      </c>
      <c r="P2">
        <v>14.64</v>
      </c>
      <c r="Q2">
        <f>P2/N2</f>
        <v>0.48800000000000004</v>
      </c>
    </row>
    <row r="3" spans="1:17" x14ac:dyDescent="0.3">
      <c r="A3" t="s">
        <v>0</v>
      </c>
      <c r="B3" t="s">
        <v>3</v>
      </c>
      <c r="C3" t="s">
        <v>4</v>
      </c>
      <c r="D3">
        <v>30</v>
      </c>
      <c r="E3">
        <v>3748</v>
      </c>
      <c r="F3">
        <v>19.82</v>
      </c>
      <c r="G3">
        <f>F3/D3</f>
        <v>0.66066666666666662</v>
      </c>
      <c r="I3">
        <v>30</v>
      </c>
      <c r="J3">
        <v>4908</v>
      </c>
      <c r="K3">
        <v>25.95</v>
      </c>
      <c r="L3">
        <f t="shared" ref="L3:L61" si="0">K3/I3</f>
        <v>0.86499999999999999</v>
      </c>
      <c r="N3">
        <v>30</v>
      </c>
      <c r="O3">
        <v>2753</v>
      </c>
      <c r="P3">
        <v>14.53</v>
      </c>
      <c r="Q3">
        <f t="shared" ref="Q3:Q61" si="1">P3/N3</f>
        <v>0.48433333333333334</v>
      </c>
    </row>
    <row r="4" spans="1:17" x14ac:dyDescent="0.3">
      <c r="A4" t="s">
        <v>0</v>
      </c>
      <c r="B4" t="s">
        <v>3</v>
      </c>
      <c r="C4" t="s">
        <v>4</v>
      </c>
      <c r="D4">
        <v>30</v>
      </c>
      <c r="E4">
        <v>3748</v>
      </c>
      <c r="F4">
        <v>19.82</v>
      </c>
      <c r="G4">
        <f>F4/D4</f>
        <v>0.66066666666666662</v>
      </c>
      <c r="I4">
        <v>30</v>
      </c>
      <c r="J4">
        <v>4908</v>
      </c>
      <c r="K4">
        <v>25.95</v>
      </c>
      <c r="L4">
        <f t="shared" si="0"/>
        <v>0.86499999999999999</v>
      </c>
      <c r="N4">
        <v>30</v>
      </c>
      <c r="O4">
        <v>2753</v>
      </c>
      <c r="P4">
        <v>14.53</v>
      </c>
      <c r="Q4">
        <f t="shared" si="1"/>
        <v>0.48433333333333334</v>
      </c>
    </row>
    <row r="5" spans="1:17" x14ac:dyDescent="0.3">
      <c r="A5" t="s">
        <v>0</v>
      </c>
      <c r="B5" t="s">
        <v>5</v>
      </c>
      <c r="C5" t="s">
        <v>6</v>
      </c>
      <c r="D5">
        <v>30</v>
      </c>
      <c r="E5">
        <v>1920</v>
      </c>
      <c r="F5">
        <v>30</v>
      </c>
      <c r="G5">
        <f>F5/D5</f>
        <v>1</v>
      </c>
      <c r="I5">
        <v>30</v>
      </c>
      <c r="J5">
        <v>1920</v>
      </c>
      <c r="K5">
        <v>30</v>
      </c>
      <c r="L5">
        <f t="shared" si="0"/>
        <v>1</v>
      </c>
      <c r="N5">
        <v>29</v>
      </c>
      <c r="O5">
        <v>1854</v>
      </c>
      <c r="P5">
        <v>28.96</v>
      </c>
      <c r="Q5">
        <f t="shared" si="1"/>
        <v>0.99862068965517248</v>
      </c>
    </row>
    <row r="6" spans="1:17" x14ac:dyDescent="0.3">
      <c r="A6" t="s">
        <v>0</v>
      </c>
      <c r="B6" t="s">
        <v>7</v>
      </c>
      <c r="C6" t="s">
        <v>8</v>
      </c>
      <c r="D6">
        <v>30</v>
      </c>
      <c r="E6">
        <v>1950</v>
      </c>
      <c r="F6">
        <v>10.199999999999999</v>
      </c>
      <c r="G6">
        <f>F6/D6</f>
        <v>0.33999999999999997</v>
      </c>
      <c r="I6">
        <v>29</v>
      </c>
      <c r="J6">
        <v>3119</v>
      </c>
      <c r="K6">
        <v>16.13</v>
      </c>
      <c r="L6">
        <f t="shared" si="0"/>
        <v>0.55620689655172406</v>
      </c>
      <c r="N6">
        <v>30</v>
      </c>
      <c r="O6">
        <v>2796</v>
      </c>
      <c r="P6">
        <v>14.51</v>
      </c>
      <c r="Q6">
        <f t="shared" si="1"/>
        <v>0.48366666666666663</v>
      </c>
    </row>
    <row r="7" spans="1:17" x14ac:dyDescent="0.3">
      <c r="A7" t="s">
        <v>0</v>
      </c>
      <c r="B7" t="s">
        <v>9</v>
      </c>
      <c r="C7" t="s">
        <v>10</v>
      </c>
      <c r="D7">
        <v>30</v>
      </c>
      <c r="E7">
        <v>270</v>
      </c>
      <c r="F7">
        <v>24.3</v>
      </c>
      <c r="G7">
        <f>F7/D7</f>
        <v>0.81</v>
      </c>
      <c r="I7">
        <v>30</v>
      </c>
      <c r="J7">
        <v>272</v>
      </c>
      <c r="K7">
        <v>24.49</v>
      </c>
      <c r="L7">
        <f t="shared" si="0"/>
        <v>0.81633333333333324</v>
      </c>
      <c r="N7">
        <v>30</v>
      </c>
      <c r="O7">
        <v>270</v>
      </c>
      <c r="P7">
        <v>24.3</v>
      </c>
      <c r="Q7">
        <f t="shared" si="1"/>
        <v>0.81</v>
      </c>
    </row>
    <row r="8" spans="1:17" x14ac:dyDescent="0.3">
      <c r="A8" t="s">
        <v>0</v>
      </c>
      <c r="B8" t="s">
        <v>11</v>
      </c>
      <c r="C8" t="s">
        <v>12</v>
      </c>
      <c r="D8">
        <v>30</v>
      </c>
      <c r="E8">
        <v>5226</v>
      </c>
      <c r="F8">
        <v>21.01</v>
      </c>
      <c r="G8">
        <f>F8/D8</f>
        <v>0.70033333333333336</v>
      </c>
      <c r="I8">
        <v>30</v>
      </c>
      <c r="J8">
        <v>5948</v>
      </c>
      <c r="K8">
        <v>23.92</v>
      </c>
      <c r="L8">
        <f t="shared" si="0"/>
        <v>0.79733333333333334</v>
      </c>
      <c r="N8">
        <v>30</v>
      </c>
      <c r="O8">
        <v>5342</v>
      </c>
      <c r="P8">
        <v>21.49</v>
      </c>
      <c r="Q8">
        <f t="shared" si="1"/>
        <v>0.71633333333333327</v>
      </c>
    </row>
    <row r="9" spans="1:17" x14ac:dyDescent="0.3">
      <c r="A9" t="s">
        <v>0</v>
      </c>
      <c r="B9" t="s">
        <v>13</v>
      </c>
      <c r="C9" t="s">
        <v>12</v>
      </c>
      <c r="D9">
        <v>30</v>
      </c>
      <c r="E9">
        <v>4484</v>
      </c>
      <c r="F9">
        <v>20.83</v>
      </c>
      <c r="G9">
        <f>F9/D9</f>
        <v>0.69433333333333325</v>
      </c>
      <c r="I9">
        <v>30</v>
      </c>
      <c r="J9">
        <v>5183</v>
      </c>
      <c r="K9">
        <v>24.07</v>
      </c>
      <c r="L9">
        <f t="shared" si="0"/>
        <v>0.80233333333333334</v>
      </c>
      <c r="N9">
        <v>30</v>
      </c>
      <c r="O9">
        <v>4204</v>
      </c>
      <c r="P9">
        <v>19.47</v>
      </c>
      <c r="Q9">
        <f t="shared" si="1"/>
        <v>0.64899999999999991</v>
      </c>
    </row>
    <row r="10" spans="1:17" x14ac:dyDescent="0.3">
      <c r="A10" t="s">
        <v>0</v>
      </c>
      <c r="B10" t="s">
        <v>15</v>
      </c>
      <c r="C10" t="s">
        <v>16</v>
      </c>
      <c r="D10">
        <v>30</v>
      </c>
      <c r="E10">
        <v>300</v>
      </c>
      <c r="F10">
        <v>18.600000000000001</v>
      </c>
      <c r="G10">
        <f>F10/D10</f>
        <v>0.62</v>
      </c>
      <c r="I10">
        <v>30</v>
      </c>
      <c r="J10">
        <v>362</v>
      </c>
      <c r="K10">
        <v>22.47</v>
      </c>
      <c r="L10">
        <f t="shared" si="0"/>
        <v>0.749</v>
      </c>
      <c r="N10">
        <v>30</v>
      </c>
      <c r="O10">
        <v>381</v>
      </c>
      <c r="P10">
        <v>23.66</v>
      </c>
      <c r="Q10">
        <f t="shared" si="1"/>
        <v>0.78866666666666663</v>
      </c>
    </row>
    <row r="11" spans="1:17" x14ac:dyDescent="0.3">
      <c r="A11" t="s">
        <v>0</v>
      </c>
      <c r="B11" t="s">
        <v>17</v>
      </c>
      <c r="C11" t="s">
        <v>18</v>
      </c>
      <c r="D11">
        <v>28</v>
      </c>
      <c r="E11">
        <v>6622</v>
      </c>
      <c r="F11">
        <v>17.07</v>
      </c>
      <c r="G11">
        <f>F11/D11</f>
        <v>0.60964285714285715</v>
      </c>
      <c r="I11">
        <v>14</v>
      </c>
      <c r="J11">
        <v>4212</v>
      </c>
      <c r="K11">
        <v>10.92</v>
      </c>
      <c r="L11">
        <f t="shared" si="0"/>
        <v>0.78</v>
      </c>
      <c r="N11">
        <v>30</v>
      </c>
      <c r="O11">
        <v>6572</v>
      </c>
      <c r="P11">
        <v>16.98</v>
      </c>
      <c r="Q11">
        <f t="shared" si="1"/>
        <v>0.56600000000000006</v>
      </c>
    </row>
    <row r="12" spans="1:17" x14ac:dyDescent="0.3">
      <c r="A12" t="s">
        <v>0</v>
      </c>
      <c r="B12" t="s">
        <v>19</v>
      </c>
      <c r="C12" t="s">
        <v>20</v>
      </c>
      <c r="D12">
        <v>30</v>
      </c>
      <c r="E12">
        <v>8392</v>
      </c>
      <c r="F12">
        <v>25.61</v>
      </c>
      <c r="G12">
        <f>F12/D12</f>
        <v>0.85366666666666668</v>
      </c>
      <c r="I12">
        <v>30</v>
      </c>
      <c r="J12">
        <v>9655</v>
      </c>
      <c r="K12">
        <v>29.52</v>
      </c>
      <c r="L12">
        <f t="shared" si="0"/>
        <v>0.98399999999999999</v>
      </c>
      <c r="N12">
        <v>30</v>
      </c>
      <c r="O12">
        <v>9528</v>
      </c>
      <c r="P12">
        <v>29.17</v>
      </c>
      <c r="Q12">
        <f t="shared" si="1"/>
        <v>0.97233333333333338</v>
      </c>
    </row>
    <row r="13" spans="1:17" x14ac:dyDescent="0.3">
      <c r="A13" t="s">
        <v>0</v>
      </c>
      <c r="B13" t="s">
        <v>21</v>
      </c>
      <c r="C13" t="s">
        <v>22</v>
      </c>
      <c r="D13">
        <v>30</v>
      </c>
      <c r="E13">
        <v>2220</v>
      </c>
      <c r="F13">
        <v>15.3</v>
      </c>
      <c r="G13">
        <f>F13/D13</f>
        <v>0.51</v>
      </c>
      <c r="I13">
        <v>30</v>
      </c>
      <c r="J13">
        <v>3752</v>
      </c>
      <c r="K13">
        <v>26.13</v>
      </c>
      <c r="L13">
        <f t="shared" si="0"/>
        <v>0.871</v>
      </c>
      <c r="N13">
        <v>30</v>
      </c>
      <c r="O13">
        <v>3068</v>
      </c>
      <c r="P13">
        <v>21.31</v>
      </c>
      <c r="Q13">
        <f t="shared" si="1"/>
        <v>0.71033333333333326</v>
      </c>
    </row>
    <row r="14" spans="1:17" x14ac:dyDescent="0.3">
      <c r="A14" t="s">
        <v>0</v>
      </c>
      <c r="B14" t="s">
        <v>21</v>
      </c>
      <c r="C14" t="s">
        <v>22</v>
      </c>
      <c r="D14">
        <v>30</v>
      </c>
      <c r="E14">
        <v>2220</v>
      </c>
      <c r="F14">
        <v>15.3</v>
      </c>
      <c r="G14">
        <f>F14/D14</f>
        <v>0.51</v>
      </c>
      <c r="I14">
        <v>30</v>
      </c>
      <c r="J14">
        <v>3752</v>
      </c>
      <c r="K14">
        <v>26.13</v>
      </c>
      <c r="L14">
        <f t="shared" si="0"/>
        <v>0.871</v>
      </c>
      <c r="N14">
        <v>30</v>
      </c>
      <c r="O14">
        <v>3068</v>
      </c>
      <c r="P14">
        <v>21.31</v>
      </c>
      <c r="Q14">
        <f t="shared" si="1"/>
        <v>0.71033333333333326</v>
      </c>
    </row>
    <row r="15" spans="1:17" x14ac:dyDescent="0.3">
      <c r="A15" t="s">
        <v>0</v>
      </c>
      <c r="B15" t="s">
        <v>23</v>
      </c>
      <c r="C15" t="s">
        <v>24</v>
      </c>
      <c r="D15">
        <v>20</v>
      </c>
      <c r="E15">
        <v>135</v>
      </c>
      <c r="F15">
        <v>2.9</v>
      </c>
      <c r="G15">
        <f>F15/D15</f>
        <v>0.14499999999999999</v>
      </c>
      <c r="I15">
        <v>25</v>
      </c>
      <c r="J15">
        <v>168</v>
      </c>
      <c r="K15">
        <v>3.61</v>
      </c>
      <c r="L15">
        <f t="shared" si="0"/>
        <v>0.1444</v>
      </c>
      <c r="N15">
        <v>12</v>
      </c>
      <c r="O15">
        <v>81</v>
      </c>
      <c r="P15">
        <v>1.74</v>
      </c>
      <c r="Q15">
        <f t="shared" si="1"/>
        <v>0.14499999999999999</v>
      </c>
    </row>
    <row r="16" spans="1:17" x14ac:dyDescent="0.3">
      <c r="A16" t="s">
        <v>0</v>
      </c>
      <c r="B16" t="s">
        <v>25</v>
      </c>
      <c r="C16" t="s">
        <v>26</v>
      </c>
      <c r="D16">
        <v>30</v>
      </c>
      <c r="E16">
        <v>2400</v>
      </c>
      <c r="F16">
        <v>19.5</v>
      </c>
      <c r="G16">
        <f>F16/D16</f>
        <v>0.65</v>
      </c>
      <c r="I16">
        <v>30</v>
      </c>
      <c r="J16">
        <v>2791</v>
      </c>
      <c r="K16">
        <v>22.51</v>
      </c>
      <c r="L16">
        <f t="shared" si="0"/>
        <v>0.75033333333333341</v>
      </c>
      <c r="N16">
        <v>30</v>
      </c>
      <c r="O16">
        <v>2790</v>
      </c>
      <c r="P16">
        <v>22.5</v>
      </c>
      <c r="Q16">
        <f t="shared" si="1"/>
        <v>0.75</v>
      </c>
    </row>
    <row r="17" spans="1:18" x14ac:dyDescent="0.3">
      <c r="A17" t="s">
        <v>0</v>
      </c>
      <c r="B17" t="s">
        <v>25</v>
      </c>
      <c r="C17" t="s">
        <v>26</v>
      </c>
      <c r="D17">
        <v>30</v>
      </c>
      <c r="E17">
        <v>2400</v>
      </c>
      <c r="F17">
        <v>19.5</v>
      </c>
      <c r="G17">
        <f>F17/D17</f>
        <v>0.65</v>
      </c>
      <c r="I17">
        <v>30</v>
      </c>
      <c r="J17">
        <v>2791</v>
      </c>
      <c r="K17">
        <v>22.51</v>
      </c>
      <c r="L17">
        <f t="shared" si="0"/>
        <v>0.75033333333333341</v>
      </c>
      <c r="N17">
        <v>30</v>
      </c>
      <c r="O17">
        <v>2790</v>
      </c>
      <c r="P17">
        <v>22.5</v>
      </c>
      <c r="Q17">
        <f t="shared" si="1"/>
        <v>0.75</v>
      </c>
    </row>
    <row r="18" spans="1:18" x14ac:dyDescent="0.3">
      <c r="A18" t="s">
        <v>0</v>
      </c>
      <c r="B18" t="s">
        <v>25</v>
      </c>
      <c r="C18" t="s">
        <v>26</v>
      </c>
      <c r="D18">
        <v>30</v>
      </c>
      <c r="E18">
        <v>2400</v>
      </c>
      <c r="F18">
        <v>19.5</v>
      </c>
      <c r="G18">
        <f>F18/D18</f>
        <v>0.65</v>
      </c>
      <c r="I18">
        <v>30</v>
      </c>
      <c r="J18">
        <v>2791</v>
      </c>
      <c r="K18">
        <v>22.51</v>
      </c>
      <c r="L18">
        <f t="shared" si="0"/>
        <v>0.75033333333333341</v>
      </c>
      <c r="N18">
        <v>30</v>
      </c>
      <c r="O18">
        <v>2790</v>
      </c>
      <c r="P18">
        <v>22.5</v>
      </c>
      <c r="Q18">
        <f t="shared" si="1"/>
        <v>0.75</v>
      </c>
    </row>
    <row r="19" spans="1:18" x14ac:dyDescent="0.3">
      <c r="A19" t="s">
        <v>0</v>
      </c>
      <c r="B19" t="s">
        <v>25</v>
      </c>
      <c r="C19" t="s">
        <v>26</v>
      </c>
      <c r="D19">
        <v>30</v>
      </c>
      <c r="E19">
        <v>2400</v>
      </c>
      <c r="F19">
        <v>19.5</v>
      </c>
      <c r="G19">
        <f>F19/D19</f>
        <v>0.65</v>
      </c>
      <c r="I19">
        <v>30</v>
      </c>
      <c r="J19">
        <v>2791</v>
      </c>
      <c r="K19">
        <v>22.51</v>
      </c>
      <c r="L19">
        <f t="shared" si="0"/>
        <v>0.75033333333333341</v>
      </c>
      <c r="N19">
        <v>30</v>
      </c>
      <c r="O19">
        <v>2790</v>
      </c>
      <c r="P19">
        <v>22.5</v>
      </c>
      <c r="Q19">
        <f t="shared" si="1"/>
        <v>0.75</v>
      </c>
    </row>
    <row r="20" spans="1:18" x14ac:dyDescent="0.3">
      <c r="A20" t="s">
        <v>0</v>
      </c>
      <c r="B20" t="s">
        <v>25</v>
      </c>
      <c r="C20" t="s">
        <v>26</v>
      </c>
      <c r="D20">
        <v>30</v>
      </c>
      <c r="E20">
        <v>2400</v>
      </c>
      <c r="F20">
        <v>19.5</v>
      </c>
      <c r="G20">
        <f>F20/D20</f>
        <v>0.65</v>
      </c>
      <c r="I20">
        <v>30</v>
      </c>
      <c r="J20">
        <v>2791</v>
      </c>
      <c r="K20">
        <v>22.51</v>
      </c>
      <c r="L20">
        <f t="shared" si="0"/>
        <v>0.75033333333333341</v>
      </c>
      <c r="N20">
        <v>30</v>
      </c>
      <c r="O20">
        <v>2790</v>
      </c>
      <c r="P20">
        <v>22.5</v>
      </c>
      <c r="Q20">
        <f t="shared" si="1"/>
        <v>0.75</v>
      </c>
    </row>
    <row r="21" spans="1:18" x14ac:dyDescent="0.3">
      <c r="A21" t="s">
        <v>0</v>
      </c>
      <c r="B21" t="s">
        <v>27</v>
      </c>
      <c r="C21" t="s">
        <v>28</v>
      </c>
      <c r="D21">
        <v>30</v>
      </c>
      <c r="E21">
        <v>2730</v>
      </c>
      <c r="F21">
        <v>28.2</v>
      </c>
      <c r="G21">
        <f>F21/D21</f>
        <v>0.94</v>
      </c>
      <c r="I21">
        <v>30</v>
      </c>
      <c r="J21">
        <v>2730</v>
      </c>
      <c r="K21">
        <v>28.2</v>
      </c>
      <c r="L21">
        <f t="shared" si="0"/>
        <v>0.94</v>
      </c>
      <c r="N21">
        <v>30</v>
      </c>
      <c r="O21">
        <v>2424</v>
      </c>
      <c r="P21">
        <v>25.14</v>
      </c>
      <c r="Q21">
        <f t="shared" si="1"/>
        <v>0.83799999999999997</v>
      </c>
    </row>
    <row r="22" spans="1:18" x14ac:dyDescent="0.3">
      <c r="A22" t="s">
        <v>0</v>
      </c>
      <c r="B22" t="s">
        <v>29</v>
      </c>
      <c r="C22" t="s">
        <v>30</v>
      </c>
      <c r="D22">
        <v>30</v>
      </c>
      <c r="E22">
        <v>2830</v>
      </c>
      <c r="F22">
        <v>7.46</v>
      </c>
      <c r="G22">
        <f>F22/D22</f>
        <v>0.24866666666666667</v>
      </c>
      <c r="I22">
        <v>30</v>
      </c>
      <c r="J22">
        <v>5528</v>
      </c>
      <c r="K22">
        <v>14.79</v>
      </c>
      <c r="L22">
        <f t="shared" si="0"/>
        <v>0.49299999999999999</v>
      </c>
      <c r="N22">
        <v>30</v>
      </c>
      <c r="O22">
        <v>1698</v>
      </c>
      <c r="P22">
        <v>4.42</v>
      </c>
      <c r="Q22">
        <f t="shared" si="1"/>
        <v>0.14733333333333334</v>
      </c>
    </row>
    <row r="23" spans="1:18" x14ac:dyDescent="0.3">
      <c r="A23" t="s">
        <v>0</v>
      </c>
      <c r="B23" t="s">
        <v>31</v>
      </c>
      <c r="C23" t="s">
        <v>32</v>
      </c>
      <c r="D23">
        <v>30</v>
      </c>
      <c r="E23">
        <v>4833</v>
      </c>
      <c r="F23">
        <v>17.02</v>
      </c>
      <c r="G23">
        <f>F23/D23</f>
        <v>0.56733333333333336</v>
      </c>
      <c r="I23">
        <v>30</v>
      </c>
      <c r="J23">
        <v>5752</v>
      </c>
      <c r="K23">
        <v>20.29</v>
      </c>
      <c r="L23">
        <f t="shared" si="0"/>
        <v>0.67633333333333334</v>
      </c>
      <c r="N23">
        <v>30</v>
      </c>
      <c r="O23">
        <v>3117</v>
      </c>
      <c r="P23">
        <v>10.95</v>
      </c>
      <c r="Q23">
        <f t="shared" si="1"/>
        <v>0.36499999999999999</v>
      </c>
    </row>
    <row r="24" spans="1:18" x14ac:dyDescent="0.3">
      <c r="A24" t="s">
        <v>0</v>
      </c>
      <c r="B24" t="s">
        <v>31</v>
      </c>
      <c r="C24" t="s">
        <v>32</v>
      </c>
      <c r="D24">
        <v>30</v>
      </c>
      <c r="E24">
        <v>4833</v>
      </c>
      <c r="F24">
        <v>17.02</v>
      </c>
      <c r="G24">
        <f>F24/D24</f>
        <v>0.56733333333333336</v>
      </c>
      <c r="I24">
        <v>30</v>
      </c>
      <c r="J24">
        <v>5752</v>
      </c>
      <c r="K24">
        <v>20.29</v>
      </c>
      <c r="L24">
        <f t="shared" si="0"/>
        <v>0.67633333333333334</v>
      </c>
      <c r="N24">
        <v>30</v>
      </c>
      <c r="O24">
        <v>3117</v>
      </c>
      <c r="P24">
        <v>10.95</v>
      </c>
      <c r="Q24">
        <f t="shared" si="1"/>
        <v>0.36499999999999999</v>
      </c>
    </row>
    <row r="25" spans="1:18" x14ac:dyDescent="0.3">
      <c r="A25" t="s">
        <v>0</v>
      </c>
      <c r="B25" t="s">
        <v>33</v>
      </c>
      <c r="C25" t="s">
        <v>34</v>
      </c>
      <c r="D25">
        <v>30</v>
      </c>
      <c r="E25">
        <v>342</v>
      </c>
      <c r="F25">
        <v>11.2</v>
      </c>
      <c r="G25">
        <f>F25/D25</f>
        <v>0.37333333333333329</v>
      </c>
      <c r="I25">
        <v>29</v>
      </c>
      <c r="J25">
        <v>339</v>
      </c>
      <c r="K25">
        <v>11.16</v>
      </c>
      <c r="L25">
        <f t="shared" si="0"/>
        <v>0.38482758620689655</v>
      </c>
      <c r="N25">
        <v>30</v>
      </c>
      <c r="O25">
        <v>340</v>
      </c>
      <c r="P25">
        <v>11.3</v>
      </c>
      <c r="Q25">
        <f t="shared" si="1"/>
        <v>0.37666666666666671</v>
      </c>
    </row>
    <row r="26" spans="1:18" x14ac:dyDescent="0.3">
      <c r="A26" t="s">
        <v>0</v>
      </c>
      <c r="B26" t="s">
        <v>36</v>
      </c>
      <c r="C26" t="s">
        <v>37</v>
      </c>
      <c r="D26">
        <v>30</v>
      </c>
      <c r="E26">
        <v>14053</v>
      </c>
      <c r="F26">
        <v>22.78</v>
      </c>
      <c r="G26">
        <f>F26/D26</f>
        <v>0.75933333333333342</v>
      </c>
      <c r="I26">
        <v>30</v>
      </c>
      <c r="J26">
        <v>14479</v>
      </c>
      <c r="K26">
        <v>23.46</v>
      </c>
      <c r="L26">
        <f t="shared" si="0"/>
        <v>0.78200000000000003</v>
      </c>
      <c r="N26">
        <v>30</v>
      </c>
      <c r="O26">
        <v>3475</v>
      </c>
      <c r="P26">
        <v>5.51</v>
      </c>
      <c r="Q26">
        <f t="shared" si="1"/>
        <v>0.18366666666666667</v>
      </c>
    </row>
    <row r="27" spans="1:18" x14ac:dyDescent="0.3">
      <c r="A27" t="s">
        <v>0</v>
      </c>
      <c r="B27" t="s">
        <v>38</v>
      </c>
      <c r="C27" t="s">
        <v>39</v>
      </c>
      <c r="D27">
        <v>30</v>
      </c>
      <c r="E27">
        <v>2878</v>
      </c>
      <c r="F27">
        <v>6.41</v>
      </c>
      <c r="G27">
        <f>F27/D27</f>
        <v>0.21366666666666667</v>
      </c>
      <c r="H27">
        <f>AVERAGE(G2:G27)</f>
        <v>0.59184523809523815</v>
      </c>
      <c r="I27">
        <v>28</v>
      </c>
      <c r="J27">
        <v>4769</v>
      </c>
      <c r="K27">
        <v>10.75</v>
      </c>
      <c r="L27">
        <f t="shared" si="0"/>
        <v>0.38392857142857145</v>
      </c>
      <c r="M27">
        <f>AVERAGE(L2:L27)</f>
        <v>0.73097550208412276</v>
      </c>
      <c r="N27">
        <v>30</v>
      </c>
      <c r="O27">
        <v>3235</v>
      </c>
      <c r="P27">
        <v>7.24</v>
      </c>
      <c r="Q27">
        <f t="shared" si="1"/>
        <v>0.24133333333333334</v>
      </c>
      <c r="R27">
        <f>AVERAGE(Q2:Q27)</f>
        <v>0.58745977011494255</v>
      </c>
    </row>
    <row r="28" spans="1:18" x14ac:dyDescent="0.3">
      <c r="A28" t="s">
        <v>40</v>
      </c>
      <c r="B28" t="s">
        <v>41</v>
      </c>
      <c r="C28" t="s">
        <v>42</v>
      </c>
      <c r="D28">
        <v>60</v>
      </c>
      <c r="E28">
        <v>7543</v>
      </c>
      <c r="F28">
        <v>52.26</v>
      </c>
      <c r="G28">
        <f>F28/D28</f>
        <v>0.871</v>
      </c>
      <c r="I28">
        <v>59</v>
      </c>
      <c r="J28">
        <v>8012</v>
      </c>
      <c r="K28">
        <v>55.91</v>
      </c>
      <c r="L28">
        <f t="shared" si="0"/>
        <v>0.94762711864406779</v>
      </c>
      <c r="N28">
        <v>60</v>
      </c>
      <c r="O28">
        <v>5976</v>
      </c>
      <c r="P28">
        <v>42.14</v>
      </c>
      <c r="Q28">
        <f t="shared" si="1"/>
        <v>0.70233333333333337</v>
      </c>
    </row>
    <row r="29" spans="1:18" x14ac:dyDescent="0.3">
      <c r="A29" t="s">
        <v>40</v>
      </c>
      <c r="B29" t="s">
        <v>41</v>
      </c>
      <c r="C29" t="s">
        <v>43</v>
      </c>
      <c r="D29">
        <v>60</v>
      </c>
      <c r="E29">
        <v>7543</v>
      </c>
      <c r="F29">
        <v>52.26</v>
      </c>
      <c r="G29">
        <f>F29/D29</f>
        <v>0.871</v>
      </c>
      <c r="I29">
        <v>59</v>
      </c>
      <c r="J29">
        <v>8012</v>
      </c>
      <c r="K29">
        <v>55.91</v>
      </c>
      <c r="L29">
        <f t="shared" si="0"/>
        <v>0.94762711864406779</v>
      </c>
      <c r="N29">
        <v>60</v>
      </c>
      <c r="O29">
        <v>5976</v>
      </c>
      <c r="P29">
        <v>42.14</v>
      </c>
      <c r="Q29">
        <f t="shared" si="1"/>
        <v>0.70233333333333337</v>
      </c>
    </row>
    <row r="30" spans="1:18" x14ac:dyDescent="0.3">
      <c r="A30" t="s">
        <v>40</v>
      </c>
      <c r="B30" t="s">
        <v>44</v>
      </c>
      <c r="C30" t="s">
        <v>45</v>
      </c>
      <c r="D30">
        <v>30</v>
      </c>
      <c r="E30">
        <v>2364</v>
      </c>
      <c r="F30">
        <v>22.44</v>
      </c>
      <c r="G30">
        <f>F30/D30</f>
        <v>0.748</v>
      </c>
      <c r="I30">
        <v>28</v>
      </c>
      <c r="J30">
        <v>2721</v>
      </c>
      <c r="K30">
        <v>25.71</v>
      </c>
      <c r="L30">
        <f t="shared" si="0"/>
        <v>0.91821428571428576</v>
      </c>
      <c r="N30">
        <v>30</v>
      </c>
      <c r="O30">
        <v>2615</v>
      </c>
      <c r="P30">
        <v>24.71</v>
      </c>
      <c r="Q30">
        <f t="shared" si="1"/>
        <v>0.82366666666666666</v>
      </c>
    </row>
    <row r="31" spans="1:18" x14ac:dyDescent="0.3">
      <c r="A31" t="s">
        <v>40</v>
      </c>
      <c r="B31" t="s">
        <v>46</v>
      </c>
      <c r="C31" t="s">
        <v>47</v>
      </c>
      <c r="D31">
        <v>30</v>
      </c>
      <c r="E31">
        <v>1050</v>
      </c>
      <c r="F31">
        <v>29.1</v>
      </c>
      <c r="G31">
        <f>F31/D31</f>
        <v>0.97000000000000008</v>
      </c>
      <c r="I31">
        <v>30</v>
      </c>
      <c r="J31">
        <v>1050</v>
      </c>
      <c r="K31">
        <v>29.1</v>
      </c>
      <c r="L31">
        <f t="shared" si="0"/>
        <v>0.97000000000000008</v>
      </c>
      <c r="N31">
        <v>30</v>
      </c>
      <c r="O31">
        <v>1050</v>
      </c>
      <c r="P31">
        <v>29.1</v>
      </c>
      <c r="Q31">
        <f t="shared" si="1"/>
        <v>0.97000000000000008</v>
      </c>
    </row>
    <row r="32" spans="1:18" x14ac:dyDescent="0.3">
      <c r="A32" t="s">
        <v>40</v>
      </c>
      <c r="B32" t="s">
        <v>48</v>
      </c>
      <c r="C32" t="s">
        <v>49</v>
      </c>
      <c r="D32">
        <v>30</v>
      </c>
      <c r="E32">
        <v>690</v>
      </c>
      <c r="F32">
        <v>30</v>
      </c>
      <c r="G32">
        <f>F32/D32</f>
        <v>1</v>
      </c>
      <c r="I32">
        <v>30</v>
      </c>
      <c r="J32">
        <v>690</v>
      </c>
      <c r="K32">
        <v>30</v>
      </c>
      <c r="L32">
        <f t="shared" si="0"/>
        <v>1</v>
      </c>
      <c r="N32">
        <v>30</v>
      </c>
      <c r="O32">
        <v>690</v>
      </c>
      <c r="P32">
        <v>30</v>
      </c>
      <c r="Q32">
        <f t="shared" si="1"/>
        <v>1</v>
      </c>
    </row>
    <row r="33" spans="1:18" x14ac:dyDescent="0.3">
      <c r="A33" t="s">
        <v>40</v>
      </c>
      <c r="B33" t="s">
        <v>50</v>
      </c>
      <c r="C33" t="s">
        <v>51</v>
      </c>
      <c r="D33">
        <v>30</v>
      </c>
      <c r="E33">
        <v>1650</v>
      </c>
      <c r="F33">
        <v>30</v>
      </c>
      <c r="G33">
        <f>F33/D33</f>
        <v>1</v>
      </c>
      <c r="H33">
        <f>AVERAGE(G28:G33)</f>
        <v>0.91000000000000014</v>
      </c>
      <c r="I33">
        <v>30</v>
      </c>
      <c r="J33">
        <v>1650</v>
      </c>
      <c r="K33">
        <v>30</v>
      </c>
      <c r="L33">
        <f t="shared" si="0"/>
        <v>1</v>
      </c>
      <c r="M33">
        <f>AVERAGE(L28:L33)</f>
        <v>0.96391142050040346</v>
      </c>
      <c r="N33">
        <v>30</v>
      </c>
      <c r="O33">
        <v>1650</v>
      </c>
      <c r="P33">
        <v>30</v>
      </c>
      <c r="Q33">
        <f t="shared" si="1"/>
        <v>1</v>
      </c>
      <c r="R33">
        <f>AVERAGE(Q28:Q33)</f>
        <v>0.86638888888888899</v>
      </c>
    </row>
    <row r="34" spans="1:18" x14ac:dyDescent="0.3">
      <c r="A34" t="s">
        <v>52</v>
      </c>
      <c r="B34" t="s">
        <v>53</v>
      </c>
      <c r="C34" t="s">
        <v>54</v>
      </c>
      <c r="D34">
        <v>30</v>
      </c>
      <c r="E34">
        <v>840</v>
      </c>
      <c r="F34">
        <v>30</v>
      </c>
      <c r="G34">
        <f>F34/D34</f>
        <v>1</v>
      </c>
      <c r="I34">
        <v>30</v>
      </c>
      <c r="J34">
        <v>840</v>
      </c>
      <c r="K34">
        <v>30</v>
      </c>
      <c r="L34">
        <f t="shared" si="0"/>
        <v>1</v>
      </c>
      <c r="N34">
        <v>30</v>
      </c>
      <c r="O34">
        <v>807</v>
      </c>
      <c r="P34">
        <v>28.78</v>
      </c>
      <c r="Q34">
        <f t="shared" si="1"/>
        <v>0.95933333333333337</v>
      </c>
    </row>
    <row r="35" spans="1:18" x14ac:dyDescent="0.3">
      <c r="A35" t="s">
        <v>52</v>
      </c>
      <c r="B35" t="s">
        <v>55</v>
      </c>
      <c r="C35" t="s">
        <v>56</v>
      </c>
      <c r="D35">
        <v>25</v>
      </c>
      <c r="E35">
        <v>830</v>
      </c>
      <c r="F35">
        <v>16.600000000000001</v>
      </c>
      <c r="G35">
        <f>F35/D35</f>
        <v>0.66400000000000003</v>
      </c>
      <c r="I35">
        <v>23</v>
      </c>
      <c r="J35">
        <v>961</v>
      </c>
      <c r="K35">
        <v>19.22</v>
      </c>
      <c r="L35">
        <f t="shared" si="0"/>
        <v>0.83565217391304347</v>
      </c>
      <c r="N35">
        <v>30</v>
      </c>
      <c r="O35">
        <v>1070</v>
      </c>
      <c r="P35">
        <v>21.4</v>
      </c>
      <c r="Q35">
        <f t="shared" si="1"/>
        <v>0.71333333333333326</v>
      </c>
    </row>
    <row r="36" spans="1:18" x14ac:dyDescent="0.3">
      <c r="A36" t="s">
        <v>52</v>
      </c>
      <c r="B36" t="s">
        <v>57</v>
      </c>
      <c r="C36" t="s">
        <v>58</v>
      </c>
      <c r="D36">
        <v>30</v>
      </c>
      <c r="E36">
        <v>3724</v>
      </c>
      <c r="F36">
        <v>23.71</v>
      </c>
      <c r="G36">
        <f>F36/D36</f>
        <v>0.79033333333333333</v>
      </c>
      <c r="I36">
        <v>4</v>
      </c>
      <c r="J36">
        <v>595</v>
      </c>
      <c r="K36">
        <v>3.79</v>
      </c>
      <c r="L36">
        <f t="shared" si="0"/>
        <v>0.94750000000000001</v>
      </c>
      <c r="N36">
        <v>14</v>
      </c>
      <c r="O36">
        <v>2537</v>
      </c>
      <c r="P36">
        <v>16.14</v>
      </c>
      <c r="Q36">
        <f t="shared" si="1"/>
        <v>1.1528571428571428</v>
      </c>
    </row>
    <row r="37" spans="1:18" x14ac:dyDescent="0.3">
      <c r="A37" t="s">
        <v>52</v>
      </c>
      <c r="B37" t="s">
        <v>59</v>
      </c>
      <c r="C37" t="s">
        <v>60</v>
      </c>
      <c r="D37">
        <v>23</v>
      </c>
      <c r="E37">
        <v>3578</v>
      </c>
      <c r="F37">
        <v>10.93</v>
      </c>
      <c r="G37">
        <f>F37/D37</f>
        <v>0.47521739130434781</v>
      </c>
      <c r="I37">
        <v>25</v>
      </c>
      <c r="J37">
        <v>4005</v>
      </c>
      <c r="K37">
        <v>12.27</v>
      </c>
      <c r="L37">
        <f t="shared" si="0"/>
        <v>0.49079999999999996</v>
      </c>
      <c r="N37">
        <v>30</v>
      </c>
      <c r="O37">
        <v>3376</v>
      </c>
      <c r="P37">
        <v>10.3</v>
      </c>
      <c r="Q37">
        <f t="shared" si="1"/>
        <v>0.34333333333333338</v>
      </c>
    </row>
    <row r="38" spans="1:18" x14ac:dyDescent="0.3">
      <c r="A38" t="s">
        <v>52</v>
      </c>
      <c r="B38" t="s">
        <v>61</v>
      </c>
      <c r="C38" t="s">
        <v>62</v>
      </c>
      <c r="D38">
        <v>14</v>
      </c>
      <c r="E38">
        <v>1243</v>
      </c>
      <c r="F38">
        <v>8.2200000000000006</v>
      </c>
      <c r="G38">
        <f>F38/D38</f>
        <v>0.58714285714285719</v>
      </c>
      <c r="I38">
        <v>15</v>
      </c>
      <c r="J38">
        <v>1408</v>
      </c>
      <c r="K38">
        <v>9.3000000000000007</v>
      </c>
      <c r="L38">
        <f t="shared" si="0"/>
        <v>0.62</v>
      </c>
      <c r="N38">
        <v>27</v>
      </c>
      <c r="O38">
        <v>2076</v>
      </c>
      <c r="P38">
        <v>13.72</v>
      </c>
      <c r="Q38">
        <f t="shared" si="1"/>
        <v>0.50814814814814813</v>
      </c>
    </row>
    <row r="39" spans="1:18" x14ac:dyDescent="0.3">
      <c r="A39" t="s">
        <v>52</v>
      </c>
      <c r="B39" t="s">
        <v>63</v>
      </c>
      <c r="C39" t="s">
        <v>64</v>
      </c>
      <c r="D39">
        <v>30</v>
      </c>
      <c r="E39">
        <v>19684</v>
      </c>
      <c r="F39">
        <v>19.84</v>
      </c>
      <c r="G39">
        <f>F39/D39</f>
        <v>0.66133333333333333</v>
      </c>
      <c r="I39">
        <v>29</v>
      </c>
      <c r="J39">
        <v>19789</v>
      </c>
      <c r="K39">
        <v>19.96</v>
      </c>
      <c r="L39">
        <f t="shared" si="0"/>
        <v>0.68827586206896552</v>
      </c>
      <c r="N39">
        <v>29</v>
      </c>
      <c r="O39">
        <v>13396</v>
      </c>
      <c r="P39">
        <v>13.46</v>
      </c>
      <c r="Q39">
        <f t="shared" si="1"/>
        <v>0.46413793103448281</v>
      </c>
    </row>
    <row r="40" spans="1:18" x14ac:dyDescent="0.3">
      <c r="A40" t="s">
        <v>52</v>
      </c>
      <c r="B40" t="s">
        <v>65</v>
      </c>
      <c r="C40" t="s">
        <v>66</v>
      </c>
      <c r="D40">
        <v>28</v>
      </c>
      <c r="E40">
        <v>364</v>
      </c>
      <c r="F40">
        <v>28</v>
      </c>
      <c r="G40">
        <f>F40/D40</f>
        <v>1</v>
      </c>
      <c r="H40">
        <f>AVERAGE(G34:G40)</f>
        <v>0.73971813073055315</v>
      </c>
      <c r="I40">
        <v>30</v>
      </c>
      <c r="J40">
        <v>390</v>
      </c>
      <c r="K40">
        <v>30</v>
      </c>
      <c r="L40">
        <f t="shared" si="0"/>
        <v>1</v>
      </c>
      <c r="M40">
        <f>AVERAGE(L34:L40)</f>
        <v>0.79746114799742984</v>
      </c>
      <c r="N40">
        <v>29</v>
      </c>
      <c r="O40">
        <v>337</v>
      </c>
      <c r="P40">
        <v>25.84</v>
      </c>
      <c r="Q40">
        <f t="shared" si="1"/>
        <v>0.89103448275862074</v>
      </c>
      <c r="R40">
        <f>AVERAGE(Q34:Q40)</f>
        <v>0.71888252925691354</v>
      </c>
    </row>
    <row r="41" spans="1:18" x14ac:dyDescent="0.3">
      <c r="A41" t="s">
        <v>67</v>
      </c>
      <c r="B41" t="s">
        <v>68</v>
      </c>
      <c r="C41" t="s">
        <v>69</v>
      </c>
      <c r="D41">
        <v>29</v>
      </c>
      <c r="E41">
        <v>366</v>
      </c>
      <c r="F41">
        <v>15.18</v>
      </c>
      <c r="G41">
        <f>F41/D41</f>
        <v>0.52344827586206899</v>
      </c>
      <c r="I41">
        <v>26</v>
      </c>
      <c r="J41">
        <v>303</v>
      </c>
      <c r="K41">
        <v>12.56</v>
      </c>
      <c r="L41">
        <f t="shared" si="0"/>
        <v>0.48307692307692307</v>
      </c>
      <c r="N41">
        <v>29</v>
      </c>
      <c r="O41">
        <v>213</v>
      </c>
      <c r="P41">
        <v>8.7899999999999991</v>
      </c>
      <c r="Q41">
        <f t="shared" si="1"/>
        <v>0.30310344827586205</v>
      </c>
    </row>
    <row r="42" spans="1:18" x14ac:dyDescent="0.3">
      <c r="A42" t="s">
        <v>67</v>
      </c>
      <c r="B42" t="s">
        <v>70</v>
      </c>
      <c r="C42" t="s">
        <v>71</v>
      </c>
      <c r="D42">
        <v>30</v>
      </c>
      <c r="E42">
        <v>1953</v>
      </c>
      <c r="F42">
        <v>20.58</v>
      </c>
      <c r="G42">
        <f>F42/D42</f>
        <v>0.68599999999999994</v>
      </c>
      <c r="I42">
        <v>30</v>
      </c>
      <c r="J42">
        <v>2321</v>
      </c>
      <c r="K42">
        <v>24.51</v>
      </c>
      <c r="L42">
        <f t="shared" si="0"/>
        <v>0.81700000000000006</v>
      </c>
      <c r="N42">
        <v>30</v>
      </c>
      <c r="O42">
        <v>1632</v>
      </c>
      <c r="P42">
        <v>17.190000000000001</v>
      </c>
      <c r="Q42">
        <f t="shared" si="1"/>
        <v>0.57300000000000006</v>
      </c>
    </row>
    <row r="43" spans="1:18" x14ac:dyDescent="0.3">
      <c r="A43" t="s">
        <v>67</v>
      </c>
      <c r="B43" t="s">
        <v>72</v>
      </c>
      <c r="C43" t="s">
        <v>73</v>
      </c>
      <c r="D43">
        <v>30</v>
      </c>
      <c r="E43">
        <v>1388</v>
      </c>
      <c r="F43">
        <v>10.76</v>
      </c>
      <c r="G43">
        <f>F43/D43</f>
        <v>0.35866666666666663</v>
      </c>
      <c r="I43">
        <v>30</v>
      </c>
      <c r="J43">
        <v>1692</v>
      </c>
      <c r="K43">
        <v>13.09</v>
      </c>
      <c r="L43">
        <f t="shared" si="0"/>
        <v>0.43633333333333335</v>
      </c>
      <c r="N43">
        <v>30</v>
      </c>
      <c r="O43">
        <v>1230</v>
      </c>
      <c r="P43">
        <v>9.4499999999999993</v>
      </c>
      <c r="Q43">
        <f t="shared" si="1"/>
        <v>0.315</v>
      </c>
    </row>
    <row r="44" spans="1:18" x14ac:dyDescent="0.3">
      <c r="A44" t="s">
        <v>67</v>
      </c>
      <c r="B44" t="s">
        <v>74</v>
      </c>
      <c r="C44" t="s">
        <v>75</v>
      </c>
      <c r="D44">
        <v>30</v>
      </c>
      <c r="E44">
        <v>575</v>
      </c>
      <c r="F44">
        <v>28.75</v>
      </c>
      <c r="G44">
        <f>F44/D44</f>
        <v>0.95833333333333337</v>
      </c>
      <c r="I44">
        <v>30</v>
      </c>
      <c r="J44">
        <v>569</v>
      </c>
      <c r="K44">
        <v>28.45</v>
      </c>
      <c r="L44">
        <f t="shared" si="0"/>
        <v>0.94833333333333336</v>
      </c>
      <c r="N44">
        <v>30</v>
      </c>
      <c r="O44">
        <v>505</v>
      </c>
      <c r="P44">
        <v>25.25</v>
      </c>
      <c r="Q44">
        <f t="shared" si="1"/>
        <v>0.84166666666666667</v>
      </c>
    </row>
    <row r="45" spans="1:18" x14ac:dyDescent="0.3">
      <c r="A45" t="s">
        <v>67</v>
      </c>
      <c r="B45" t="s">
        <v>76</v>
      </c>
      <c r="C45" t="s">
        <v>77</v>
      </c>
      <c r="D45">
        <v>28</v>
      </c>
      <c r="E45">
        <v>2430</v>
      </c>
      <c r="F45">
        <v>24.58</v>
      </c>
      <c r="G45">
        <f>F45/D45</f>
        <v>0.87785714285714278</v>
      </c>
      <c r="I45">
        <v>25</v>
      </c>
      <c r="J45">
        <v>2153</v>
      </c>
      <c r="K45">
        <v>21.78</v>
      </c>
      <c r="L45">
        <f t="shared" si="0"/>
        <v>0.87120000000000009</v>
      </c>
      <c r="N45">
        <v>30</v>
      </c>
      <c r="O45">
        <v>2319</v>
      </c>
      <c r="P45">
        <v>23.49</v>
      </c>
      <c r="Q45">
        <f t="shared" si="1"/>
        <v>0.78299999999999992</v>
      </c>
    </row>
    <row r="46" spans="1:18" x14ac:dyDescent="0.3">
      <c r="A46" t="s">
        <v>67</v>
      </c>
      <c r="B46" t="s">
        <v>78</v>
      </c>
      <c r="C46" t="s">
        <v>79</v>
      </c>
      <c r="D46">
        <v>30</v>
      </c>
      <c r="E46">
        <v>1050</v>
      </c>
      <c r="F46">
        <v>16.2</v>
      </c>
      <c r="G46">
        <f>F46/D46</f>
        <v>0.53999999999999992</v>
      </c>
      <c r="I46">
        <v>30</v>
      </c>
      <c r="J46">
        <v>1080</v>
      </c>
      <c r="K46">
        <v>16.8</v>
      </c>
      <c r="L46">
        <f t="shared" si="0"/>
        <v>0.56000000000000005</v>
      </c>
      <c r="N46">
        <v>30</v>
      </c>
      <c r="O46">
        <v>1061</v>
      </c>
      <c r="P46">
        <v>16.420000000000002</v>
      </c>
      <c r="Q46">
        <f t="shared" si="1"/>
        <v>0.54733333333333334</v>
      </c>
    </row>
    <row r="47" spans="1:18" x14ac:dyDescent="0.3">
      <c r="A47" t="s">
        <v>67</v>
      </c>
      <c r="B47" t="s">
        <v>80</v>
      </c>
      <c r="C47" t="s">
        <v>81</v>
      </c>
      <c r="D47">
        <v>30</v>
      </c>
      <c r="E47">
        <v>6468</v>
      </c>
      <c r="F47">
        <v>19.21</v>
      </c>
      <c r="G47">
        <f>F47/D47</f>
        <v>0.64033333333333331</v>
      </c>
      <c r="I47">
        <v>30</v>
      </c>
      <c r="J47">
        <v>6514</v>
      </c>
      <c r="K47">
        <v>19.309999999999999</v>
      </c>
      <c r="L47">
        <f t="shared" si="0"/>
        <v>0.64366666666666661</v>
      </c>
      <c r="N47">
        <v>30</v>
      </c>
      <c r="O47">
        <v>6302</v>
      </c>
      <c r="P47">
        <v>18.62</v>
      </c>
      <c r="Q47">
        <f t="shared" si="1"/>
        <v>0.6206666666666667</v>
      </c>
    </row>
    <row r="48" spans="1:18" x14ac:dyDescent="0.3">
      <c r="A48" t="s">
        <v>67</v>
      </c>
      <c r="B48" t="s">
        <v>82</v>
      </c>
      <c r="C48" t="s">
        <v>83</v>
      </c>
      <c r="D48">
        <v>30</v>
      </c>
      <c r="E48">
        <v>780</v>
      </c>
      <c r="F48">
        <v>14.7</v>
      </c>
      <c r="G48">
        <f>F48/D48</f>
        <v>0.49</v>
      </c>
      <c r="H48">
        <f>AVERAGE(G41:G48)</f>
        <v>0.63432984400656811</v>
      </c>
      <c r="I48">
        <v>29</v>
      </c>
      <c r="J48">
        <v>928</v>
      </c>
      <c r="K48">
        <v>17.36</v>
      </c>
      <c r="L48">
        <f t="shared" si="0"/>
        <v>0.59862068965517234</v>
      </c>
      <c r="M48">
        <f>AVERAGE(L41:L48)</f>
        <v>0.66977886825817856</v>
      </c>
      <c r="N48">
        <v>30</v>
      </c>
      <c r="O48">
        <v>888</v>
      </c>
      <c r="P48">
        <v>16.559999999999999</v>
      </c>
      <c r="Q48">
        <f t="shared" si="1"/>
        <v>0.55199999999999994</v>
      </c>
      <c r="R48">
        <f>AVERAGE(Q41:Q48)</f>
        <v>0.56697126436781609</v>
      </c>
    </row>
    <row r="49" spans="1:17" x14ac:dyDescent="0.3">
      <c r="A49" t="s">
        <v>84</v>
      </c>
      <c r="B49" t="s">
        <v>85</v>
      </c>
      <c r="C49" t="s">
        <v>86</v>
      </c>
      <c r="D49">
        <v>30</v>
      </c>
      <c r="E49">
        <v>1928</v>
      </c>
      <c r="F49">
        <v>20.18</v>
      </c>
      <c r="G49">
        <f>F49/D49</f>
        <v>0.67266666666666663</v>
      </c>
      <c r="I49">
        <v>30</v>
      </c>
      <c r="J49">
        <v>2154</v>
      </c>
      <c r="K49">
        <v>22.44</v>
      </c>
      <c r="L49">
        <f t="shared" si="0"/>
        <v>0.748</v>
      </c>
      <c r="N49">
        <v>30</v>
      </c>
      <c r="O49">
        <v>1834</v>
      </c>
      <c r="P49">
        <v>19.22</v>
      </c>
      <c r="Q49">
        <f t="shared" si="1"/>
        <v>0.64066666666666661</v>
      </c>
    </row>
    <row r="50" spans="1:17" x14ac:dyDescent="0.3">
      <c r="A50" t="s">
        <v>84</v>
      </c>
      <c r="B50" t="s">
        <v>87</v>
      </c>
      <c r="C50" t="s">
        <v>88</v>
      </c>
      <c r="D50">
        <v>30</v>
      </c>
      <c r="E50">
        <v>1623</v>
      </c>
      <c r="F50">
        <v>18.329999999999998</v>
      </c>
      <c r="G50">
        <f>F50/D50</f>
        <v>0.61099999999999999</v>
      </c>
      <c r="I50">
        <v>30</v>
      </c>
      <c r="J50">
        <v>1719</v>
      </c>
      <c r="K50">
        <v>19.32</v>
      </c>
      <c r="L50">
        <f t="shared" si="0"/>
        <v>0.64400000000000002</v>
      </c>
      <c r="N50">
        <v>30</v>
      </c>
      <c r="O50">
        <v>1677</v>
      </c>
      <c r="P50">
        <v>18.87</v>
      </c>
      <c r="Q50">
        <f t="shared" si="1"/>
        <v>0.629</v>
      </c>
    </row>
    <row r="51" spans="1:17" x14ac:dyDescent="0.3">
      <c r="A51" t="s">
        <v>84</v>
      </c>
      <c r="B51" t="s">
        <v>89</v>
      </c>
      <c r="C51" t="s">
        <v>90</v>
      </c>
      <c r="D51">
        <v>30</v>
      </c>
      <c r="E51">
        <v>510</v>
      </c>
      <c r="F51">
        <v>17.399999999999999</v>
      </c>
      <c r="G51">
        <f>F51/D51</f>
        <v>0.57999999999999996</v>
      </c>
      <c r="I51">
        <v>30</v>
      </c>
      <c r="J51">
        <v>540</v>
      </c>
      <c r="K51">
        <v>18.600000000000001</v>
      </c>
      <c r="L51">
        <f t="shared" si="0"/>
        <v>0.62</v>
      </c>
      <c r="N51">
        <v>30</v>
      </c>
      <c r="O51">
        <v>540</v>
      </c>
      <c r="P51">
        <v>18.600000000000001</v>
      </c>
      <c r="Q51">
        <f t="shared" si="1"/>
        <v>0.62</v>
      </c>
    </row>
    <row r="52" spans="1:17" x14ac:dyDescent="0.3">
      <c r="A52" t="s">
        <v>84</v>
      </c>
      <c r="B52" t="s">
        <v>91</v>
      </c>
      <c r="C52" t="s">
        <v>92</v>
      </c>
      <c r="D52">
        <v>30</v>
      </c>
      <c r="E52">
        <v>17663</v>
      </c>
      <c r="F52">
        <v>22.29</v>
      </c>
      <c r="G52">
        <f>F52/D52</f>
        <v>0.74299999999999999</v>
      </c>
      <c r="I52">
        <v>29</v>
      </c>
      <c r="J52">
        <v>18444</v>
      </c>
      <c r="K52">
        <v>23.3</v>
      </c>
      <c r="L52">
        <f t="shared" si="0"/>
        <v>0.80344827586206902</v>
      </c>
      <c r="N52">
        <v>30</v>
      </c>
      <c r="O52">
        <v>8540</v>
      </c>
      <c r="P52">
        <v>10.7</v>
      </c>
      <c r="Q52">
        <f t="shared" si="1"/>
        <v>0.35666666666666663</v>
      </c>
    </row>
    <row r="53" spans="1:17" x14ac:dyDescent="0.3">
      <c r="A53" t="s">
        <v>84</v>
      </c>
      <c r="B53" t="s">
        <v>93</v>
      </c>
      <c r="C53" t="s">
        <v>94</v>
      </c>
      <c r="D53">
        <v>30</v>
      </c>
      <c r="E53">
        <v>13127</v>
      </c>
      <c r="F53">
        <v>26.07</v>
      </c>
      <c r="G53">
        <f>F53/D53</f>
        <v>0.86899999999999999</v>
      </c>
      <c r="I53">
        <v>29</v>
      </c>
      <c r="J53">
        <v>13518</v>
      </c>
      <c r="K53">
        <v>26.85</v>
      </c>
      <c r="L53">
        <f t="shared" si="0"/>
        <v>0.92586206896551726</v>
      </c>
      <c r="N53">
        <v>30</v>
      </c>
      <c r="O53">
        <v>7831</v>
      </c>
      <c r="P53">
        <v>15.52</v>
      </c>
      <c r="Q53">
        <f t="shared" si="1"/>
        <v>0.51733333333333331</v>
      </c>
    </row>
    <row r="54" spans="1:17" x14ac:dyDescent="0.3">
      <c r="A54" t="s">
        <v>84</v>
      </c>
      <c r="B54" t="s">
        <v>95</v>
      </c>
      <c r="C54" t="s">
        <v>96</v>
      </c>
      <c r="D54">
        <v>30</v>
      </c>
      <c r="E54">
        <v>13727</v>
      </c>
      <c r="F54">
        <v>16.54</v>
      </c>
      <c r="G54">
        <f>F54/D54</f>
        <v>0.55133333333333334</v>
      </c>
      <c r="I54">
        <v>30</v>
      </c>
      <c r="J54">
        <v>14041</v>
      </c>
      <c r="K54">
        <v>16.920000000000002</v>
      </c>
      <c r="L54">
        <f t="shared" si="0"/>
        <v>0.56400000000000006</v>
      </c>
      <c r="N54">
        <v>1</v>
      </c>
      <c r="O54" t="s">
        <v>14</v>
      </c>
      <c r="P54">
        <v>0</v>
      </c>
      <c r="Q54">
        <f t="shared" si="1"/>
        <v>0</v>
      </c>
    </row>
    <row r="55" spans="1:17" x14ac:dyDescent="0.3">
      <c r="A55" t="s">
        <v>84</v>
      </c>
      <c r="B55" t="s">
        <v>97</v>
      </c>
      <c r="C55" t="s">
        <v>98</v>
      </c>
      <c r="D55">
        <v>30</v>
      </c>
      <c r="E55">
        <v>4565</v>
      </c>
      <c r="F55">
        <v>12.75</v>
      </c>
      <c r="G55">
        <f>F55/D55</f>
        <v>0.42499999999999999</v>
      </c>
      <c r="I55">
        <v>21</v>
      </c>
      <c r="J55">
        <v>7737</v>
      </c>
      <c r="K55">
        <v>21.64</v>
      </c>
      <c r="L55">
        <f t="shared" si="0"/>
        <v>1.0304761904761905</v>
      </c>
      <c r="N55">
        <v>26</v>
      </c>
      <c r="O55">
        <v>4792</v>
      </c>
      <c r="P55">
        <v>13.38</v>
      </c>
      <c r="Q55">
        <f t="shared" si="1"/>
        <v>0.5146153846153847</v>
      </c>
    </row>
    <row r="56" spans="1:17" x14ac:dyDescent="0.3">
      <c r="A56" t="s">
        <v>84</v>
      </c>
      <c r="B56" t="s">
        <v>99</v>
      </c>
      <c r="C56" t="s">
        <v>100</v>
      </c>
      <c r="D56">
        <v>30</v>
      </c>
      <c r="E56">
        <v>5238</v>
      </c>
      <c r="F56">
        <v>24.6</v>
      </c>
      <c r="G56">
        <f>F56/D56</f>
        <v>0.82000000000000006</v>
      </c>
      <c r="I56">
        <v>30</v>
      </c>
      <c r="J56">
        <v>5302</v>
      </c>
      <c r="K56">
        <v>24.85</v>
      </c>
      <c r="L56">
        <f t="shared" si="0"/>
        <v>0.82833333333333337</v>
      </c>
      <c r="N56">
        <v>30</v>
      </c>
      <c r="O56">
        <v>5024</v>
      </c>
      <c r="P56">
        <v>23.57</v>
      </c>
      <c r="Q56">
        <f t="shared" si="1"/>
        <v>0.78566666666666662</v>
      </c>
    </row>
    <row r="57" spans="1:17" x14ac:dyDescent="0.3">
      <c r="A57" t="s">
        <v>84</v>
      </c>
      <c r="B57" t="s">
        <v>101</v>
      </c>
      <c r="C57" t="s">
        <v>102</v>
      </c>
      <c r="D57">
        <v>30</v>
      </c>
      <c r="E57">
        <v>390</v>
      </c>
      <c r="F57">
        <v>0.6</v>
      </c>
      <c r="G57">
        <f>F57/D57</f>
        <v>0.02</v>
      </c>
      <c r="I57">
        <v>30</v>
      </c>
      <c r="J57">
        <v>9049</v>
      </c>
      <c r="K57">
        <v>15.56</v>
      </c>
      <c r="L57">
        <f t="shared" si="0"/>
        <v>0.51866666666666672</v>
      </c>
      <c r="N57">
        <v>30</v>
      </c>
      <c r="O57">
        <v>7192</v>
      </c>
      <c r="P57">
        <v>12.36</v>
      </c>
      <c r="Q57">
        <f t="shared" si="1"/>
        <v>0.41199999999999998</v>
      </c>
    </row>
    <row r="58" spans="1:17" x14ac:dyDescent="0.3">
      <c r="A58" t="s">
        <v>84</v>
      </c>
      <c r="B58" t="s">
        <v>103</v>
      </c>
      <c r="C58" t="s">
        <v>104</v>
      </c>
      <c r="D58">
        <v>30</v>
      </c>
      <c r="E58">
        <v>13055</v>
      </c>
      <c r="F58">
        <v>15.64</v>
      </c>
      <c r="G58">
        <f>F58/D58</f>
        <v>0.52133333333333332</v>
      </c>
      <c r="I58">
        <v>29</v>
      </c>
      <c r="J58">
        <v>16051</v>
      </c>
      <c r="K58">
        <v>19.29</v>
      </c>
      <c r="L58">
        <f t="shared" si="0"/>
        <v>0.66517241379310343</v>
      </c>
      <c r="N58">
        <v>30</v>
      </c>
      <c r="O58">
        <v>8802</v>
      </c>
      <c r="P58">
        <v>10.5</v>
      </c>
      <c r="Q58">
        <f t="shared" si="1"/>
        <v>0.35</v>
      </c>
    </row>
    <row r="59" spans="1:17" x14ac:dyDescent="0.3">
      <c r="A59" t="s">
        <v>84</v>
      </c>
      <c r="B59" t="s">
        <v>105</v>
      </c>
      <c r="C59" t="s">
        <v>106</v>
      </c>
      <c r="D59">
        <v>29</v>
      </c>
      <c r="E59">
        <v>4262</v>
      </c>
      <c r="F59">
        <v>15.51</v>
      </c>
      <c r="G59">
        <f>F59/D59</f>
        <v>0.53482758620689652</v>
      </c>
      <c r="I59">
        <v>25</v>
      </c>
      <c r="J59">
        <v>4449</v>
      </c>
      <c r="K59">
        <v>16.190000000000001</v>
      </c>
      <c r="L59">
        <f t="shared" si="0"/>
        <v>0.64760000000000006</v>
      </c>
      <c r="N59">
        <v>30</v>
      </c>
      <c r="O59">
        <v>4232</v>
      </c>
      <c r="P59">
        <v>15.41</v>
      </c>
      <c r="Q59">
        <f t="shared" si="1"/>
        <v>0.51366666666666672</v>
      </c>
    </row>
    <row r="60" spans="1:17" x14ac:dyDescent="0.3">
      <c r="A60" t="s">
        <v>84</v>
      </c>
      <c r="B60" t="s">
        <v>107</v>
      </c>
      <c r="C60" t="s">
        <v>108</v>
      </c>
      <c r="D60">
        <v>30</v>
      </c>
      <c r="E60">
        <v>9583</v>
      </c>
      <c r="F60">
        <v>23.61</v>
      </c>
      <c r="G60">
        <f>F60/D60</f>
        <v>0.78700000000000003</v>
      </c>
      <c r="I60">
        <v>30</v>
      </c>
      <c r="J60">
        <v>9812</v>
      </c>
      <c r="K60">
        <v>24.18</v>
      </c>
      <c r="L60">
        <f t="shared" si="0"/>
        <v>0.80599999999999994</v>
      </c>
      <c r="N60">
        <v>30</v>
      </c>
      <c r="O60">
        <v>8031</v>
      </c>
      <c r="P60">
        <v>19.77</v>
      </c>
      <c r="Q60">
        <f t="shared" si="1"/>
        <v>0.65900000000000003</v>
      </c>
    </row>
    <row r="61" spans="1:17" x14ac:dyDescent="0.3">
      <c r="A61" t="s">
        <v>84</v>
      </c>
      <c r="B61" t="s">
        <v>109</v>
      </c>
      <c r="C61" t="s">
        <v>110</v>
      </c>
      <c r="D61">
        <v>30</v>
      </c>
      <c r="E61">
        <v>360</v>
      </c>
      <c r="F61">
        <v>22.5</v>
      </c>
      <c r="G61">
        <f>F61/D61</f>
        <v>0.75</v>
      </c>
      <c r="I61">
        <v>28</v>
      </c>
      <c r="J61">
        <v>426</v>
      </c>
      <c r="K61">
        <v>26.6</v>
      </c>
      <c r="L61">
        <f t="shared" si="0"/>
        <v>0.95000000000000007</v>
      </c>
      <c r="N61">
        <v>29</v>
      </c>
      <c r="O61">
        <v>360</v>
      </c>
      <c r="P61">
        <v>22.5</v>
      </c>
      <c r="Q61">
        <f t="shared" si="1"/>
        <v>0.77586206896551724</v>
      </c>
    </row>
    <row r="62" spans="1:17" x14ac:dyDescent="0.3">
      <c r="A62" t="s">
        <v>84</v>
      </c>
      <c r="B62" t="s">
        <v>111</v>
      </c>
      <c r="C62" t="s">
        <v>112</v>
      </c>
      <c r="D62">
        <v>30</v>
      </c>
      <c r="E62">
        <v>1280</v>
      </c>
      <c r="F62">
        <v>18.05</v>
      </c>
      <c r="G62">
        <f>F62/D62</f>
        <v>0.60166666666666668</v>
      </c>
      <c r="I62">
        <v>30</v>
      </c>
      <c r="J62">
        <v>1452</v>
      </c>
      <c r="K62">
        <v>20.62</v>
      </c>
      <c r="L62">
        <f t="shared" ref="L62:L95" si="2">K62/I62</f>
        <v>0.68733333333333335</v>
      </c>
      <c r="N62">
        <v>30</v>
      </c>
      <c r="O62">
        <v>1167</v>
      </c>
      <c r="P62">
        <v>16.5</v>
      </c>
      <c r="Q62">
        <f t="shared" ref="Q62:Q95" si="3">P62/N62</f>
        <v>0.55000000000000004</v>
      </c>
    </row>
    <row r="63" spans="1:17" x14ac:dyDescent="0.3">
      <c r="A63" t="s">
        <v>84</v>
      </c>
      <c r="B63" t="s">
        <v>113</v>
      </c>
      <c r="C63" t="s">
        <v>114</v>
      </c>
      <c r="D63">
        <v>30</v>
      </c>
      <c r="E63">
        <v>2570</v>
      </c>
      <c r="F63">
        <v>26</v>
      </c>
      <c r="G63">
        <f>F63/D63</f>
        <v>0.8666666666666667</v>
      </c>
      <c r="I63">
        <v>30</v>
      </c>
      <c r="J63">
        <v>2572</v>
      </c>
      <c r="K63">
        <v>26.02</v>
      </c>
      <c r="L63">
        <f t="shared" si="2"/>
        <v>0.86733333333333329</v>
      </c>
      <c r="N63">
        <v>30</v>
      </c>
      <c r="O63">
        <v>2410</v>
      </c>
      <c r="P63">
        <v>24.4</v>
      </c>
      <c r="Q63">
        <f t="shared" si="3"/>
        <v>0.81333333333333324</v>
      </c>
    </row>
    <row r="64" spans="1:17" x14ac:dyDescent="0.3">
      <c r="A64" t="s">
        <v>84</v>
      </c>
      <c r="B64" t="s">
        <v>115</v>
      </c>
      <c r="C64" t="s">
        <v>116</v>
      </c>
      <c r="D64">
        <v>29</v>
      </c>
      <c r="E64">
        <v>4452</v>
      </c>
      <c r="F64">
        <v>25.73</v>
      </c>
      <c r="G64">
        <f>F64/D64</f>
        <v>0.88724137931034486</v>
      </c>
      <c r="I64">
        <v>30</v>
      </c>
      <c r="J64">
        <v>4804</v>
      </c>
      <c r="K64">
        <v>27.75</v>
      </c>
      <c r="L64">
        <f t="shared" si="2"/>
        <v>0.92500000000000004</v>
      </c>
      <c r="N64">
        <v>30</v>
      </c>
      <c r="O64">
        <v>3882</v>
      </c>
      <c r="P64">
        <v>22.44</v>
      </c>
      <c r="Q64">
        <f t="shared" si="3"/>
        <v>0.748</v>
      </c>
    </row>
    <row r="65" spans="1:17" x14ac:dyDescent="0.3">
      <c r="A65" t="s">
        <v>84</v>
      </c>
      <c r="B65" t="s">
        <v>117</v>
      </c>
      <c r="C65" t="s">
        <v>118</v>
      </c>
      <c r="D65">
        <v>30</v>
      </c>
      <c r="E65">
        <v>19513</v>
      </c>
      <c r="F65">
        <v>29.22</v>
      </c>
      <c r="G65">
        <f>F65/D65</f>
        <v>0.97399999999999998</v>
      </c>
      <c r="I65">
        <v>30</v>
      </c>
      <c r="J65">
        <v>19456</v>
      </c>
      <c r="K65">
        <v>29.18</v>
      </c>
      <c r="L65">
        <f t="shared" si="2"/>
        <v>0.97266666666666668</v>
      </c>
      <c r="N65">
        <v>30</v>
      </c>
      <c r="O65">
        <v>16013</v>
      </c>
      <c r="P65">
        <v>24</v>
      </c>
      <c r="Q65">
        <f t="shared" si="3"/>
        <v>0.8</v>
      </c>
    </row>
    <row r="66" spans="1:17" x14ac:dyDescent="0.3">
      <c r="A66" t="s">
        <v>84</v>
      </c>
      <c r="B66" t="s">
        <v>119</v>
      </c>
      <c r="C66" t="s">
        <v>120</v>
      </c>
      <c r="D66">
        <v>24</v>
      </c>
      <c r="E66">
        <v>1056</v>
      </c>
      <c r="F66">
        <v>2.4</v>
      </c>
      <c r="G66">
        <f>F66/D66</f>
        <v>9.9999999999999992E-2</v>
      </c>
      <c r="I66">
        <v>23</v>
      </c>
      <c r="J66">
        <v>2138</v>
      </c>
      <c r="K66">
        <v>5.15</v>
      </c>
      <c r="L66">
        <f t="shared" si="2"/>
        <v>0.22391304347826088</v>
      </c>
      <c r="N66">
        <v>29</v>
      </c>
      <c r="O66">
        <v>1975</v>
      </c>
      <c r="P66">
        <v>4.67</v>
      </c>
      <c r="Q66">
        <f t="shared" si="3"/>
        <v>0.1610344827586207</v>
      </c>
    </row>
    <row r="67" spans="1:17" x14ac:dyDescent="0.3">
      <c r="A67" t="s">
        <v>84</v>
      </c>
      <c r="B67" t="s">
        <v>121</v>
      </c>
      <c r="C67" t="s">
        <v>122</v>
      </c>
      <c r="D67">
        <v>30</v>
      </c>
      <c r="E67">
        <v>60</v>
      </c>
      <c r="F67">
        <v>0.9</v>
      </c>
      <c r="G67">
        <f>F67/D67</f>
        <v>3.0000000000000002E-2</v>
      </c>
      <c r="I67">
        <v>29</v>
      </c>
      <c r="J67">
        <v>1632</v>
      </c>
      <c r="K67">
        <v>26.24</v>
      </c>
      <c r="L67">
        <f t="shared" si="2"/>
        <v>0.90482758620689652</v>
      </c>
      <c r="N67">
        <v>30</v>
      </c>
      <c r="O67">
        <v>1208</v>
      </c>
      <c r="P67">
        <v>19.399999999999999</v>
      </c>
      <c r="Q67">
        <f t="shared" si="3"/>
        <v>0.64666666666666661</v>
      </c>
    </row>
    <row r="68" spans="1:17" x14ac:dyDescent="0.3">
      <c r="A68" t="s">
        <v>84</v>
      </c>
      <c r="B68" t="s">
        <v>123</v>
      </c>
      <c r="C68" t="s">
        <v>124</v>
      </c>
      <c r="D68">
        <v>60</v>
      </c>
      <c r="E68">
        <v>11463</v>
      </c>
      <c r="F68">
        <v>39.72</v>
      </c>
      <c r="G68">
        <f>F68/D68</f>
        <v>0.66200000000000003</v>
      </c>
      <c r="I68">
        <v>60</v>
      </c>
      <c r="J68">
        <v>16763</v>
      </c>
      <c r="K68">
        <v>57.18</v>
      </c>
      <c r="L68">
        <f t="shared" si="2"/>
        <v>0.95299999999999996</v>
      </c>
      <c r="N68">
        <v>60</v>
      </c>
      <c r="O68">
        <v>16083</v>
      </c>
      <c r="P68">
        <v>55.04</v>
      </c>
      <c r="Q68">
        <f t="shared" si="3"/>
        <v>0.91733333333333333</v>
      </c>
    </row>
    <row r="69" spans="1:17" x14ac:dyDescent="0.3">
      <c r="A69" t="s">
        <v>84</v>
      </c>
      <c r="B69" t="s">
        <v>123</v>
      </c>
      <c r="C69" t="s">
        <v>124</v>
      </c>
      <c r="D69">
        <v>60</v>
      </c>
      <c r="E69">
        <v>11463</v>
      </c>
      <c r="F69">
        <v>39.72</v>
      </c>
      <c r="G69">
        <f>F69/D69</f>
        <v>0.66200000000000003</v>
      </c>
      <c r="I69">
        <v>60</v>
      </c>
      <c r="J69">
        <v>16763</v>
      </c>
      <c r="K69">
        <v>57.18</v>
      </c>
      <c r="L69">
        <f t="shared" si="2"/>
        <v>0.95299999999999996</v>
      </c>
      <c r="N69">
        <v>60</v>
      </c>
      <c r="O69">
        <v>16083</v>
      </c>
      <c r="P69">
        <v>55.04</v>
      </c>
      <c r="Q69">
        <f t="shared" si="3"/>
        <v>0.91733333333333333</v>
      </c>
    </row>
    <row r="70" spans="1:17" x14ac:dyDescent="0.3">
      <c r="A70" t="s">
        <v>84</v>
      </c>
      <c r="B70" t="s">
        <v>123</v>
      </c>
      <c r="C70" t="s">
        <v>125</v>
      </c>
      <c r="D70">
        <v>60</v>
      </c>
      <c r="E70">
        <v>11463</v>
      </c>
      <c r="F70">
        <v>39.72</v>
      </c>
      <c r="G70">
        <f>F70/D70</f>
        <v>0.66200000000000003</v>
      </c>
      <c r="I70">
        <v>60</v>
      </c>
      <c r="J70">
        <v>16763</v>
      </c>
      <c r="K70">
        <v>57.18</v>
      </c>
      <c r="L70">
        <f t="shared" si="2"/>
        <v>0.95299999999999996</v>
      </c>
      <c r="N70">
        <v>60</v>
      </c>
      <c r="O70">
        <v>16083</v>
      </c>
      <c r="P70">
        <v>55.04</v>
      </c>
      <c r="Q70">
        <f t="shared" si="3"/>
        <v>0.91733333333333333</v>
      </c>
    </row>
    <row r="71" spans="1:17" x14ac:dyDescent="0.3">
      <c r="A71" t="s">
        <v>84</v>
      </c>
      <c r="B71" t="s">
        <v>123</v>
      </c>
      <c r="C71" t="s">
        <v>125</v>
      </c>
      <c r="D71">
        <v>60</v>
      </c>
      <c r="E71">
        <v>11463</v>
      </c>
      <c r="F71">
        <v>39.72</v>
      </c>
      <c r="G71">
        <f>F71/D71</f>
        <v>0.66200000000000003</v>
      </c>
      <c r="I71">
        <v>60</v>
      </c>
      <c r="J71">
        <v>16763</v>
      </c>
      <c r="K71">
        <v>57.18</v>
      </c>
      <c r="L71">
        <f t="shared" si="2"/>
        <v>0.95299999999999996</v>
      </c>
      <c r="N71">
        <v>60</v>
      </c>
      <c r="O71">
        <v>16083</v>
      </c>
      <c r="P71">
        <v>55.04</v>
      </c>
      <c r="Q71">
        <f t="shared" si="3"/>
        <v>0.91733333333333333</v>
      </c>
    </row>
    <row r="72" spans="1:17" x14ac:dyDescent="0.3">
      <c r="A72" t="s">
        <v>84</v>
      </c>
      <c r="B72" t="s">
        <v>126</v>
      </c>
      <c r="C72" t="s">
        <v>127</v>
      </c>
      <c r="D72">
        <v>30</v>
      </c>
      <c r="E72">
        <v>17445</v>
      </c>
      <c r="F72">
        <v>27.43</v>
      </c>
      <c r="G72">
        <f>F72/D72</f>
        <v>0.91433333333333333</v>
      </c>
      <c r="I72">
        <v>30</v>
      </c>
      <c r="J72">
        <v>17416</v>
      </c>
      <c r="K72">
        <v>27.4</v>
      </c>
      <c r="L72">
        <f t="shared" si="2"/>
        <v>0.91333333333333333</v>
      </c>
      <c r="N72">
        <v>30</v>
      </c>
      <c r="O72">
        <v>6656</v>
      </c>
      <c r="P72">
        <v>10.36</v>
      </c>
      <c r="Q72">
        <f t="shared" si="3"/>
        <v>0.34533333333333333</v>
      </c>
    </row>
    <row r="73" spans="1:17" x14ac:dyDescent="0.3">
      <c r="A73" t="s">
        <v>84</v>
      </c>
      <c r="B73" t="s">
        <v>128</v>
      </c>
      <c r="C73" t="s">
        <v>129</v>
      </c>
      <c r="D73">
        <v>30</v>
      </c>
      <c r="E73">
        <v>120</v>
      </c>
      <c r="F73">
        <v>1.5</v>
      </c>
      <c r="G73">
        <f>F73/D73</f>
        <v>0.05</v>
      </c>
      <c r="I73">
        <v>30</v>
      </c>
      <c r="J73">
        <v>1478</v>
      </c>
      <c r="K73">
        <v>21.94</v>
      </c>
      <c r="L73">
        <f t="shared" si="2"/>
        <v>0.73133333333333339</v>
      </c>
      <c r="N73">
        <v>30</v>
      </c>
      <c r="O73">
        <v>300</v>
      </c>
      <c r="P73">
        <v>4.2</v>
      </c>
      <c r="Q73">
        <f t="shared" si="3"/>
        <v>0.14000000000000001</v>
      </c>
    </row>
    <row r="74" spans="1:17" x14ac:dyDescent="0.3">
      <c r="A74" t="s">
        <v>84</v>
      </c>
      <c r="B74" t="s">
        <v>130</v>
      </c>
      <c r="C74" t="s">
        <v>131</v>
      </c>
      <c r="D74">
        <v>30</v>
      </c>
      <c r="E74">
        <v>1800</v>
      </c>
      <c r="F74">
        <v>27.9</v>
      </c>
      <c r="G74">
        <f>F74/D74</f>
        <v>0.92999999999999994</v>
      </c>
      <c r="I74">
        <v>30</v>
      </c>
      <c r="J74">
        <v>1800</v>
      </c>
      <c r="K74">
        <v>27.9</v>
      </c>
      <c r="L74">
        <f t="shared" si="2"/>
        <v>0.92999999999999994</v>
      </c>
      <c r="N74">
        <v>30</v>
      </c>
      <c r="O74">
        <v>1800</v>
      </c>
      <c r="P74">
        <v>27.9</v>
      </c>
      <c r="Q74">
        <f t="shared" si="3"/>
        <v>0.92999999999999994</v>
      </c>
    </row>
    <row r="75" spans="1:17" x14ac:dyDescent="0.3">
      <c r="A75" t="s">
        <v>84</v>
      </c>
      <c r="B75" t="s">
        <v>132</v>
      </c>
      <c r="C75" t="s">
        <v>133</v>
      </c>
      <c r="D75">
        <v>30</v>
      </c>
      <c r="E75">
        <v>90</v>
      </c>
      <c r="F75">
        <v>30</v>
      </c>
      <c r="G75">
        <f>F75/D75</f>
        <v>1</v>
      </c>
      <c r="I75">
        <v>30</v>
      </c>
      <c r="J75">
        <v>90</v>
      </c>
      <c r="K75">
        <v>30</v>
      </c>
      <c r="L75">
        <f t="shared" si="2"/>
        <v>1</v>
      </c>
      <c r="N75">
        <v>30</v>
      </c>
      <c r="O75">
        <v>90</v>
      </c>
      <c r="P75">
        <v>30</v>
      </c>
      <c r="Q75">
        <f t="shared" si="3"/>
        <v>1</v>
      </c>
    </row>
    <row r="76" spans="1:17" x14ac:dyDescent="0.3">
      <c r="A76" t="s">
        <v>84</v>
      </c>
      <c r="B76" t="s">
        <v>134</v>
      </c>
      <c r="C76" t="s">
        <v>135</v>
      </c>
      <c r="D76">
        <v>30</v>
      </c>
      <c r="E76">
        <v>955</v>
      </c>
      <c r="F76">
        <v>11.9</v>
      </c>
      <c r="G76">
        <f>F76/D76</f>
        <v>0.39666666666666667</v>
      </c>
      <c r="I76">
        <v>30</v>
      </c>
      <c r="J76">
        <v>2166</v>
      </c>
      <c r="K76">
        <v>26.96</v>
      </c>
      <c r="L76">
        <f t="shared" si="2"/>
        <v>0.89866666666666672</v>
      </c>
      <c r="N76">
        <v>30</v>
      </c>
      <c r="O76">
        <v>1509</v>
      </c>
      <c r="P76">
        <v>18.73</v>
      </c>
      <c r="Q76">
        <f t="shared" si="3"/>
        <v>0.6243333333333333</v>
      </c>
    </row>
    <row r="77" spans="1:17" x14ac:dyDescent="0.3">
      <c r="A77" t="s">
        <v>84</v>
      </c>
      <c r="B77" t="s">
        <v>136</v>
      </c>
      <c r="C77" t="s">
        <v>137</v>
      </c>
      <c r="D77">
        <v>30</v>
      </c>
      <c r="E77">
        <v>3054</v>
      </c>
      <c r="F77">
        <v>15.99</v>
      </c>
      <c r="G77">
        <f>F77/D77</f>
        <v>0.53300000000000003</v>
      </c>
      <c r="I77">
        <v>29</v>
      </c>
      <c r="J77">
        <v>4122</v>
      </c>
      <c r="K77">
        <v>21.66</v>
      </c>
      <c r="L77">
        <f t="shared" si="2"/>
        <v>0.74689655172413794</v>
      </c>
      <c r="N77">
        <v>30</v>
      </c>
      <c r="O77">
        <v>2896</v>
      </c>
      <c r="P77">
        <v>15.17</v>
      </c>
      <c r="Q77">
        <f t="shared" si="3"/>
        <v>0.50566666666666671</v>
      </c>
    </row>
    <row r="78" spans="1:17" x14ac:dyDescent="0.3">
      <c r="A78" t="s">
        <v>84</v>
      </c>
      <c r="B78" t="s">
        <v>138</v>
      </c>
      <c r="C78" t="s">
        <v>139</v>
      </c>
      <c r="D78">
        <v>30</v>
      </c>
      <c r="E78">
        <v>2712</v>
      </c>
      <c r="F78">
        <v>29.36</v>
      </c>
      <c r="G78">
        <f>F78/D78</f>
        <v>0.97866666666666668</v>
      </c>
      <c r="I78">
        <v>23</v>
      </c>
      <c r="J78">
        <v>2571</v>
      </c>
      <c r="K78">
        <v>27.81</v>
      </c>
      <c r="L78">
        <f t="shared" si="2"/>
        <v>1.2091304347826086</v>
      </c>
      <c r="N78">
        <v>29</v>
      </c>
      <c r="O78">
        <v>2494</v>
      </c>
      <c r="P78">
        <v>27</v>
      </c>
      <c r="Q78">
        <f t="shared" si="3"/>
        <v>0.93103448275862066</v>
      </c>
    </row>
    <row r="79" spans="1:17" x14ac:dyDescent="0.3">
      <c r="A79" t="s">
        <v>84</v>
      </c>
      <c r="B79" t="s">
        <v>140</v>
      </c>
      <c r="C79" t="s">
        <v>141</v>
      </c>
      <c r="D79">
        <v>30</v>
      </c>
      <c r="E79">
        <v>150</v>
      </c>
      <c r="F79">
        <v>0.9</v>
      </c>
      <c r="G79">
        <f>F79/D79</f>
        <v>3.0000000000000002E-2</v>
      </c>
      <c r="I79">
        <v>30</v>
      </c>
      <c r="J79">
        <v>1618</v>
      </c>
      <c r="K79">
        <v>11.77</v>
      </c>
      <c r="L79">
        <f t="shared" si="2"/>
        <v>0.39233333333333331</v>
      </c>
      <c r="N79">
        <v>30</v>
      </c>
      <c r="O79">
        <v>687</v>
      </c>
      <c r="P79">
        <v>4.8899999999999997</v>
      </c>
      <c r="Q79">
        <f t="shared" si="3"/>
        <v>0.16299999999999998</v>
      </c>
    </row>
    <row r="80" spans="1:17" x14ac:dyDescent="0.3">
      <c r="A80" t="s">
        <v>84</v>
      </c>
      <c r="B80" t="s">
        <v>142</v>
      </c>
      <c r="C80" t="s">
        <v>143</v>
      </c>
      <c r="D80">
        <v>26</v>
      </c>
      <c r="E80">
        <v>3606</v>
      </c>
      <c r="F80">
        <v>24.18</v>
      </c>
      <c r="G80">
        <f>F80/D80</f>
        <v>0.92999999999999994</v>
      </c>
      <c r="I80">
        <v>26</v>
      </c>
      <c r="J80">
        <v>3672</v>
      </c>
      <c r="K80">
        <v>24.6</v>
      </c>
      <c r="L80">
        <f t="shared" si="2"/>
        <v>0.94615384615384623</v>
      </c>
      <c r="N80">
        <v>29</v>
      </c>
      <c r="O80">
        <v>3984</v>
      </c>
      <c r="P80">
        <v>26.74</v>
      </c>
      <c r="Q80">
        <f t="shared" si="3"/>
        <v>0.92206896551724138</v>
      </c>
    </row>
    <row r="81" spans="1:18" x14ac:dyDescent="0.3">
      <c r="A81" t="s">
        <v>84</v>
      </c>
      <c r="B81" t="s">
        <v>144</v>
      </c>
      <c r="C81" t="s">
        <v>145</v>
      </c>
      <c r="D81">
        <v>30</v>
      </c>
      <c r="E81">
        <v>1170</v>
      </c>
      <c r="F81">
        <v>24.3</v>
      </c>
      <c r="G81">
        <f>F81/D81</f>
        <v>0.81</v>
      </c>
      <c r="I81">
        <v>30</v>
      </c>
      <c r="J81">
        <v>1375</v>
      </c>
      <c r="K81">
        <v>28.41</v>
      </c>
      <c r="L81">
        <f t="shared" si="2"/>
        <v>0.94699999999999995</v>
      </c>
      <c r="N81">
        <v>29</v>
      </c>
      <c r="O81">
        <v>1180</v>
      </c>
      <c r="P81">
        <v>24.47</v>
      </c>
      <c r="Q81">
        <f t="shared" si="3"/>
        <v>0.84379310344827585</v>
      </c>
    </row>
    <row r="82" spans="1:18" x14ac:dyDescent="0.3">
      <c r="A82" t="s">
        <v>84</v>
      </c>
      <c r="B82" t="s">
        <v>146</v>
      </c>
      <c r="C82" t="s">
        <v>147</v>
      </c>
      <c r="D82">
        <v>30</v>
      </c>
      <c r="E82">
        <v>8413</v>
      </c>
      <c r="F82">
        <v>15.39</v>
      </c>
      <c r="G82">
        <f>F82/D82</f>
        <v>0.51300000000000001</v>
      </c>
      <c r="I82">
        <v>30</v>
      </c>
      <c r="J82">
        <v>15540</v>
      </c>
      <c r="K82">
        <v>28.5</v>
      </c>
      <c r="L82">
        <f t="shared" si="2"/>
        <v>0.95</v>
      </c>
      <c r="N82">
        <v>30</v>
      </c>
      <c r="O82">
        <v>12071</v>
      </c>
      <c r="P82">
        <v>22.13</v>
      </c>
      <c r="Q82">
        <f t="shared" si="3"/>
        <v>0.73766666666666658</v>
      </c>
    </row>
    <row r="83" spans="1:18" x14ac:dyDescent="0.3">
      <c r="A83" t="s">
        <v>84</v>
      </c>
      <c r="B83" t="s">
        <v>148</v>
      </c>
      <c r="C83" t="s">
        <v>149</v>
      </c>
      <c r="D83">
        <v>30</v>
      </c>
      <c r="E83">
        <v>1236</v>
      </c>
      <c r="F83">
        <v>29.4</v>
      </c>
      <c r="G83">
        <f>F83/D83</f>
        <v>0.98</v>
      </c>
      <c r="I83">
        <v>30</v>
      </c>
      <c r="J83">
        <v>1224</v>
      </c>
      <c r="K83">
        <v>29.1</v>
      </c>
      <c r="L83">
        <f t="shared" si="2"/>
        <v>0.97000000000000008</v>
      </c>
      <c r="N83">
        <v>30</v>
      </c>
      <c r="O83">
        <v>1171</v>
      </c>
      <c r="P83">
        <v>27.75</v>
      </c>
      <c r="Q83">
        <f t="shared" si="3"/>
        <v>0.92500000000000004</v>
      </c>
    </row>
    <row r="84" spans="1:18" x14ac:dyDescent="0.3">
      <c r="A84" t="s">
        <v>84</v>
      </c>
      <c r="B84" t="s">
        <v>150</v>
      </c>
      <c r="C84" t="s">
        <v>151</v>
      </c>
      <c r="D84">
        <v>27</v>
      </c>
      <c r="E84">
        <v>15587</v>
      </c>
      <c r="F84">
        <v>22.9</v>
      </c>
      <c r="G84">
        <f>F84/D84</f>
        <v>0.8481481481481481</v>
      </c>
      <c r="I84">
        <v>28</v>
      </c>
      <c r="J84">
        <v>16527</v>
      </c>
      <c r="K84">
        <v>24.29</v>
      </c>
      <c r="L84">
        <f t="shared" si="2"/>
        <v>0.86749999999999994</v>
      </c>
      <c r="N84">
        <v>30</v>
      </c>
      <c r="O84">
        <v>13782</v>
      </c>
      <c r="P84">
        <v>20.260000000000002</v>
      </c>
      <c r="Q84">
        <f t="shared" si="3"/>
        <v>0.67533333333333334</v>
      </c>
    </row>
    <row r="85" spans="1:18" x14ac:dyDescent="0.3">
      <c r="A85" t="s">
        <v>84</v>
      </c>
      <c r="B85" t="s">
        <v>152</v>
      </c>
      <c r="C85" t="s">
        <v>153</v>
      </c>
      <c r="D85">
        <v>30</v>
      </c>
      <c r="E85">
        <v>797</v>
      </c>
      <c r="F85">
        <v>23.91</v>
      </c>
      <c r="G85">
        <f>F85/D85</f>
        <v>0.79700000000000004</v>
      </c>
      <c r="I85">
        <v>26</v>
      </c>
      <c r="J85">
        <v>767</v>
      </c>
      <c r="K85">
        <v>23.01</v>
      </c>
      <c r="L85">
        <f t="shared" si="2"/>
        <v>0.88500000000000001</v>
      </c>
      <c r="N85">
        <v>30</v>
      </c>
      <c r="O85">
        <v>804</v>
      </c>
      <c r="P85">
        <v>24.12</v>
      </c>
      <c r="Q85">
        <f t="shared" si="3"/>
        <v>0.80400000000000005</v>
      </c>
    </row>
    <row r="86" spans="1:18" x14ac:dyDescent="0.3">
      <c r="A86" t="s">
        <v>84</v>
      </c>
      <c r="B86" t="s">
        <v>154</v>
      </c>
      <c r="C86" t="s">
        <v>155</v>
      </c>
      <c r="D86">
        <v>30</v>
      </c>
      <c r="E86">
        <v>870</v>
      </c>
      <c r="F86">
        <v>30</v>
      </c>
      <c r="G86">
        <f>F86/D86</f>
        <v>1</v>
      </c>
      <c r="I86">
        <v>28</v>
      </c>
      <c r="J86">
        <v>812</v>
      </c>
      <c r="K86">
        <v>28</v>
      </c>
      <c r="L86">
        <f t="shared" si="2"/>
        <v>1</v>
      </c>
      <c r="N86">
        <v>30</v>
      </c>
      <c r="O86">
        <v>789</v>
      </c>
      <c r="P86">
        <v>27.07</v>
      </c>
      <c r="Q86">
        <f t="shared" si="3"/>
        <v>0.90233333333333332</v>
      </c>
    </row>
    <row r="87" spans="1:18" x14ac:dyDescent="0.3">
      <c r="A87" t="s">
        <v>84</v>
      </c>
      <c r="B87" t="s">
        <v>156</v>
      </c>
      <c r="C87" t="s">
        <v>157</v>
      </c>
      <c r="D87">
        <v>29</v>
      </c>
      <c r="E87">
        <v>377</v>
      </c>
      <c r="F87">
        <v>29</v>
      </c>
      <c r="G87">
        <f>F87/D87</f>
        <v>1</v>
      </c>
      <c r="I87">
        <v>30</v>
      </c>
      <c r="J87">
        <v>390</v>
      </c>
      <c r="K87">
        <v>30</v>
      </c>
      <c r="L87">
        <f t="shared" si="2"/>
        <v>1</v>
      </c>
      <c r="N87">
        <v>30</v>
      </c>
      <c r="O87">
        <v>387</v>
      </c>
      <c r="P87">
        <v>29.76</v>
      </c>
      <c r="Q87">
        <f t="shared" si="3"/>
        <v>0.9920000000000001</v>
      </c>
    </row>
    <row r="88" spans="1:18" x14ac:dyDescent="0.3">
      <c r="A88" t="s">
        <v>84</v>
      </c>
      <c r="B88" t="s">
        <v>158</v>
      </c>
      <c r="C88" t="s">
        <v>159</v>
      </c>
      <c r="D88">
        <v>30</v>
      </c>
      <c r="E88">
        <v>2796</v>
      </c>
      <c r="F88">
        <v>16.559999999999999</v>
      </c>
      <c r="G88">
        <f>F88/D88</f>
        <v>0.55199999999999994</v>
      </c>
      <c r="I88">
        <v>30</v>
      </c>
      <c r="J88">
        <v>2953</v>
      </c>
      <c r="K88">
        <v>17.489999999999998</v>
      </c>
      <c r="L88">
        <f t="shared" si="2"/>
        <v>0.58299999999999996</v>
      </c>
      <c r="N88">
        <v>30</v>
      </c>
      <c r="O88">
        <v>1899</v>
      </c>
      <c r="P88">
        <v>11.21</v>
      </c>
      <c r="Q88">
        <f t="shared" si="3"/>
        <v>0.3736666666666667</v>
      </c>
    </row>
    <row r="89" spans="1:18" x14ac:dyDescent="0.3">
      <c r="A89" t="s">
        <v>84</v>
      </c>
      <c r="B89" t="s">
        <v>158</v>
      </c>
      <c r="C89" t="s">
        <v>159</v>
      </c>
      <c r="D89">
        <v>30</v>
      </c>
      <c r="E89">
        <v>2796</v>
      </c>
      <c r="F89">
        <v>16.559999999999999</v>
      </c>
      <c r="G89">
        <f>F89/D89</f>
        <v>0.55199999999999994</v>
      </c>
      <c r="I89">
        <v>30</v>
      </c>
      <c r="J89">
        <v>2953</v>
      </c>
      <c r="K89">
        <v>17.489999999999998</v>
      </c>
      <c r="L89">
        <f t="shared" si="2"/>
        <v>0.58299999999999996</v>
      </c>
      <c r="N89">
        <v>30</v>
      </c>
      <c r="O89">
        <v>1899</v>
      </c>
      <c r="P89">
        <v>11.21</v>
      </c>
      <c r="Q89">
        <f t="shared" si="3"/>
        <v>0.3736666666666667</v>
      </c>
    </row>
    <row r="90" spans="1:18" x14ac:dyDescent="0.3">
      <c r="A90" t="s">
        <v>84</v>
      </c>
      <c r="B90" t="s">
        <v>160</v>
      </c>
      <c r="C90" t="s">
        <v>161</v>
      </c>
      <c r="D90">
        <v>29</v>
      </c>
      <c r="E90">
        <v>13224</v>
      </c>
      <c r="F90">
        <v>18.34</v>
      </c>
      <c r="G90">
        <f>F90/D90</f>
        <v>0.63241379310344825</v>
      </c>
      <c r="I90">
        <v>27</v>
      </c>
      <c r="J90">
        <v>14732</v>
      </c>
      <c r="K90">
        <v>20.45</v>
      </c>
      <c r="L90">
        <f t="shared" si="2"/>
        <v>0.75740740740740742</v>
      </c>
      <c r="N90">
        <v>30</v>
      </c>
      <c r="O90">
        <v>8527</v>
      </c>
      <c r="P90">
        <v>11.77</v>
      </c>
      <c r="Q90">
        <f t="shared" si="3"/>
        <v>0.39233333333333331</v>
      </c>
    </row>
    <row r="91" spans="1:18" x14ac:dyDescent="0.3">
      <c r="A91" t="s">
        <v>84</v>
      </c>
      <c r="B91" t="s">
        <v>162</v>
      </c>
      <c r="C91" t="s">
        <v>163</v>
      </c>
      <c r="D91">
        <v>30</v>
      </c>
      <c r="E91">
        <v>1714</v>
      </c>
      <c r="F91">
        <v>2.38</v>
      </c>
      <c r="G91">
        <f>F91/D91</f>
        <v>7.9333333333333325E-2</v>
      </c>
      <c r="I91">
        <v>30</v>
      </c>
      <c r="J91">
        <v>1673</v>
      </c>
      <c r="K91">
        <v>2.2799999999999998</v>
      </c>
      <c r="L91">
        <f t="shared" si="2"/>
        <v>7.5999999999999998E-2</v>
      </c>
      <c r="N91">
        <v>30</v>
      </c>
      <c r="O91">
        <v>1155</v>
      </c>
      <c r="P91">
        <v>1.51</v>
      </c>
      <c r="Q91">
        <f t="shared" si="3"/>
        <v>5.0333333333333334E-2</v>
      </c>
    </row>
    <row r="92" spans="1:18" x14ac:dyDescent="0.3">
      <c r="A92" t="s">
        <v>84</v>
      </c>
      <c r="B92" t="s">
        <v>164</v>
      </c>
      <c r="C92" t="s">
        <v>165</v>
      </c>
      <c r="D92">
        <v>30</v>
      </c>
      <c r="E92">
        <v>0</v>
      </c>
      <c r="F92">
        <v>0</v>
      </c>
      <c r="G92">
        <f>F92/D92</f>
        <v>0</v>
      </c>
      <c r="I92">
        <v>30</v>
      </c>
      <c r="J92">
        <v>814</v>
      </c>
      <c r="K92">
        <v>18.760000000000002</v>
      </c>
      <c r="L92">
        <f t="shared" si="2"/>
        <v>0.62533333333333341</v>
      </c>
      <c r="N92">
        <v>30</v>
      </c>
      <c r="O92">
        <v>739</v>
      </c>
      <c r="P92">
        <v>17</v>
      </c>
      <c r="Q92">
        <f t="shared" si="3"/>
        <v>0.56666666666666665</v>
      </c>
    </row>
    <row r="93" spans="1:18" x14ac:dyDescent="0.3">
      <c r="A93" t="s">
        <v>84</v>
      </c>
      <c r="B93" t="s">
        <v>166</v>
      </c>
      <c r="C93" t="s">
        <v>167</v>
      </c>
      <c r="D93">
        <v>30</v>
      </c>
      <c r="E93">
        <v>990</v>
      </c>
      <c r="F93">
        <v>30</v>
      </c>
      <c r="G93">
        <f>F93/D93</f>
        <v>1</v>
      </c>
      <c r="I93">
        <v>30</v>
      </c>
      <c r="J93">
        <v>990</v>
      </c>
      <c r="K93">
        <v>30</v>
      </c>
      <c r="L93">
        <f t="shared" si="2"/>
        <v>1</v>
      </c>
      <c r="N93">
        <v>30</v>
      </c>
      <c r="O93">
        <v>990</v>
      </c>
      <c r="P93">
        <v>30</v>
      </c>
      <c r="Q93">
        <f t="shared" si="3"/>
        <v>1</v>
      </c>
    </row>
    <row r="94" spans="1:18" x14ac:dyDescent="0.3">
      <c r="A94" t="s">
        <v>84</v>
      </c>
      <c r="B94" t="s">
        <v>168</v>
      </c>
      <c r="C94" t="s">
        <v>169</v>
      </c>
      <c r="D94">
        <v>21</v>
      </c>
      <c r="E94">
        <v>454</v>
      </c>
      <c r="F94">
        <v>8.23</v>
      </c>
      <c r="G94">
        <f>F94/D94</f>
        <v>0.39190476190476192</v>
      </c>
      <c r="I94">
        <v>21</v>
      </c>
      <c r="J94">
        <v>750</v>
      </c>
      <c r="K94">
        <v>13.55</v>
      </c>
      <c r="L94">
        <f t="shared" si="2"/>
        <v>0.64523809523809528</v>
      </c>
      <c r="N94">
        <v>28</v>
      </c>
      <c r="O94">
        <v>886</v>
      </c>
      <c r="P94">
        <v>16</v>
      </c>
      <c r="Q94">
        <f t="shared" si="3"/>
        <v>0.5714285714285714</v>
      </c>
    </row>
    <row r="95" spans="1:18" x14ac:dyDescent="0.3">
      <c r="A95" t="s">
        <v>84</v>
      </c>
      <c r="B95" t="s">
        <v>170</v>
      </c>
      <c r="C95" t="s">
        <v>171</v>
      </c>
      <c r="D95">
        <v>30</v>
      </c>
      <c r="E95">
        <v>16366</v>
      </c>
      <c r="F95">
        <v>17.8</v>
      </c>
      <c r="G95">
        <f>F95/D95</f>
        <v>0.59333333333333338</v>
      </c>
      <c r="H95">
        <f>AVERAGE(G49:G95)</f>
        <v>0.62775607805688527</v>
      </c>
      <c r="I95">
        <v>30</v>
      </c>
      <c r="J95">
        <v>16947</v>
      </c>
      <c r="K95">
        <v>18.41</v>
      </c>
      <c r="L95">
        <f t="shared" si="2"/>
        <v>0.61366666666666669</v>
      </c>
      <c r="M95">
        <f>AVERAGE(L49:L95)</f>
        <v>0.79607714710825783</v>
      </c>
      <c r="N95">
        <v>30</v>
      </c>
      <c r="O95">
        <v>11189</v>
      </c>
      <c r="P95">
        <v>12.12</v>
      </c>
      <c r="Q95">
        <f t="shared" si="3"/>
        <v>0.40399999999999997</v>
      </c>
      <c r="R95">
        <f>AVERAGE(Q49:Q95)</f>
        <v>0.62418093034380628</v>
      </c>
    </row>
    <row r="96" spans="1:18" x14ac:dyDescent="0.3">
      <c r="G96">
        <f>AVERAGE(G2:G95)</f>
        <v>0.64473593113102334</v>
      </c>
      <c r="L96">
        <f>AVERAGE(L2:L95)</f>
        <v>0.77813740929069353</v>
      </c>
      <c r="Q96">
        <f>AVERAGE(Q2:Q95)</f>
        <v>0.63166743513001755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graph (4)</vt:lpstr>
      <vt:lpstr>npedetection (2)</vt:lpstr>
      <vt:lpstr>def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이명호[ 대학원석·박사통합과정수료연구(재학) / 컴퓨터학과 ]</cp:lastModifiedBy>
  <dcterms:created xsi:type="dcterms:W3CDTF">2024-06-06T09:50:12Z</dcterms:created>
  <dcterms:modified xsi:type="dcterms:W3CDTF">2024-06-11T06:21:11Z</dcterms:modified>
</cp:coreProperties>
</file>