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pgreenfield\Documents\files\nick_template\readFiles\"/>
    </mc:Choice>
  </mc:AlternateContent>
  <xr:revisionPtr revIDLastSave="0" documentId="13_ncr:1_{10D90F1B-53B0-4372-BC1A-EE91EEA5C7B1}" xr6:coauthVersionLast="47" xr6:coauthVersionMax="47" xr10:uidLastSave="{00000000-0000-0000-0000-000000000000}"/>
  <bookViews>
    <workbookView xWindow="-120" yWindow="600" windowWidth="29040" windowHeight="15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11" i="3" s="1"/>
  <c r="D10" i="3"/>
  <c r="D9" i="3"/>
  <c r="D8" i="3"/>
  <c r="D7" i="3"/>
  <c r="D6" i="3"/>
  <c r="D5" i="3"/>
  <c r="D4" i="3"/>
  <c r="D3" i="3"/>
  <c r="D2" i="3"/>
  <c r="C2" i="3"/>
</calcChain>
</file>

<file path=xl/sharedStrings.xml><?xml version="1.0" encoding="utf-8"?>
<sst xmlns="http://schemas.openxmlformats.org/spreadsheetml/2006/main" count="23" uniqueCount="17">
  <si>
    <t>Item</t>
  </si>
  <si>
    <t>Freq</t>
  </si>
  <si>
    <t>Amt</t>
  </si>
  <si>
    <t>Maintenance (assessment added on for jan feb)</t>
  </si>
  <si>
    <t>Monthly</t>
  </si>
  <si>
    <t>Mortgage</t>
  </si>
  <si>
    <t>Storage Fees in basement</t>
  </si>
  <si>
    <t>Annually</t>
  </si>
  <si>
    <t>Garage</t>
  </si>
  <si>
    <t>Car Insurance (quarterly)</t>
  </si>
  <si>
    <t>Quarterly</t>
  </si>
  <si>
    <t>Car (gas, oil, tips, tickets, tolls, car wash, maintenance, etc.)</t>
  </si>
  <si>
    <t>Weekly</t>
  </si>
  <si>
    <t>Taxis, Metro Card, local travel</t>
  </si>
  <si>
    <t>congestion pricing 24 (weekdays 5am-9pm; weekends 9am-9pm)</t>
  </si>
  <si>
    <t>Home Insurance (2,514 thru 6/15/24)</t>
  </si>
  <si>
    <t>Long Term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</si>
</sst>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"/>
  </numFmts>
  <fonts count="3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38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0" applyNumberFormat="1" applyFont="1" applyBorder="1" applyAlignment="1">
      <alignment horizontal="right"/>
    </xf>
    <xf numFmtId="38" fontId="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15FD-171E-4646-9805-E0AE2C0E4C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122E-40AE-48E5-BE51-AF1D401F91B9}">
  <dimension ref="A1:D11"/>
  <sheetViews>
    <sheetView tabSelected="1" zoomScale="130" zoomScaleNormal="130" workbookViewId="0">
      <selection activeCell="C20" sqref="C20"/>
    </sheetView>
  </sheetViews>
  <sheetFormatPr defaultRowHeight="15" x14ac:dyDescent="0.25"/>
  <cols>
    <col min="1" max="1" width="31" customWidth="1"/>
    <col min="2" max="4" width="23.140625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3">
        <v>2024</v>
      </c>
    </row>
    <row r="2" spans="1:4" x14ac:dyDescent="0.25">
      <c r="A2" s="4" t="s">
        <v>3</v>
      </c>
      <c r="B2" s="5" t="s">
        <v>4</v>
      </c>
      <c r="C2" s="6">
        <f>(2135.69+2966.25)*1.05</f>
        <v>5357.0370000000012</v>
      </c>
      <c r="D2" s="7">
        <f>C2*12+3100</f>
        <v>67384.444000000018</v>
      </c>
    </row>
    <row r="3" spans="1:4" x14ac:dyDescent="0.25">
      <c r="A3" s="8" t="s">
        <v>5</v>
      </c>
      <c r="B3" s="9" t="s">
        <v>4</v>
      </c>
      <c r="C3" s="10">
        <v>8300</v>
      </c>
      <c r="D3" s="11">
        <f>C3*12</f>
        <v>99600</v>
      </c>
    </row>
    <row r="4" spans="1:4" x14ac:dyDescent="0.25">
      <c r="A4" s="8" t="s">
        <v>6</v>
      </c>
      <c r="B4" s="9" t="s">
        <v>7</v>
      </c>
      <c r="C4" s="10">
        <v>1500</v>
      </c>
      <c r="D4" s="11">
        <f>C4</f>
        <v>1500</v>
      </c>
    </row>
    <row r="5" spans="1:4" x14ac:dyDescent="0.25">
      <c r="A5" s="8" t="s">
        <v>8</v>
      </c>
      <c r="B5" s="9" t="s">
        <v>4</v>
      </c>
      <c r="C5" s="10">
        <v>550</v>
      </c>
      <c r="D5" s="11">
        <f t="shared" ref="D5" si="0">C5*12</f>
        <v>6600</v>
      </c>
    </row>
    <row r="6" spans="1:4" x14ac:dyDescent="0.25">
      <c r="A6" s="8" t="s">
        <v>9</v>
      </c>
      <c r="B6" s="9" t="s">
        <v>10</v>
      </c>
      <c r="C6" s="10">
        <v>775</v>
      </c>
      <c r="D6" s="11">
        <f>C6*2</f>
        <v>1550</v>
      </c>
    </row>
    <row r="7" spans="1:4" x14ac:dyDescent="0.25">
      <c r="A7" s="8" t="s">
        <v>11</v>
      </c>
      <c r="B7" s="9" t="s">
        <v>12</v>
      </c>
      <c r="C7" s="10">
        <v>100</v>
      </c>
      <c r="D7" s="11">
        <f>52*C7</f>
        <v>5200</v>
      </c>
    </row>
    <row r="8" spans="1:4" x14ac:dyDescent="0.25">
      <c r="A8" s="8" t="s">
        <v>13</v>
      </c>
      <c r="B8" s="9" t="s">
        <v>7</v>
      </c>
      <c r="C8" s="10">
        <v>1500</v>
      </c>
      <c r="D8" s="11">
        <f>C8</f>
        <v>1500</v>
      </c>
    </row>
    <row r="9" spans="1:4" x14ac:dyDescent="0.25">
      <c r="A9" s="8" t="s">
        <v>14</v>
      </c>
      <c r="B9" s="9" t="s">
        <v>7</v>
      </c>
      <c r="C9" s="10">
        <v>30</v>
      </c>
      <c r="D9" s="11">
        <f>C9*9</f>
        <v>270</v>
      </c>
    </row>
    <row r="10" spans="1:4" x14ac:dyDescent="0.25">
      <c r="A10" s="8" t="s">
        <v>15</v>
      </c>
      <c r="B10" s="9" t="s">
        <v>7</v>
      </c>
      <c r="C10" s="10">
        <v>1344</v>
      </c>
      <c r="D10" s="11">
        <f>C10</f>
        <v>1344</v>
      </c>
    </row>
    <row r="11" spans="1:4" x14ac:dyDescent="0.25">
      <c r="A11" s="8" t="s">
        <v>16</v>
      </c>
      <c r="B11" s="9" t="s">
        <v>7</v>
      </c>
      <c r="C11" s="10">
        <f>391.91</f>
        <v>391.91</v>
      </c>
      <c r="D11" s="11">
        <f>C11*12</f>
        <v>4702.92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npgreenfield</dc:creator>
  <cp:lastModifiedBy>npgreenfield@gmail.com</cp:lastModifiedBy>
  <dcterms:created xsi:type="dcterms:W3CDTF">2015-06-05T18:17:20Z</dcterms:created>
  <dcterms:modified xsi:type="dcterms:W3CDTF">2024-02-12T20:46:48Z</dcterms:modified>
</cp:coreProperties>
</file>