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maxwell\Documents\GitHub\CVOE-2021\1 YA\2 Analyses\1 ANOVAs\"/>
    </mc:Choice>
  </mc:AlternateContent>
  <xr:revisionPtr revIDLastSave="0" documentId="13_ncr:1_{065C7037-4B73-4F99-8B7A-2DB0DDFE4CE1}" xr6:coauthVersionLast="46" xr6:coauthVersionMax="47" xr10:uidLastSave="{00000000-0000-0000-0000-000000000000}"/>
  <bookViews>
    <workbookView xWindow="23880" yWindow="-120" windowWidth="24240" windowHeight="13290" xr2:uid="{00000000-000D-0000-FFFF-FFFF00000000}"/>
  </bookViews>
  <sheets>
    <sheet name="ERRORS" sheetId="1" r:id="rId1"/>
    <sheet name="RT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91" i="2" l="1"/>
  <c r="K91" i="2"/>
  <c r="K92" i="2" s="1"/>
  <c r="K93" i="2" s="1"/>
  <c r="J91" i="2"/>
  <c r="J92" i="2" s="1"/>
  <c r="J93" i="2" s="1"/>
  <c r="I91" i="2"/>
  <c r="I92" i="2" s="1"/>
  <c r="I93" i="2" s="1"/>
  <c r="H91" i="2"/>
  <c r="H92" i="2" s="1"/>
  <c r="H93" i="2" s="1"/>
  <c r="G91" i="2"/>
  <c r="G92" i="2" s="1"/>
  <c r="G93" i="2" s="1"/>
  <c r="F91" i="2"/>
  <c r="F92" i="2" s="1"/>
  <c r="F93" i="2" s="1"/>
  <c r="E91" i="2"/>
  <c r="E92" i="2" s="1"/>
  <c r="E93" i="2" s="1"/>
  <c r="D91" i="2"/>
  <c r="D92" i="2" s="1"/>
  <c r="D93" i="2" s="1"/>
  <c r="C91" i="2"/>
  <c r="C92" i="2" s="1"/>
  <c r="C93" i="2" s="1"/>
  <c r="L90" i="2"/>
  <c r="K90" i="2"/>
  <c r="J90" i="2"/>
  <c r="I90" i="2"/>
  <c r="H90" i="2"/>
  <c r="G90" i="2"/>
  <c r="F90" i="2"/>
  <c r="E90" i="2"/>
  <c r="D90" i="2"/>
  <c r="C90" i="2"/>
  <c r="B91" i="2"/>
  <c r="B92" i="2" s="1"/>
  <c r="B93" i="2" s="1"/>
  <c r="B90" i="2"/>
  <c r="L92" i="2"/>
  <c r="L93" i="2" s="1"/>
  <c r="L91" i="1"/>
  <c r="L92" i="1" s="1"/>
  <c r="K91" i="1"/>
  <c r="K92" i="1" s="1"/>
  <c r="J91" i="1"/>
  <c r="J92" i="1" s="1"/>
  <c r="I91" i="1"/>
  <c r="I92" i="1" s="1"/>
  <c r="H91" i="1"/>
  <c r="H92" i="1" s="1"/>
  <c r="G91" i="1"/>
  <c r="F91" i="1"/>
  <c r="F92" i="1" s="1"/>
  <c r="E91" i="1"/>
  <c r="E92" i="1" s="1"/>
  <c r="D91" i="1"/>
  <c r="D92" i="1" s="1"/>
  <c r="C91" i="1"/>
  <c r="C92" i="1" s="1"/>
  <c r="L90" i="1"/>
  <c r="K90" i="1"/>
  <c r="J90" i="1"/>
  <c r="I90" i="1"/>
  <c r="H90" i="1"/>
  <c r="G90" i="1"/>
  <c r="F90" i="1"/>
  <c r="E90" i="1"/>
  <c r="D90" i="1"/>
  <c r="C90" i="1"/>
  <c r="B91" i="1"/>
  <c r="B92" i="1" s="1"/>
  <c r="B90" i="1"/>
  <c r="G92" i="1"/>
  <c r="L93" i="1" l="1"/>
  <c r="L95" i="1" s="1"/>
  <c r="K93" i="1"/>
  <c r="K95" i="1" s="1"/>
  <c r="J93" i="1"/>
  <c r="I93" i="1"/>
  <c r="H93" i="1"/>
  <c r="G93" i="1"/>
  <c r="F93" i="1"/>
  <c r="E93" i="1"/>
  <c r="D93" i="1"/>
  <c r="D94" i="1" s="1"/>
  <c r="C93" i="1"/>
  <c r="C95" i="1" s="1"/>
  <c r="B93" i="1"/>
  <c r="D95" i="2" l="1"/>
  <c r="L95" i="2"/>
  <c r="F94" i="1"/>
  <c r="J95" i="1"/>
  <c r="G95" i="1"/>
  <c r="F95" i="2"/>
  <c r="H95" i="2"/>
  <c r="B95" i="1"/>
  <c r="H95" i="1"/>
  <c r="F94" i="2"/>
  <c r="B94" i="1"/>
  <c r="E94" i="1"/>
  <c r="I95" i="1"/>
  <c r="D94" i="2"/>
  <c r="L94" i="2"/>
  <c r="K95" i="2"/>
  <c r="H94" i="2"/>
  <c r="I95" i="2"/>
  <c r="B95" i="2"/>
  <c r="J95" i="2"/>
  <c r="G94" i="2"/>
  <c r="G95" i="2"/>
  <c r="E94" i="2"/>
  <c r="E95" i="2"/>
  <c r="C94" i="2"/>
  <c r="I94" i="2"/>
  <c r="C95" i="2"/>
  <c r="K94" i="2"/>
  <c r="B94" i="2"/>
  <c r="J94" i="2"/>
  <c r="E95" i="1"/>
  <c r="F95" i="1"/>
  <c r="K94" i="1"/>
  <c r="G94" i="1"/>
  <c r="I94" i="1"/>
  <c r="D95" i="1"/>
  <c r="H94" i="1"/>
  <c r="J94" i="1"/>
  <c r="L94" i="1"/>
  <c r="C94" i="1"/>
</calcChain>
</file>

<file path=xl/sharedStrings.xml><?xml version="1.0" encoding="utf-8"?>
<sst xmlns="http://schemas.openxmlformats.org/spreadsheetml/2006/main" count="36" uniqueCount="29">
  <si>
    <t>subID</t>
  </si>
  <si>
    <t>mean_cv_errors</t>
  </si>
  <si>
    <t>mean_oe_errors</t>
  </si>
  <si>
    <t>pure_block_errors</t>
  </si>
  <si>
    <t>alt_switch_errors</t>
  </si>
  <si>
    <t>alt_non_switch_errors</t>
  </si>
  <si>
    <t>rand_switch_errors</t>
  </si>
  <si>
    <t>rand_non_switch_errors</t>
  </si>
  <si>
    <t>global_cost_alt</t>
  </si>
  <si>
    <t>global_cost_rand</t>
  </si>
  <si>
    <t>local_switch_cost_alt</t>
  </si>
  <si>
    <t>local_switch_cost_rand</t>
  </si>
  <si>
    <t>MEAN</t>
  </si>
  <si>
    <t>SD</t>
  </si>
  <si>
    <t>SE</t>
  </si>
  <si>
    <t>UPPER</t>
  </si>
  <si>
    <t>LOWER</t>
  </si>
  <si>
    <t>95% CI</t>
  </si>
  <si>
    <t>mean_cv_rt</t>
  </si>
  <si>
    <t>mean_oe_rt</t>
  </si>
  <si>
    <t>pure_RT</t>
  </si>
  <si>
    <t>switch_altrun_rt</t>
  </si>
  <si>
    <t>non_altrun_rt</t>
  </si>
  <si>
    <t>switch_rand_rt</t>
  </si>
  <si>
    <t>non_rand_rt</t>
  </si>
  <si>
    <t>global_cost_alt_RT</t>
  </si>
  <si>
    <t>global_cost_rand_RT</t>
  </si>
  <si>
    <t>local_switch_cost_alt_RT</t>
  </si>
  <si>
    <t>local_switch_cost_rand_RT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</si>
</sst>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/>
    <xf numFmtId="9" fontId="16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5"/>
  <sheetViews>
    <sheetView tabSelected="1" workbookViewId="0">
      <pane ySplit="1" topLeftCell="A83" activePane="bottomLeft" state="frozen"/>
      <selection pane="bottomLeft" activeCell="E54" sqref="E54"/>
    </sheetView>
  </sheetViews>
  <sheetFormatPr defaultRowHeight="15" x14ac:dyDescent="0.25"/>
  <cols>
    <col min="2" max="2" width="11.5703125" customWidth="1"/>
    <col min="3" max="3" width="10.85546875" customWidth="1"/>
    <col min="4" max="4" width="11.140625" customWidth="1"/>
    <col min="5" max="5" width="11.28515625" customWidth="1"/>
    <col min="6" max="6" width="14.5703125" customWidth="1"/>
    <col min="7" max="7" width="14.28515625" customWidth="1"/>
    <col min="8" max="8" width="15.5703125" customWidth="1"/>
    <col min="9" max="9" width="15.28515625" customWidth="1"/>
    <col min="10" max="10" width="13.140625" customWidth="1"/>
    <col min="11" max="11" width="14.28515625" customWidth="1"/>
  </cols>
  <sheetData>
    <row r="1" spans="1:12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5">
      <c r="A2">
        <v>1</v>
      </c>
      <c r="B2">
        <v>1.04166666666666E-2</v>
      </c>
      <c r="C2">
        <v>4.2105263157894798E-2</v>
      </c>
      <c r="D2">
        <v>2.62609649122807E-2</v>
      </c>
      <c r="E2">
        <v>1.7857142857142901E-2</v>
      </c>
      <c r="F2">
        <v>0</v>
      </c>
      <c r="G2">
        <v>7.0175438596491196E-2</v>
      </c>
      <c r="H2">
        <v>8.77192982456141E-2</v>
      </c>
      <c r="I2">
        <v>-2.62609649122807E-2</v>
      </c>
      <c r="J2">
        <v>6.1458333333333399E-2</v>
      </c>
      <c r="K2">
        <v>1.7857142857142901E-2</v>
      </c>
      <c r="L2">
        <v>-1.75438596491229E-2</v>
      </c>
    </row>
    <row r="3" spans="1:12" x14ac:dyDescent="0.25">
      <c r="A3">
        <v>2</v>
      </c>
      <c r="B3">
        <v>2.0833333333333402E-2</v>
      </c>
      <c r="C3">
        <v>2.1276595744680899E-2</v>
      </c>
      <c r="D3">
        <v>2.1054964539007098E-2</v>
      </c>
      <c r="E3">
        <v>3.3898305084745797E-2</v>
      </c>
      <c r="F3">
        <v>3.3898305084745797E-2</v>
      </c>
      <c r="G3">
        <v>0.05</v>
      </c>
      <c r="H3">
        <v>0</v>
      </c>
      <c r="I3">
        <v>1.2843340545738701E-2</v>
      </c>
      <c r="J3">
        <v>-2.1054964539007098E-2</v>
      </c>
      <c r="K3">
        <v>0</v>
      </c>
      <c r="L3">
        <v>0.05</v>
      </c>
    </row>
    <row r="4" spans="1:12" x14ac:dyDescent="0.25">
      <c r="A4">
        <v>3</v>
      </c>
      <c r="B4">
        <v>5.2631578947368501E-2</v>
      </c>
      <c r="C4">
        <v>3.1578947368420998E-2</v>
      </c>
      <c r="D4">
        <v>4.2105263157894798E-2</v>
      </c>
      <c r="E4">
        <v>0.10344827586206901</v>
      </c>
      <c r="F4">
        <v>6.8965517241379296E-2</v>
      </c>
      <c r="G4">
        <v>0.16666666666666699</v>
      </c>
      <c r="H4">
        <v>3.6363636363636397E-2</v>
      </c>
      <c r="I4">
        <v>2.6860254083484601E-2</v>
      </c>
      <c r="J4">
        <v>-5.7416267942583801E-3</v>
      </c>
      <c r="K4">
        <v>3.4482758620689599E-2</v>
      </c>
      <c r="L4">
        <v>0.13030303030303</v>
      </c>
    </row>
    <row r="5" spans="1:12" x14ac:dyDescent="0.25">
      <c r="A5">
        <v>4</v>
      </c>
      <c r="B5">
        <v>0</v>
      </c>
      <c r="C5">
        <v>1.05263157894737E-2</v>
      </c>
      <c r="D5">
        <v>5.2631578947368602E-3</v>
      </c>
      <c r="E5">
        <v>0</v>
      </c>
      <c r="F5">
        <v>0</v>
      </c>
      <c r="G5">
        <v>3.2786885245901697E-2</v>
      </c>
      <c r="H5">
        <v>0</v>
      </c>
      <c r="I5">
        <v>-5.2631578947368602E-3</v>
      </c>
      <c r="J5">
        <v>-5.2631578947368602E-3</v>
      </c>
      <c r="K5">
        <v>0</v>
      </c>
      <c r="L5">
        <v>3.2786885245901697E-2</v>
      </c>
    </row>
    <row r="6" spans="1:12" x14ac:dyDescent="0.25">
      <c r="A6">
        <v>5</v>
      </c>
      <c r="B6">
        <v>8.3333333333333398E-2</v>
      </c>
      <c r="C6">
        <v>2.1052631578947299E-2</v>
      </c>
      <c r="D6">
        <v>5.2192982456140298E-2</v>
      </c>
      <c r="E6">
        <v>0.10344827586206901</v>
      </c>
      <c r="F6">
        <v>6.8965517241379296E-2</v>
      </c>
      <c r="G6">
        <v>6.7796610169491595E-2</v>
      </c>
      <c r="H6">
        <v>5.2631578947368501E-2</v>
      </c>
      <c r="I6">
        <v>1.6772534785239001E-2</v>
      </c>
      <c r="J6">
        <v>4.38596491228127E-4</v>
      </c>
      <c r="K6">
        <v>3.4482758620689599E-2</v>
      </c>
      <c r="L6">
        <v>1.51650312221231E-2</v>
      </c>
    </row>
    <row r="7" spans="1:12" x14ac:dyDescent="0.25">
      <c r="A7">
        <v>6</v>
      </c>
      <c r="B7">
        <v>1.05263157894737E-2</v>
      </c>
      <c r="C7">
        <v>1.05263157894737E-2</v>
      </c>
      <c r="D7">
        <v>1.05263157894737E-2</v>
      </c>
      <c r="E7">
        <v>0</v>
      </c>
      <c r="F7">
        <v>0.05</v>
      </c>
      <c r="G7">
        <v>0</v>
      </c>
      <c r="H7">
        <v>1.72413793103449E-2</v>
      </c>
      <c r="I7">
        <v>3.94736842105263E-2</v>
      </c>
      <c r="J7">
        <v>6.7150635208711503E-3</v>
      </c>
      <c r="K7">
        <v>-0.05</v>
      </c>
      <c r="L7">
        <v>-1.72413793103449E-2</v>
      </c>
    </row>
    <row r="8" spans="1:12" x14ac:dyDescent="0.25">
      <c r="A8">
        <v>7</v>
      </c>
      <c r="B8">
        <v>0</v>
      </c>
      <c r="C8">
        <v>9.5744680851063801E-2</v>
      </c>
      <c r="D8">
        <v>4.7872340425531901E-2</v>
      </c>
      <c r="E8">
        <v>8.4745762711864403E-2</v>
      </c>
      <c r="F8">
        <v>1.72413793103449E-2</v>
      </c>
      <c r="G8">
        <v>3.3898305084745797E-2</v>
      </c>
      <c r="H8">
        <v>3.5087719298245598E-2</v>
      </c>
      <c r="I8">
        <v>-3.0630961115187001E-2</v>
      </c>
      <c r="J8">
        <v>-1.2784621127286301E-2</v>
      </c>
      <c r="K8">
        <v>6.7504383401519499E-2</v>
      </c>
      <c r="L8">
        <v>-1.18941421349983E-3</v>
      </c>
    </row>
    <row r="9" spans="1:12" x14ac:dyDescent="0.25">
      <c r="A9">
        <v>8</v>
      </c>
      <c r="B9">
        <v>0</v>
      </c>
      <c r="C9">
        <v>0</v>
      </c>
      <c r="D9">
        <v>0</v>
      </c>
      <c r="E9">
        <v>5.6603773584905599E-2</v>
      </c>
      <c r="F9">
        <v>1.6666666666666701E-2</v>
      </c>
      <c r="G9">
        <v>0</v>
      </c>
      <c r="H9">
        <v>1.75438596491229E-2</v>
      </c>
      <c r="I9">
        <v>1.6666666666666701E-2</v>
      </c>
      <c r="J9">
        <v>1.75438596491229E-2</v>
      </c>
      <c r="K9">
        <v>3.9937106918238902E-2</v>
      </c>
      <c r="L9">
        <v>-1.75438596491229E-2</v>
      </c>
    </row>
    <row r="10" spans="1:12" x14ac:dyDescent="0.25">
      <c r="A10">
        <v>9</v>
      </c>
      <c r="B10">
        <v>0</v>
      </c>
      <c r="C10">
        <v>4.2105263157894798E-2</v>
      </c>
      <c r="D10">
        <v>2.1052631578947399E-2</v>
      </c>
      <c r="E10">
        <v>1.75438596491229E-2</v>
      </c>
      <c r="F10">
        <v>0</v>
      </c>
      <c r="G10">
        <v>3.2786885245901697E-2</v>
      </c>
      <c r="H10">
        <v>0</v>
      </c>
      <c r="I10">
        <v>-2.1052631578947399E-2</v>
      </c>
      <c r="J10">
        <v>-2.1052631578947399E-2</v>
      </c>
      <c r="K10">
        <v>1.75438596491229E-2</v>
      </c>
      <c r="L10">
        <v>3.2786885245901697E-2</v>
      </c>
    </row>
    <row r="11" spans="1:12" x14ac:dyDescent="0.25">
      <c r="A11">
        <v>10</v>
      </c>
      <c r="B11">
        <v>1.04166666666666E-2</v>
      </c>
      <c r="C11">
        <v>1.0638297872340399E-2</v>
      </c>
      <c r="D11">
        <v>1.0527482269503501E-2</v>
      </c>
      <c r="E11">
        <v>1.72413793103449E-2</v>
      </c>
      <c r="F11">
        <v>0</v>
      </c>
      <c r="G11">
        <v>1.72413793103449E-2</v>
      </c>
      <c r="H11">
        <v>0</v>
      </c>
      <c r="I11">
        <v>-1.0527482269503501E-2</v>
      </c>
      <c r="J11">
        <v>-1.0527482269503501E-2</v>
      </c>
      <c r="K11">
        <v>1.72413793103449E-2</v>
      </c>
      <c r="L11">
        <v>1.72413793103449E-2</v>
      </c>
    </row>
    <row r="12" spans="1:12" x14ac:dyDescent="0.25">
      <c r="A12">
        <v>11</v>
      </c>
      <c r="B12">
        <v>2.0833333333333402E-2</v>
      </c>
      <c r="C12">
        <v>4.3478260869565202E-2</v>
      </c>
      <c r="D12">
        <v>3.21557971014493E-2</v>
      </c>
      <c r="E12">
        <v>1.7857142857142901E-2</v>
      </c>
      <c r="F12">
        <v>1.6949152542372801E-2</v>
      </c>
      <c r="G12">
        <v>0</v>
      </c>
      <c r="H12">
        <v>1.72413793103449E-2</v>
      </c>
      <c r="I12">
        <v>-1.52066445590764E-2</v>
      </c>
      <c r="J12">
        <v>-1.49144177911044E-2</v>
      </c>
      <c r="K12">
        <v>9.0799031477006896E-4</v>
      </c>
      <c r="L12">
        <v>-1.72413793103449E-2</v>
      </c>
    </row>
    <row r="13" spans="1:12" x14ac:dyDescent="0.25">
      <c r="A13">
        <v>12</v>
      </c>
      <c r="B13">
        <v>2.0833333333333402E-2</v>
      </c>
      <c r="C13">
        <v>3.1578947368420998E-2</v>
      </c>
      <c r="D13">
        <v>2.6206140350877202E-2</v>
      </c>
      <c r="E13">
        <v>5.0847457627118599E-2</v>
      </c>
      <c r="F13">
        <v>3.3333333333333298E-2</v>
      </c>
      <c r="G13">
        <v>5.1724137931034503E-2</v>
      </c>
      <c r="H13">
        <v>0</v>
      </c>
      <c r="I13">
        <v>7.12719298245612E-3</v>
      </c>
      <c r="J13">
        <v>-2.6206140350877202E-2</v>
      </c>
      <c r="K13">
        <v>1.7514124293785301E-2</v>
      </c>
      <c r="L13">
        <v>5.1724137931034503E-2</v>
      </c>
    </row>
    <row r="14" spans="1:12" x14ac:dyDescent="0.25">
      <c r="A14">
        <v>13</v>
      </c>
      <c r="B14">
        <v>1.04166666666666E-2</v>
      </c>
      <c r="C14">
        <v>1.05263157894737E-2</v>
      </c>
      <c r="D14">
        <v>1.0471491228070199E-2</v>
      </c>
      <c r="E14">
        <v>1.72413793103449E-2</v>
      </c>
      <c r="F14">
        <v>3.3333333333333298E-2</v>
      </c>
      <c r="G14">
        <v>1.63934426229508E-2</v>
      </c>
      <c r="H14">
        <v>0</v>
      </c>
      <c r="I14">
        <v>2.2861842105263201E-2</v>
      </c>
      <c r="J14">
        <v>-1.0471491228070199E-2</v>
      </c>
      <c r="K14">
        <v>-1.6091954022988499E-2</v>
      </c>
      <c r="L14">
        <v>1.63934426229508E-2</v>
      </c>
    </row>
    <row r="15" spans="1:12" x14ac:dyDescent="0.25">
      <c r="A15">
        <v>14</v>
      </c>
      <c r="B15">
        <v>1.04166666666666E-2</v>
      </c>
      <c r="C15">
        <v>2.1052631578947299E-2</v>
      </c>
      <c r="D15">
        <v>1.5734649122807001E-2</v>
      </c>
      <c r="E15">
        <v>5.1724137931034503E-2</v>
      </c>
      <c r="F15">
        <v>0</v>
      </c>
      <c r="G15">
        <v>4.91803278688525E-2</v>
      </c>
      <c r="H15">
        <v>1.7857142857142901E-2</v>
      </c>
      <c r="I15">
        <v>-1.5734649122807001E-2</v>
      </c>
      <c r="J15">
        <v>2.1224937343359302E-3</v>
      </c>
      <c r="K15">
        <v>5.1724137931034503E-2</v>
      </c>
      <c r="L15">
        <v>3.1323185011709602E-2</v>
      </c>
    </row>
    <row r="16" spans="1:12" x14ac:dyDescent="0.25">
      <c r="A16">
        <v>16</v>
      </c>
      <c r="B16">
        <v>1.04166666666666E-2</v>
      </c>
      <c r="C16">
        <v>1.05263157894737E-2</v>
      </c>
      <c r="D16">
        <v>1.0471491228070199E-2</v>
      </c>
      <c r="E16">
        <v>0</v>
      </c>
      <c r="F16">
        <v>0</v>
      </c>
      <c r="G16">
        <v>0</v>
      </c>
      <c r="H16">
        <v>0</v>
      </c>
      <c r="I16">
        <v>-1.0471491228070199E-2</v>
      </c>
      <c r="J16">
        <v>-1.0471491228070199E-2</v>
      </c>
      <c r="K16">
        <v>0</v>
      </c>
      <c r="L16">
        <v>0</v>
      </c>
    </row>
    <row r="17" spans="1:12" x14ac:dyDescent="0.25">
      <c r="A17">
        <v>17</v>
      </c>
      <c r="B17">
        <v>3.125E-2</v>
      </c>
      <c r="C17">
        <v>3.1578947368420998E-2</v>
      </c>
      <c r="D17">
        <v>3.1414473684210499E-2</v>
      </c>
      <c r="E17">
        <v>5.0847457627118599E-2</v>
      </c>
      <c r="F17">
        <v>1.63934426229508E-2</v>
      </c>
      <c r="G17">
        <v>0.10344827586206901</v>
      </c>
      <c r="H17">
        <v>0</v>
      </c>
      <c r="I17">
        <v>-1.5021031061259699E-2</v>
      </c>
      <c r="J17">
        <v>-3.1414473684210499E-2</v>
      </c>
      <c r="K17">
        <v>3.4454015004167803E-2</v>
      </c>
      <c r="L17">
        <v>0.10344827586206901</v>
      </c>
    </row>
    <row r="18" spans="1:12" x14ac:dyDescent="0.25">
      <c r="A18">
        <v>19</v>
      </c>
      <c r="B18">
        <v>1.05263157894737E-2</v>
      </c>
      <c r="C18">
        <v>3.1578947368420998E-2</v>
      </c>
      <c r="D18">
        <v>2.1052631578947399E-2</v>
      </c>
      <c r="E18">
        <v>7.1428571428571397E-2</v>
      </c>
      <c r="F18">
        <v>3.5087719298245598E-2</v>
      </c>
      <c r="G18">
        <v>0.14754098360655701</v>
      </c>
      <c r="H18">
        <v>7.0175438596491196E-2</v>
      </c>
      <c r="I18">
        <v>1.4035087719298201E-2</v>
      </c>
      <c r="J18">
        <v>4.9122807017543797E-2</v>
      </c>
      <c r="K18">
        <v>3.6340852130325799E-2</v>
      </c>
      <c r="L18">
        <v>7.7365545010066206E-2</v>
      </c>
    </row>
    <row r="19" spans="1:12" x14ac:dyDescent="0.25">
      <c r="A19">
        <v>20</v>
      </c>
      <c r="B19">
        <v>0</v>
      </c>
      <c r="C19">
        <v>2.1276595744680899E-2</v>
      </c>
      <c r="D19">
        <v>1.0638297872340399E-2</v>
      </c>
      <c r="E19">
        <v>5.0847457627118599E-2</v>
      </c>
      <c r="F19">
        <v>1.6949152542372801E-2</v>
      </c>
      <c r="G19">
        <v>3.3333333333333298E-2</v>
      </c>
      <c r="H19">
        <v>5.2631578947368501E-2</v>
      </c>
      <c r="I19">
        <v>6.3108546700323996E-3</v>
      </c>
      <c r="J19">
        <v>4.1993281075027998E-2</v>
      </c>
      <c r="K19">
        <v>3.3898305084745797E-2</v>
      </c>
      <c r="L19">
        <v>-1.9298245614035099E-2</v>
      </c>
    </row>
    <row r="20" spans="1:12" x14ac:dyDescent="0.25">
      <c r="A20">
        <v>21</v>
      </c>
      <c r="B20">
        <v>4.1666666666666602E-2</v>
      </c>
      <c r="C20">
        <v>1.05263157894737E-2</v>
      </c>
      <c r="D20">
        <v>2.6096491228070201E-2</v>
      </c>
      <c r="E20">
        <v>3.4482758620689599E-2</v>
      </c>
      <c r="F20">
        <v>1.72413793103449E-2</v>
      </c>
      <c r="G20">
        <v>3.4482758620689599E-2</v>
      </c>
      <c r="H20">
        <v>1.75438596491229E-2</v>
      </c>
      <c r="I20">
        <v>-8.8551119177253095E-3</v>
      </c>
      <c r="J20">
        <v>-8.55263157894731E-3</v>
      </c>
      <c r="K20">
        <v>1.72413793103448E-2</v>
      </c>
      <c r="L20">
        <v>1.69388989715668E-2</v>
      </c>
    </row>
    <row r="21" spans="1:12" x14ac:dyDescent="0.25">
      <c r="A21">
        <v>22</v>
      </c>
      <c r="B21">
        <v>0</v>
      </c>
      <c r="C21">
        <v>0</v>
      </c>
      <c r="D21">
        <v>0</v>
      </c>
      <c r="E21">
        <v>5.0847457627118599E-2</v>
      </c>
      <c r="F21">
        <v>0</v>
      </c>
      <c r="G21">
        <v>5.1724137931034503E-2</v>
      </c>
      <c r="H21">
        <v>0</v>
      </c>
      <c r="I21">
        <v>0</v>
      </c>
      <c r="J21">
        <v>0</v>
      </c>
      <c r="K21">
        <v>5.0847457627118599E-2</v>
      </c>
      <c r="L21">
        <v>5.1724137931034503E-2</v>
      </c>
    </row>
    <row r="22" spans="1:12" x14ac:dyDescent="0.25">
      <c r="A22">
        <v>23</v>
      </c>
      <c r="B22">
        <v>1.04166666666666E-2</v>
      </c>
      <c r="C22">
        <v>0.14736842105263201</v>
      </c>
      <c r="D22">
        <v>7.8892543859649097E-2</v>
      </c>
      <c r="E22">
        <v>0.14285714285714299</v>
      </c>
      <c r="F22">
        <v>1.7857142857142901E-2</v>
      </c>
      <c r="G22">
        <v>3.2786885245901697E-2</v>
      </c>
      <c r="H22">
        <v>0.13793103448275901</v>
      </c>
      <c r="I22">
        <v>-6.10354010025062E-2</v>
      </c>
      <c r="J22">
        <v>5.9038490623109598E-2</v>
      </c>
      <c r="K22">
        <v>0.125</v>
      </c>
      <c r="L22">
        <v>-0.105144149236857</v>
      </c>
    </row>
    <row r="23" spans="1:12" x14ac:dyDescent="0.25">
      <c r="A23">
        <v>24</v>
      </c>
      <c r="B23">
        <v>1.04166666666666E-2</v>
      </c>
      <c r="C23">
        <v>2.1052631578947299E-2</v>
      </c>
      <c r="D23">
        <v>1.5734649122807001E-2</v>
      </c>
      <c r="E23">
        <v>3.5087719298245598E-2</v>
      </c>
      <c r="F23">
        <v>0</v>
      </c>
      <c r="G23">
        <v>5.0847457627118599E-2</v>
      </c>
      <c r="H23">
        <v>3.5087719298245598E-2</v>
      </c>
      <c r="I23">
        <v>-1.5734649122807001E-2</v>
      </c>
      <c r="J23">
        <v>1.9353070175438601E-2</v>
      </c>
      <c r="K23">
        <v>3.5087719298245598E-2</v>
      </c>
      <c r="L23">
        <v>1.5759738328873001E-2</v>
      </c>
    </row>
    <row r="24" spans="1:12" x14ac:dyDescent="0.25">
      <c r="A24">
        <v>25</v>
      </c>
      <c r="B24">
        <v>1.05263157894737E-2</v>
      </c>
      <c r="C24">
        <v>2.1052631578947299E-2</v>
      </c>
      <c r="D24">
        <v>1.5789473684210499E-2</v>
      </c>
      <c r="E24">
        <v>1.75438596491229E-2</v>
      </c>
      <c r="F24">
        <v>3.3898305084745797E-2</v>
      </c>
      <c r="G24">
        <v>4.91803278688525E-2</v>
      </c>
      <c r="H24">
        <v>0</v>
      </c>
      <c r="I24">
        <v>1.8108831400535302E-2</v>
      </c>
      <c r="J24">
        <v>-1.5789473684210499E-2</v>
      </c>
      <c r="K24">
        <v>-1.6354445435622901E-2</v>
      </c>
      <c r="L24">
        <v>4.91803278688525E-2</v>
      </c>
    </row>
    <row r="25" spans="1:12" x14ac:dyDescent="0.25">
      <c r="A25">
        <v>26</v>
      </c>
      <c r="B25">
        <v>1.05263157894737E-2</v>
      </c>
      <c r="C25">
        <v>1.05263157894737E-2</v>
      </c>
      <c r="D25">
        <v>1.05263157894737E-2</v>
      </c>
      <c r="E25">
        <v>8.6206896551724102E-2</v>
      </c>
      <c r="F25">
        <v>3.5087719298245598E-2</v>
      </c>
      <c r="G25">
        <v>3.3898305084745797E-2</v>
      </c>
      <c r="H25">
        <v>1.75438596491229E-2</v>
      </c>
      <c r="I25">
        <v>2.4561403508771899E-2</v>
      </c>
      <c r="J25">
        <v>7.0175438596491403E-3</v>
      </c>
      <c r="K25">
        <v>5.1119177253478497E-2</v>
      </c>
      <c r="L25">
        <v>1.6354445435622901E-2</v>
      </c>
    </row>
    <row r="26" spans="1:12" x14ac:dyDescent="0.25">
      <c r="A26">
        <v>28</v>
      </c>
      <c r="B26">
        <v>4.1666666666666602E-2</v>
      </c>
      <c r="C26">
        <v>6.3157894736842093E-2</v>
      </c>
      <c r="D26">
        <v>5.2412280701754403E-2</v>
      </c>
      <c r="E26">
        <v>0.11864406779661001</v>
      </c>
      <c r="F26">
        <v>8.3333333333333398E-2</v>
      </c>
      <c r="G26">
        <v>0.12068965517241401</v>
      </c>
      <c r="H26">
        <v>6.7796610169491595E-2</v>
      </c>
      <c r="I26">
        <v>3.0921052631578998E-2</v>
      </c>
      <c r="J26">
        <v>1.53843294677372E-2</v>
      </c>
      <c r="K26">
        <v>3.5310734463276802E-2</v>
      </c>
      <c r="L26">
        <v>5.2893045002922197E-2</v>
      </c>
    </row>
    <row r="27" spans="1:12" x14ac:dyDescent="0.25">
      <c r="A27">
        <v>29</v>
      </c>
      <c r="B27">
        <v>1.04166666666666E-2</v>
      </c>
      <c r="C27">
        <v>2.1052631578947299E-2</v>
      </c>
      <c r="D27">
        <v>1.5734649122807001E-2</v>
      </c>
      <c r="E27">
        <v>5.1724137931034503E-2</v>
      </c>
      <c r="F27">
        <v>0</v>
      </c>
      <c r="G27">
        <v>8.6206896551724102E-2</v>
      </c>
      <c r="H27">
        <v>1.8181818181818198E-2</v>
      </c>
      <c r="I27">
        <v>-1.5734649122807001E-2</v>
      </c>
      <c r="J27">
        <v>2.4471690590112099E-3</v>
      </c>
      <c r="K27">
        <v>5.1724137931034503E-2</v>
      </c>
      <c r="L27">
        <v>6.80250783699059E-2</v>
      </c>
    </row>
    <row r="28" spans="1:12" x14ac:dyDescent="0.25">
      <c r="A28">
        <v>30</v>
      </c>
      <c r="B28">
        <v>6.25E-2</v>
      </c>
      <c r="C28">
        <v>5.2631578947368501E-2</v>
      </c>
      <c r="D28">
        <v>5.7565789473684202E-2</v>
      </c>
      <c r="E28">
        <v>5.2631578947368501E-2</v>
      </c>
      <c r="F28">
        <v>3.5087719298245598E-2</v>
      </c>
      <c r="G28">
        <v>3.3333333333333298E-2</v>
      </c>
      <c r="H28">
        <v>0</v>
      </c>
      <c r="I28">
        <v>-2.24780701754386E-2</v>
      </c>
      <c r="J28">
        <v>-5.7565789473684202E-2</v>
      </c>
      <c r="K28">
        <v>1.75438596491229E-2</v>
      </c>
      <c r="L28">
        <v>3.3333333333333298E-2</v>
      </c>
    </row>
    <row r="29" spans="1:12" x14ac:dyDescent="0.25">
      <c r="A29">
        <v>31</v>
      </c>
      <c r="B29">
        <v>1.04166666666666E-2</v>
      </c>
      <c r="C29">
        <v>0</v>
      </c>
      <c r="D29">
        <v>5.2083333333333096E-3</v>
      </c>
      <c r="E29">
        <v>1.72413793103449E-2</v>
      </c>
      <c r="F29">
        <v>0</v>
      </c>
      <c r="G29">
        <v>0</v>
      </c>
      <c r="H29">
        <v>1.75438596491229E-2</v>
      </c>
      <c r="I29">
        <v>-5.2083333333333096E-3</v>
      </c>
      <c r="J29">
        <v>1.23355263157895E-2</v>
      </c>
      <c r="K29">
        <v>1.72413793103449E-2</v>
      </c>
      <c r="L29">
        <v>-1.75438596491229E-2</v>
      </c>
    </row>
    <row r="30" spans="1:12" x14ac:dyDescent="0.25">
      <c r="A30">
        <v>34</v>
      </c>
      <c r="B30">
        <v>1.04166666666666E-2</v>
      </c>
      <c r="C30">
        <v>0</v>
      </c>
      <c r="D30">
        <v>5.2083333333333096E-3</v>
      </c>
      <c r="E30">
        <v>3.5087719298245598E-2</v>
      </c>
      <c r="F30">
        <v>0</v>
      </c>
      <c r="G30">
        <v>8.1967213114754106E-2</v>
      </c>
      <c r="H30">
        <v>0</v>
      </c>
      <c r="I30">
        <v>-5.2083333333333096E-3</v>
      </c>
      <c r="J30">
        <v>-5.2083333333333096E-3</v>
      </c>
      <c r="K30">
        <v>3.5087719298245598E-2</v>
      </c>
      <c r="L30">
        <v>8.1967213114754106E-2</v>
      </c>
    </row>
    <row r="31" spans="1:12" x14ac:dyDescent="0.25">
      <c r="A31">
        <v>35</v>
      </c>
      <c r="B31">
        <v>5.2083333333333398E-2</v>
      </c>
      <c r="C31">
        <v>7.3684210526315796E-2</v>
      </c>
      <c r="D31">
        <v>6.2883771929824597E-2</v>
      </c>
      <c r="E31">
        <v>7.0175438596491196E-2</v>
      </c>
      <c r="F31">
        <v>1.72413793103449E-2</v>
      </c>
      <c r="G31">
        <v>1.6666666666666701E-2</v>
      </c>
      <c r="H31">
        <v>0</v>
      </c>
      <c r="I31">
        <v>-4.5642392619479701E-2</v>
      </c>
      <c r="J31">
        <v>-6.2883771929824597E-2</v>
      </c>
      <c r="K31">
        <v>5.2934059286146397E-2</v>
      </c>
      <c r="L31">
        <v>1.6666666666666701E-2</v>
      </c>
    </row>
    <row r="32" spans="1:12" x14ac:dyDescent="0.25">
      <c r="A32">
        <v>37</v>
      </c>
      <c r="B32">
        <v>6.25E-2</v>
      </c>
      <c r="C32">
        <v>0.105263157894737</v>
      </c>
      <c r="D32">
        <v>8.3881578947368404E-2</v>
      </c>
      <c r="E32">
        <v>6.8965517241379296E-2</v>
      </c>
      <c r="F32">
        <v>0</v>
      </c>
      <c r="G32">
        <v>6.8965517241379296E-2</v>
      </c>
      <c r="H32">
        <v>3.8461538461538401E-2</v>
      </c>
      <c r="I32">
        <v>-8.3881578947368404E-2</v>
      </c>
      <c r="J32">
        <v>-4.5420040485830003E-2</v>
      </c>
      <c r="K32">
        <v>6.8965517241379296E-2</v>
      </c>
      <c r="L32">
        <v>3.0503978779840901E-2</v>
      </c>
    </row>
    <row r="33" spans="1:12" x14ac:dyDescent="0.25">
      <c r="A33">
        <v>38</v>
      </c>
      <c r="B33">
        <v>3.125E-2</v>
      </c>
      <c r="C33">
        <v>2.0833333333333402E-2</v>
      </c>
      <c r="D33">
        <v>2.6041666666666699E-2</v>
      </c>
      <c r="E33">
        <v>5.2631578947368501E-2</v>
      </c>
      <c r="F33">
        <v>0</v>
      </c>
      <c r="G33">
        <v>6.7796610169491595E-2</v>
      </c>
      <c r="H33">
        <v>3.4482758620689599E-2</v>
      </c>
      <c r="I33">
        <v>-2.6041666666666699E-2</v>
      </c>
      <c r="J33">
        <v>8.4410919540229296E-3</v>
      </c>
      <c r="K33">
        <v>5.2631578947368501E-2</v>
      </c>
      <c r="L33">
        <v>3.3313851548802002E-2</v>
      </c>
    </row>
    <row r="34" spans="1:12" x14ac:dyDescent="0.25">
      <c r="A34">
        <v>39</v>
      </c>
      <c r="B34">
        <v>0.104166666666667</v>
      </c>
      <c r="C34">
        <v>0.125</v>
      </c>
      <c r="D34">
        <v>0.114583333333333</v>
      </c>
      <c r="E34">
        <v>0.10344827586206901</v>
      </c>
      <c r="F34">
        <v>1.6666666666666701E-2</v>
      </c>
      <c r="G34">
        <v>6.7796610169491595E-2</v>
      </c>
      <c r="H34">
        <v>5.3571428571428603E-2</v>
      </c>
      <c r="I34">
        <v>-9.7916666666666596E-2</v>
      </c>
      <c r="J34">
        <v>-6.1011904761904698E-2</v>
      </c>
      <c r="K34">
        <v>8.6781609195402204E-2</v>
      </c>
      <c r="L34">
        <v>1.4225181598063E-2</v>
      </c>
    </row>
    <row r="35" spans="1:12" x14ac:dyDescent="0.25">
      <c r="A35">
        <v>40</v>
      </c>
      <c r="B35">
        <v>5.2631578947368501E-2</v>
      </c>
      <c r="C35">
        <v>4.1666666666666602E-2</v>
      </c>
      <c r="D35">
        <v>4.71491228070176E-2</v>
      </c>
      <c r="E35">
        <v>5.0847457627118599E-2</v>
      </c>
      <c r="F35">
        <v>6.6666666666666693E-2</v>
      </c>
      <c r="G35">
        <v>5.0847457627118599E-2</v>
      </c>
      <c r="H35">
        <v>1.8181818181818198E-2</v>
      </c>
      <c r="I35">
        <v>1.95175438596491E-2</v>
      </c>
      <c r="J35">
        <v>-2.8967304625199398E-2</v>
      </c>
      <c r="K35">
        <v>-1.5819209039548001E-2</v>
      </c>
      <c r="L35">
        <v>3.2665639445300397E-2</v>
      </c>
    </row>
    <row r="36" spans="1:12" x14ac:dyDescent="0.25">
      <c r="A36">
        <v>43</v>
      </c>
      <c r="B36">
        <v>2.0833333333333402E-2</v>
      </c>
      <c r="C36">
        <v>4.2105263157894798E-2</v>
      </c>
      <c r="D36">
        <v>3.1469298245614098E-2</v>
      </c>
      <c r="E36">
        <v>1.72413793103449E-2</v>
      </c>
      <c r="F36">
        <v>6.5573770491803199E-2</v>
      </c>
      <c r="G36">
        <v>6.6666666666666693E-2</v>
      </c>
      <c r="H36">
        <v>3.5714285714285698E-2</v>
      </c>
      <c r="I36">
        <v>3.4104472246189198E-2</v>
      </c>
      <c r="J36">
        <v>4.2449874686716297E-3</v>
      </c>
      <c r="K36">
        <v>-4.8332391181458399E-2</v>
      </c>
      <c r="L36">
        <v>3.0952380952380999E-2</v>
      </c>
    </row>
    <row r="37" spans="1:12" x14ac:dyDescent="0.25">
      <c r="A37">
        <v>44</v>
      </c>
      <c r="B37">
        <v>3.125E-2</v>
      </c>
      <c r="C37">
        <v>4.1666666666666602E-2</v>
      </c>
      <c r="D37">
        <v>3.6458333333333301E-2</v>
      </c>
      <c r="E37">
        <v>8.6206896551724102E-2</v>
      </c>
      <c r="F37">
        <v>0.14285714285714299</v>
      </c>
      <c r="G37">
        <v>6.7796610169491595E-2</v>
      </c>
      <c r="H37">
        <v>6.7796610169491595E-2</v>
      </c>
      <c r="I37">
        <v>0.10639880952381001</v>
      </c>
      <c r="J37">
        <v>3.1338276836158301E-2</v>
      </c>
      <c r="K37">
        <v>-5.6650246305418803E-2</v>
      </c>
      <c r="L37">
        <v>0</v>
      </c>
    </row>
    <row r="38" spans="1:12" x14ac:dyDescent="0.25">
      <c r="A38">
        <v>45</v>
      </c>
      <c r="B38">
        <v>1.04166666666666E-2</v>
      </c>
      <c r="C38">
        <v>2.1052631578947299E-2</v>
      </c>
      <c r="D38">
        <v>1.5734649122807001E-2</v>
      </c>
      <c r="E38">
        <v>0</v>
      </c>
      <c r="F38">
        <v>8.1967213114754106E-2</v>
      </c>
      <c r="G38">
        <v>3.3333333333333298E-2</v>
      </c>
      <c r="H38">
        <v>3.5087719298245598E-2</v>
      </c>
      <c r="I38">
        <v>6.6232563991947102E-2</v>
      </c>
      <c r="J38">
        <v>1.9353070175438601E-2</v>
      </c>
      <c r="K38">
        <v>-8.1967213114754106E-2</v>
      </c>
      <c r="L38">
        <v>-1.7543859649122901E-3</v>
      </c>
    </row>
    <row r="39" spans="1:12" x14ac:dyDescent="0.25">
      <c r="A39">
        <v>46</v>
      </c>
      <c r="B39">
        <v>4.2105263157894798E-2</v>
      </c>
      <c r="C39">
        <v>6.3157894736842093E-2</v>
      </c>
      <c r="D39">
        <v>5.2631578947368397E-2</v>
      </c>
      <c r="E39">
        <v>0.169491525423729</v>
      </c>
      <c r="F39">
        <v>3.3333333333333298E-2</v>
      </c>
      <c r="G39">
        <v>0.101694915254237</v>
      </c>
      <c r="H39">
        <v>6.8965517241379296E-2</v>
      </c>
      <c r="I39">
        <v>-1.9298245614035099E-2</v>
      </c>
      <c r="J39">
        <v>1.6333938294010902E-2</v>
      </c>
      <c r="K39">
        <v>0.13615819209039501</v>
      </c>
      <c r="L39">
        <v>3.2729398012857902E-2</v>
      </c>
    </row>
    <row r="40" spans="1:12" x14ac:dyDescent="0.25">
      <c r="A40">
        <v>47</v>
      </c>
      <c r="B40">
        <v>2.0833333333333402E-2</v>
      </c>
      <c r="C40">
        <v>2.1052631578947299E-2</v>
      </c>
      <c r="D40">
        <v>2.0942982456140301E-2</v>
      </c>
      <c r="E40">
        <v>3.4482758620689599E-2</v>
      </c>
      <c r="F40">
        <v>3.3333333333333298E-2</v>
      </c>
      <c r="G40">
        <v>5.1724137931034503E-2</v>
      </c>
      <c r="H40">
        <v>1.7857142857142901E-2</v>
      </c>
      <c r="I40">
        <v>1.2390350877193E-2</v>
      </c>
      <c r="J40">
        <v>-3.0858395989974401E-3</v>
      </c>
      <c r="K40">
        <v>1.1494252873562899E-3</v>
      </c>
      <c r="L40">
        <v>3.3866995073891598E-2</v>
      </c>
    </row>
    <row r="41" spans="1:12" x14ac:dyDescent="0.25">
      <c r="A41">
        <v>49</v>
      </c>
      <c r="B41">
        <v>3.2258064516128997E-2</v>
      </c>
      <c r="C41">
        <v>4.2105263157894798E-2</v>
      </c>
      <c r="D41">
        <v>3.7181663837011901E-2</v>
      </c>
      <c r="E41">
        <v>0.31578947368421101</v>
      </c>
      <c r="F41">
        <v>0.322033898305085</v>
      </c>
      <c r="G41">
        <v>0.28813559322033899</v>
      </c>
      <c r="H41">
        <v>0.27586206896551702</v>
      </c>
      <c r="I41">
        <v>0.28485223446807301</v>
      </c>
      <c r="J41">
        <v>0.238680405128505</v>
      </c>
      <c r="K41">
        <v>-6.2444246208742697E-3</v>
      </c>
      <c r="L41">
        <v>1.22735242548218E-2</v>
      </c>
    </row>
    <row r="42" spans="1:12" x14ac:dyDescent="0.25">
      <c r="A42">
        <v>50</v>
      </c>
      <c r="B42">
        <v>2.0833333333333402E-2</v>
      </c>
      <c r="C42">
        <v>4.2105263157894798E-2</v>
      </c>
      <c r="D42">
        <v>3.1469298245614098E-2</v>
      </c>
      <c r="E42">
        <v>8.4745762711864403E-2</v>
      </c>
      <c r="F42">
        <v>9.0909090909090898E-2</v>
      </c>
      <c r="G42">
        <v>1.6666666666666701E-2</v>
      </c>
      <c r="H42">
        <v>5.1724137931034503E-2</v>
      </c>
      <c r="I42">
        <v>5.9439792663476897E-2</v>
      </c>
      <c r="J42">
        <v>2.0254839685420401E-2</v>
      </c>
      <c r="K42">
        <v>-6.1633281972265398E-3</v>
      </c>
      <c r="L42">
        <v>-3.5057471264367798E-2</v>
      </c>
    </row>
    <row r="43" spans="1:12" x14ac:dyDescent="0.25">
      <c r="A43">
        <v>51</v>
      </c>
      <c r="B43">
        <v>2.0833333333333402E-2</v>
      </c>
      <c r="C43">
        <v>0</v>
      </c>
      <c r="D43">
        <v>1.0416666666666701E-2</v>
      </c>
      <c r="E43">
        <v>0</v>
      </c>
      <c r="F43">
        <v>0</v>
      </c>
      <c r="G43">
        <v>4.91803278688525E-2</v>
      </c>
      <c r="H43">
        <v>0</v>
      </c>
      <c r="I43">
        <v>-1.0416666666666701E-2</v>
      </c>
      <c r="J43">
        <v>-1.0416666666666701E-2</v>
      </c>
      <c r="K43">
        <v>0</v>
      </c>
      <c r="L43">
        <v>4.91803278688525E-2</v>
      </c>
    </row>
    <row r="44" spans="1:12" x14ac:dyDescent="0.25">
      <c r="A44">
        <v>52</v>
      </c>
      <c r="B44">
        <v>2.0833333333333402E-2</v>
      </c>
      <c r="C44">
        <v>3.1578947368420998E-2</v>
      </c>
      <c r="D44">
        <v>2.6206140350877202E-2</v>
      </c>
      <c r="E44">
        <v>0.24561403508771901</v>
      </c>
      <c r="F44">
        <v>8.6206896551724102E-2</v>
      </c>
      <c r="G44">
        <v>0.27868852459016402</v>
      </c>
      <c r="H44">
        <v>0.23728813559322001</v>
      </c>
      <c r="I44">
        <v>6.0000756200846897E-2</v>
      </c>
      <c r="J44">
        <v>0.211081995242343</v>
      </c>
      <c r="K44">
        <v>0.159407138535995</v>
      </c>
      <c r="L44">
        <v>4.1400388996943503E-2</v>
      </c>
    </row>
    <row r="45" spans="1:12" x14ac:dyDescent="0.25">
      <c r="A45">
        <v>53</v>
      </c>
      <c r="B45">
        <v>2.0833333333333402E-2</v>
      </c>
      <c r="C45">
        <v>9.4736842105263105E-2</v>
      </c>
      <c r="D45">
        <v>5.7785087719298203E-2</v>
      </c>
      <c r="E45">
        <v>0.13559322033898299</v>
      </c>
      <c r="F45">
        <v>0</v>
      </c>
      <c r="G45">
        <v>0.05</v>
      </c>
      <c r="H45">
        <v>5.1724137931034503E-2</v>
      </c>
      <c r="I45">
        <v>-5.7785087719298203E-2</v>
      </c>
      <c r="J45">
        <v>-6.0609497882637697E-3</v>
      </c>
      <c r="K45">
        <v>0.13559322033898299</v>
      </c>
      <c r="L45">
        <v>-1.72413793103443E-3</v>
      </c>
    </row>
    <row r="46" spans="1:12" x14ac:dyDescent="0.25">
      <c r="A46">
        <v>54</v>
      </c>
      <c r="B46">
        <v>8.3333333333333398E-2</v>
      </c>
      <c r="C46">
        <v>9.4736842105263105E-2</v>
      </c>
      <c r="D46">
        <v>8.9035087719298203E-2</v>
      </c>
      <c r="E46">
        <v>7.0175438596491196E-2</v>
      </c>
      <c r="F46">
        <v>8.9285714285714302E-2</v>
      </c>
      <c r="G46">
        <v>6.5573770491803199E-2</v>
      </c>
      <c r="H46">
        <v>1.6949152542372801E-2</v>
      </c>
      <c r="I46">
        <v>2.5062656641605701E-4</v>
      </c>
      <c r="J46">
        <v>-7.2085935176925395E-2</v>
      </c>
      <c r="K46">
        <v>-1.9110275689223102E-2</v>
      </c>
      <c r="L46">
        <v>4.8624617949430397E-2</v>
      </c>
    </row>
    <row r="47" spans="1:12" x14ac:dyDescent="0.25">
      <c r="A47">
        <v>55</v>
      </c>
      <c r="B47">
        <v>3.125E-2</v>
      </c>
      <c r="C47">
        <v>6.3157894736842093E-2</v>
      </c>
      <c r="D47">
        <v>4.7203947368420998E-2</v>
      </c>
      <c r="E47">
        <v>3.4482758620689599E-2</v>
      </c>
      <c r="F47">
        <v>0</v>
      </c>
      <c r="G47">
        <v>3.3898305084745797E-2</v>
      </c>
      <c r="H47">
        <v>0</v>
      </c>
      <c r="I47">
        <v>-4.7203947368420998E-2</v>
      </c>
      <c r="J47">
        <v>-4.7203947368420998E-2</v>
      </c>
      <c r="K47">
        <v>3.4482758620689599E-2</v>
      </c>
      <c r="L47">
        <v>3.3898305084745797E-2</v>
      </c>
    </row>
    <row r="48" spans="1:12" x14ac:dyDescent="0.25">
      <c r="A48">
        <v>56</v>
      </c>
      <c r="B48">
        <v>6.25E-2</v>
      </c>
      <c r="C48">
        <v>2.1276595744680899E-2</v>
      </c>
      <c r="D48">
        <v>4.1888297872340399E-2</v>
      </c>
      <c r="E48">
        <v>0.140350877192982</v>
      </c>
      <c r="F48">
        <v>5.1724137931034503E-2</v>
      </c>
      <c r="G48">
        <v>6.5573770491803199E-2</v>
      </c>
      <c r="H48">
        <v>3.3898305084745797E-2</v>
      </c>
      <c r="I48">
        <v>9.8358400586940307E-3</v>
      </c>
      <c r="J48">
        <v>-7.9899927875946592E-3</v>
      </c>
      <c r="K48">
        <v>8.8626739261948001E-2</v>
      </c>
      <c r="L48">
        <v>3.1675465407057499E-2</v>
      </c>
    </row>
    <row r="49" spans="1:12" x14ac:dyDescent="0.25">
      <c r="A49">
        <v>57</v>
      </c>
      <c r="B49">
        <v>0.104166666666667</v>
      </c>
      <c r="C49">
        <v>0.12631578947368399</v>
      </c>
      <c r="D49">
        <v>0.11524122807017501</v>
      </c>
      <c r="E49">
        <v>5.2631578947368501E-2</v>
      </c>
      <c r="F49">
        <v>8.3333333333333398E-2</v>
      </c>
      <c r="G49">
        <v>9.8360655737704902E-2</v>
      </c>
      <c r="H49">
        <v>8.77192982456141E-2</v>
      </c>
      <c r="I49">
        <v>-3.1907894736842003E-2</v>
      </c>
      <c r="J49">
        <v>-2.7521929824561302E-2</v>
      </c>
      <c r="K49">
        <v>-3.07017543859649E-2</v>
      </c>
      <c r="L49">
        <v>1.0641357492090799E-2</v>
      </c>
    </row>
    <row r="50" spans="1:12" x14ac:dyDescent="0.25">
      <c r="A50">
        <v>58</v>
      </c>
      <c r="B50">
        <v>3.125E-2</v>
      </c>
      <c r="C50">
        <v>2.1052631578947299E-2</v>
      </c>
      <c r="D50">
        <v>2.61513157894737E-2</v>
      </c>
      <c r="E50">
        <v>0.107142857142857</v>
      </c>
      <c r="F50">
        <v>5.0847457627118599E-2</v>
      </c>
      <c r="G50">
        <v>0.05</v>
      </c>
      <c r="H50">
        <v>1.7857142857142901E-2</v>
      </c>
      <c r="I50">
        <v>2.4696141837645E-2</v>
      </c>
      <c r="J50">
        <v>-8.2941729323307602E-3</v>
      </c>
      <c r="K50">
        <v>5.6295399515738503E-2</v>
      </c>
      <c r="L50">
        <v>3.2142857142857098E-2</v>
      </c>
    </row>
    <row r="51" spans="1:12" x14ac:dyDescent="0.25">
      <c r="A51">
        <v>59</v>
      </c>
      <c r="B51">
        <v>2.0833333333333402E-2</v>
      </c>
      <c r="C51">
        <v>3.1578947368420998E-2</v>
      </c>
      <c r="D51">
        <v>2.6206140350877202E-2</v>
      </c>
      <c r="E51">
        <v>9.2592592592592601E-2</v>
      </c>
      <c r="F51">
        <v>3.3333333333333298E-2</v>
      </c>
      <c r="G51">
        <v>4.91803278688525E-2</v>
      </c>
      <c r="H51">
        <v>0</v>
      </c>
      <c r="I51">
        <v>7.12719298245612E-3</v>
      </c>
      <c r="J51">
        <v>-2.6206140350877202E-2</v>
      </c>
      <c r="K51">
        <v>5.9259259259259199E-2</v>
      </c>
      <c r="L51">
        <v>4.91803278688525E-2</v>
      </c>
    </row>
    <row r="52" spans="1:12" x14ac:dyDescent="0.25">
      <c r="A52">
        <v>61</v>
      </c>
      <c r="B52">
        <v>2.1052631578947299E-2</v>
      </c>
      <c r="C52">
        <v>0</v>
      </c>
      <c r="D52">
        <v>1.05263157894737E-2</v>
      </c>
      <c r="E52">
        <v>1.6949152542372801E-2</v>
      </c>
      <c r="F52">
        <v>0</v>
      </c>
      <c r="G52">
        <v>1.6666666666666701E-2</v>
      </c>
      <c r="H52">
        <v>0</v>
      </c>
      <c r="I52">
        <v>-1.05263157894737E-2</v>
      </c>
      <c r="J52">
        <v>-1.05263157894737E-2</v>
      </c>
      <c r="K52">
        <v>1.6949152542372801E-2</v>
      </c>
      <c r="L52">
        <v>1.6666666666666701E-2</v>
      </c>
    </row>
    <row r="53" spans="1:12" x14ac:dyDescent="0.25">
      <c r="A53">
        <v>62</v>
      </c>
      <c r="B53">
        <v>2.0833333333333402E-2</v>
      </c>
      <c r="C53">
        <v>0</v>
      </c>
      <c r="D53">
        <v>1.0416666666666701E-2</v>
      </c>
      <c r="E53">
        <v>0</v>
      </c>
      <c r="F53">
        <v>3.4482758620689599E-2</v>
      </c>
      <c r="G53">
        <v>1.63934426229508E-2</v>
      </c>
      <c r="H53">
        <v>1.72413793103449E-2</v>
      </c>
      <c r="I53">
        <v>2.40660919540229E-2</v>
      </c>
      <c r="J53">
        <v>6.8247126436781803E-3</v>
      </c>
      <c r="K53">
        <v>-3.4482758620689599E-2</v>
      </c>
      <c r="L53">
        <v>-8.4793668739402395E-4</v>
      </c>
    </row>
    <row r="54" spans="1:12" x14ac:dyDescent="0.25">
      <c r="A54">
        <v>63</v>
      </c>
      <c r="B54">
        <v>1.04166666666666E-2</v>
      </c>
      <c r="C54">
        <v>0</v>
      </c>
      <c r="D54">
        <v>5.2083333333333096E-3</v>
      </c>
      <c r="E54">
        <v>0</v>
      </c>
      <c r="F54">
        <v>1.75438596491229E-2</v>
      </c>
      <c r="G54">
        <v>3.4482758620689599E-2</v>
      </c>
      <c r="H54">
        <v>0</v>
      </c>
      <c r="I54">
        <v>1.23355263157895E-2</v>
      </c>
      <c r="J54">
        <v>-5.2083333333333096E-3</v>
      </c>
      <c r="K54">
        <v>-1.75438596491229E-2</v>
      </c>
      <c r="L54">
        <v>3.4482758620689599E-2</v>
      </c>
    </row>
    <row r="55" spans="1:12" x14ac:dyDescent="0.25">
      <c r="A55">
        <v>64</v>
      </c>
      <c r="B55">
        <v>1.04166666666666E-2</v>
      </c>
      <c r="C55">
        <v>3.1578947368420998E-2</v>
      </c>
      <c r="D55">
        <v>2.09978070175438E-2</v>
      </c>
      <c r="E55">
        <v>3.4482758620689599E-2</v>
      </c>
      <c r="F55">
        <v>0</v>
      </c>
      <c r="G55">
        <v>3.3898305084745797E-2</v>
      </c>
      <c r="H55">
        <v>0</v>
      </c>
      <c r="I55">
        <v>-2.09978070175438E-2</v>
      </c>
      <c r="J55">
        <v>-2.09978070175438E-2</v>
      </c>
      <c r="K55">
        <v>3.4482758620689599E-2</v>
      </c>
      <c r="L55">
        <v>3.3898305084745797E-2</v>
      </c>
    </row>
    <row r="56" spans="1:12" x14ac:dyDescent="0.25">
      <c r="A56">
        <v>65</v>
      </c>
      <c r="B56">
        <v>3.1578947368420998E-2</v>
      </c>
      <c r="C56">
        <v>5.2631578947368501E-2</v>
      </c>
      <c r="D56">
        <v>4.2105263157894798E-2</v>
      </c>
      <c r="E56">
        <v>0.10344827586206901</v>
      </c>
      <c r="F56">
        <v>5.2631578947368501E-2</v>
      </c>
      <c r="G56">
        <v>0.1</v>
      </c>
      <c r="H56">
        <v>8.77192982456141E-2</v>
      </c>
      <c r="I56">
        <v>1.05263157894737E-2</v>
      </c>
      <c r="J56">
        <v>4.5614035087719301E-2</v>
      </c>
      <c r="K56">
        <v>5.0816696914700497E-2</v>
      </c>
      <c r="L56">
        <v>1.2280701754385901E-2</v>
      </c>
    </row>
    <row r="57" spans="1:12" x14ac:dyDescent="0.25">
      <c r="A57">
        <v>66</v>
      </c>
      <c r="B57">
        <v>1.04166666666666E-2</v>
      </c>
      <c r="C57">
        <v>2.1052631578947299E-2</v>
      </c>
      <c r="D57">
        <v>1.5734649122807001E-2</v>
      </c>
      <c r="E57">
        <v>0.15517241379310301</v>
      </c>
      <c r="F57">
        <v>0.133333333333333</v>
      </c>
      <c r="G57">
        <v>0.15</v>
      </c>
      <c r="H57">
        <v>5.3571428571428603E-2</v>
      </c>
      <c r="I57">
        <v>0.11759868421052599</v>
      </c>
      <c r="J57">
        <v>3.7836779448621599E-2</v>
      </c>
      <c r="K57">
        <v>2.1839080459770101E-2</v>
      </c>
      <c r="L57">
        <v>9.6428571428571405E-2</v>
      </c>
    </row>
    <row r="58" spans="1:12" x14ac:dyDescent="0.25">
      <c r="A58">
        <v>67</v>
      </c>
      <c r="B58">
        <v>0</v>
      </c>
      <c r="C58">
        <v>1.05263157894737E-2</v>
      </c>
      <c r="D58">
        <v>5.2631578947368602E-3</v>
      </c>
      <c r="E58">
        <v>0</v>
      </c>
      <c r="F58">
        <v>0</v>
      </c>
      <c r="G58">
        <v>5.0847457627118599E-2</v>
      </c>
      <c r="H58">
        <v>3.4482758620689599E-2</v>
      </c>
      <c r="I58">
        <v>-5.2631578947368602E-3</v>
      </c>
      <c r="J58">
        <v>2.92196007259528E-2</v>
      </c>
      <c r="K58">
        <v>0</v>
      </c>
      <c r="L58">
        <v>1.6364699006429E-2</v>
      </c>
    </row>
    <row r="59" spans="1:12" x14ac:dyDescent="0.25">
      <c r="A59">
        <v>69</v>
      </c>
      <c r="B59">
        <v>3.125E-2</v>
      </c>
      <c r="C59">
        <v>1.05263157894737E-2</v>
      </c>
      <c r="D59">
        <v>2.08881578947369E-2</v>
      </c>
      <c r="E59">
        <v>5.2631578947368501E-2</v>
      </c>
      <c r="F59">
        <v>1.6666666666666701E-2</v>
      </c>
      <c r="G59">
        <v>1.6666666666666701E-2</v>
      </c>
      <c r="H59">
        <v>3.3898305084745797E-2</v>
      </c>
      <c r="I59">
        <v>-4.22149122807014E-3</v>
      </c>
      <c r="J59">
        <v>1.3010147190008901E-2</v>
      </c>
      <c r="K59">
        <v>3.5964912280701797E-2</v>
      </c>
      <c r="L59">
        <v>-1.72316384180791E-2</v>
      </c>
    </row>
    <row r="60" spans="1:12" x14ac:dyDescent="0.25">
      <c r="A60">
        <v>70</v>
      </c>
      <c r="B60">
        <v>5.2083333333333398E-2</v>
      </c>
      <c r="C60">
        <v>5.2631578947368501E-2</v>
      </c>
      <c r="D60">
        <v>5.2357456140350901E-2</v>
      </c>
      <c r="E60">
        <v>8.6206896551724102E-2</v>
      </c>
      <c r="F60">
        <v>1.6949152542372801E-2</v>
      </c>
      <c r="G60">
        <v>8.4745762711864403E-2</v>
      </c>
      <c r="H60">
        <v>8.9285714285714302E-2</v>
      </c>
      <c r="I60">
        <v>-3.54083035979781E-2</v>
      </c>
      <c r="J60">
        <v>3.69282581453634E-2</v>
      </c>
      <c r="K60">
        <v>6.9257744009351294E-2</v>
      </c>
      <c r="L60">
        <v>-4.5399515738499003E-3</v>
      </c>
    </row>
    <row r="61" spans="1:12" x14ac:dyDescent="0.25">
      <c r="A61">
        <v>71</v>
      </c>
      <c r="B61">
        <v>2.0833333333333402E-2</v>
      </c>
      <c r="C61">
        <v>8.42105263157895E-2</v>
      </c>
      <c r="D61">
        <v>5.25219298245614E-2</v>
      </c>
      <c r="E61">
        <v>0.20689655172413801</v>
      </c>
      <c r="F61">
        <v>0.18333333333333299</v>
      </c>
      <c r="G61">
        <v>3.2786885245901697E-2</v>
      </c>
      <c r="H61">
        <v>0</v>
      </c>
      <c r="I61">
        <v>0.13081140350877199</v>
      </c>
      <c r="J61">
        <v>-5.25219298245614E-2</v>
      </c>
      <c r="K61">
        <v>2.3563218390804601E-2</v>
      </c>
      <c r="L61">
        <v>3.2786885245901697E-2</v>
      </c>
    </row>
    <row r="62" spans="1:12" x14ac:dyDescent="0.25">
      <c r="A62">
        <v>72</v>
      </c>
      <c r="B62">
        <v>7.2916666666666602E-2</v>
      </c>
      <c r="C62">
        <v>9.4736842105263105E-2</v>
      </c>
      <c r="D62">
        <v>8.3826754385964902E-2</v>
      </c>
      <c r="E62">
        <v>5.1724137931034503E-2</v>
      </c>
      <c r="F62">
        <v>3.3898305084745797E-2</v>
      </c>
      <c r="G62">
        <v>6.7796610169491595E-2</v>
      </c>
      <c r="H62">
        <v>1.72413793103449E-2</v>
      </c>
      <c r="I62">
        <v>-4.9928449301219098E-2</v>
      </c>
      <c r="J62">
        <v>-6.6585375075619999E-2</v>
      </c>
      <c r="K62">
        <v>1.7825832846288699E-2</v>
      </c>
      <c r="L62">
        <v>5.0555230859146698E-2</v>
      </c>
    </row>
    <row r="63" spans="1:12" x14ac:dyDescent="0.25">
      <c r="A63">
        <v>73</v>
      </c>
      <c r="B63">
        <v>1.04166666666666E-2</v>
      </c>
      <c r="C63">
        <v>2.1052631578947299E-2</v>
      </c>
      <c r="D63">
        <v>1.5734649122807001E-2</v>
      </c>
      <c r="E63">
        <v>1.72413793103449E-2</v>
      </c>
      <c r="F63">
        <v>1.75438596491229E-2</v>
      </c>
      <c r="G63">
        <v>1.63934426229508E-2</v>
      </c>
      <c r="H63">
        <v>1.6949152542372801E-2</v>
      </c>
      <c r="I63">
        <v>1.8092105263158901E-3</v>
      </c>
      <c r="J63">
        <v>1.2145034195658599E-3</v>
      </c>
      <c r="K63">
        <v>-3.02480338778E-4</v>
      </c>
      <c r="L63">
        <v>-5.55709919421998E-4</v>
      </c>
    </row>
    <row r="64" spans="1:12" x14ac:dyDescent="0.25">
      <c r="A64">
        <v>74</v>
      </c>
      <c r="B64">
        <v>7.2916666666666602E-2</v>
      </c>
      <c r="C64">
        <v>6.3157894736842093E-2</v>
      </c>
      <c r="D64">
        <v>6.8037280701754396E-2</v>
      </c>
      <c r="E64">
        <v>0.160714285714286</v>
      </c>
      <c r="F64">
        <v>0.12068965517241401</v>
      </c>
      <c r="G64">
        <v>7.1428571428571397E-2</v>
      </c>
      <c r="H64">
        <v>3.5087719298245598E-2</v>
      </c>
      <c r="I64">
        <v>5.2652374470659499E-2</v>
      </c>
      <c r="J64">
        <v>-3.2949561403508701E-2</v>
      </c>
      <c r="K64">
        <v>4.00246305418719E-2</v>
      </c>
      <c r="L64">
        <v>3.6340852130325799E-2</v>
      </c>
    </row>
    <row r="65" spans="1:12" x14ac:dyDescent="0.25">
      <c r="A65">
        <v>75</v>
      </c>
      <c r="B65">
        <v>1.04166666666666E-2</v>
      </c>
      <c r="C65">
        <v>1.05263157894737E-2</v>
      </c>
      <c r="D65">
        <v>1.0471491228070199E-2</v>
      </c>
      <c r="E65">
        <v>5.0847457627118599E-2</v>
      </c>
      <c r="F65">
        <v>3.2786885245901697E-2</v>
      </c>
      <c r="G65">
        <v>6.7796610169491595E-2</v>
      </c>
      <c r="H65">
        <v>5.3571428571428603E-2</v>
      </c>
      <c r="I65">
        <v>2.2315394017831499E-2</v>
      </c>
      <c r="J65">
        <v>4.3099937343358402E-2</v>
      </c>
      <c r="K65">
        <v>1.8060572381216899E-2</v>
      </c>
      <c r="L65">
        <v>1.4225181598063E-2</v>
      </c>
    </row>
    <row r="66" spans="1:12" x14ac:dyDescent="0.25">
      <c r="A66">
        <v>77</v>
      </c>
      <c r="B66">
        <v>3.125E-2</v>
      </c>
      <c r="C66">
        <v>2.1052631578947299E-2</v>
      </c>
      <c r="D66">
        <v>2.61513157894737E-2</v>
      </c>
      <c r="E66">
        <v>1.8181818181818198E-2</v>
      </c>
      <c r="F66">
        <v>1.7857142857142901E-2</v>
      </c>
      <c r="G66">
        <v>6.5573770491803199E-2</v>
      </c>
      <c r="H66">
        <v>1.8181818181818198E-2</v>
      </c>
      <c r="I66">
        <v>-8.2941729323307602E-3</v>
      </c>
      <c r="J66">
        <v>-7.9694976076554701E-3</v>
      </c>
      <c r="K66">
        <v>3.2467532467528299E-4</v>
      </c>
      <c r="L66">
        <v>4.7391952309985101E-2</v>
      </c>
    </row>
    <row r="67" spans="1:12" x14ac:dyDescent="0.25">
      <c r="A67">
        <v>78</v>
      </c>
      <c r="B67">
        <v>4.1666666666666602E-2</v>
      </c>
      <c r="C67">
        <v>3.1578947368420998E-2</v>
      </c>
      <c r="D67">
        <v>3.66228070175438E-2</v>
      </c>
      <c r="E67">
        <v>8.77192982456141E-2</v>
      </c>
      <c r="F67">
        <v>3.3898305084745797E-2</v>
      </c>
      <c r="G67">
        <v>3.2786885245901697E-2</v>
      </c>
      <c r="H67">
        <v>5.2631578947368501E-2</v>
      </c>
      <c r="I67">
        <v>-2.72450193279805E-3</v>
      </c>
      <c r="J67">
        <v>1.6008771929824601E-2</v>
      </c>
      <c r="K67">
        <v>5.3820993160868302E-2</v>
      </c>
      <c r="L67">
        <v>-1.9844693701466801E-2</v>
      </c>
    </row>
    <row r="68" spans="1:12" x14ac:dyDescent="0.25">
      <c r="A68">
        <v>80</v>
      </c>
      <c r="B68">
        <v>1.05263157894737E-2</v>
      </c>
      <c r="C68">
        <v>2.1052631578947299E-2</v>
      </c>
      <c r="D68">
        <v>1.5789473684210499E-2</v>
      </c>
      <c r="E68">
        <v>1.72413793103449E-2</v>
      </c>
      <c r="F68">
        <v>0</v>
      </c>
      <c r="G68">
        <v>3.3898305084745797E-2</v>
      </c>
      <c r="H68">
        <v>0</v>
      </c>
      <c r="I68">
        <v>-1.5789473684210499E-2</v>
      </c>
      <c r="J68">
        <v>-1.5789473684210499E-2</v>
      </c>
      <c r="K68">
        <v>1.72413793103449E-2</v>
      </c>
      <c r="L68">
        <v>3.3898305084745797E-2</v>
      </c>
    </row>
    <row r="69" spans="1:12" x14ac:dyDescent="0.25">
      <c r="A69">
        <v>81</v>
      </c>
      <c r="B69">
        <v>0</v>
      </c>
      <c r="C69">
        <v>0</v>
      </c>
      <c r="D69">
        <v>0</v>
      </c>
      <c r="E69">
        <v>5.3571428571428603E-2</v>
      </c>
      <c r="F69">
        <v>1.6666666666666701E-2</v>
      </c>
      <c r="G69">
        <v>1.6666666666666701E-2</v>
      </c>
      <c r="H69">
        <v>1.72413793103449E-2</v>
      </c>
      <c r="I69">
        <v>1.6666666666666701E-2</v>
      </c>
      <c r="J69">
        <v>1.72413793103449E-2</v>
      </c>
      <c r="K69">
        <v>3.6904761904761899E-2</v>
      </c>
      <c r="L69">
        <v>-5.74712643678144E-4</v>
      </c>
    </row>
    <row r="70" spans="1:12" x14ac:dyDescent="0.25">
      <c r="A70">
        <v>82</v>
      </c>
      <c r="B70">
        <v>4.1666666666666602E-2</v>
      </c>
      <c r="C70">
        <v>6.3157894736842093E-2</v>
      </c>
      <c r="D70">
        <v>5.2412280701754403E-2</v>
      </c>
      <c r="E70">
        <v>5.0847457627118599E-2</v>
      </c>
      <c r="F70">
        <v>0</v>
      </c>
      <c r="G70">
        <v>6.7796610169491595E-2</v>
      </c>
      <c r="H70">
        <v>1.8181818181818198E-2</v>
      </c>
      <c r="I70">
        <v>-5.2412280701754403E-2</v>
      </c>
      <c r="J70">
        <v>-3.4230462519936201E-2</v>
      </c>
      <c r="K70">
        <v>5.0847457627118599E-2</v>
      </c>
      <c r="L70">
        <v>4.96147919876734E-2</v>
      </c>
    </row>
    <row r="71" spans="1:12" x14ac:dyDescent="0.25">
      <c r="A71">
        <v>83</v>
      </c>
      <c r="B71">
        <v>3.125E-2</v>
      </c>
      <c r="C71">
        <v>1.05263157894737E-2</v>
      </c>
      <c r="D71">
        <v>2.08881578947369E-2</v>
      </c>
      <c r="E71">
        <v>5.0847457627118599E-2</v>
      </c>
      <c r="F71">
        <v>3.5087719298245598E-2</v>
      </c>
      <c r="G71">
        <v>3.2786885245901697E-2</v>
      </c>
      <c r="H71">
        <v>5.2631578947368501E-2</v>
      </c>
      <c r="I71">
        <v>1.41995614035088E-2</v>
      </c>
      <c r="J71">
        <v>3.1743421052631601E-2</v>
      </c>
      <c r="K71">
        <v>1.5759738328873001E-2</v>
      </c>
      <c r="L71">
        <v>-1.9844693701466801E-2</v>
      </c>
    </row>
    <row r="72" spans="1:12" x14ac:dyDescent="0.25">
      <c r="A72">
        <v>84</v>
      </c>
      <c r="B72">
        <v>2.0833333333333402E-2</v>
      </c>
      <c r="C72">
        <v>0</v>
      </c>
      <c r="D72">
        <v>1.0416666666666701E-2</v>
      </c>
      <c r="E72">
        <v>1.6949152542372801E-2</v>
      </c>
      <c r="F72">
        <v>1.6666666666666701E-2</v>
      </c>
      <c r="G72">
        <v>1.7857142857142901E-2</v>
      </c>
      <c r="H72">
        <v>0</v>
      </c>
      <c r="I72">
        <v>6.2500000000000298E-3</v>
      </c>
      <c r="J72">
        <v>-1.0416666666666701E-2</v>
      </c>
      <c r="K72">
        <v>2.8248587570611799E-4</v>
      </c>
      <c r="L72">
        <v>1.7857142857142901E-2</v>
      </c>
    </row>
    <row r="73" spans="1:12" x14ac:dyDescent="0.25">
      <c r="A73">
        <v>85</v>
      </c>
      <c r="B73">
        <v>2.0833333333333402E-2</v>
      </c>
      <c r="C73">
        <v>1.05263157894737E-2</v>
      </c>
      <c r="D73">
        <v>1.5679824561403499E-2</v>
      </c>
      <c r="E73">
        <v>0</v>
      </c>
      <c r="F73">
        <v>0</v>
      </c>
      <c r="G73">
        <v>3.5087719298245598E-2</v>
      </c>
      <c r="H73">
        <v>1.7857142857142901E-2</v>
      </c>
      <c r="I73">
        <v>-1.5679824561403499E-2</v>
      </c>
      <c r="J73">
        <v>2.1773182957393598E-3</v>
      </c>
      <c r="K73">
        <v>0</v>
      </c>
      <c r="L73">
        <v>1.72305764411027E-2</v>
      </c>
    </row>
    <row r="74" spans="1:12" x14ac:dyDescent="0.25">
      <c r="A74">
        <v>86</v>
      </c>
      <c r="B74">
        <v>2.0833333333333402E-2</v>
      </c>
      <c r="C74">
        <v>2.1052631578947299E-2</v>
      </c>
      <c r="D74">
        <v>2.0942982456140301E-2</v>
      </c>
      <c r="E74">
        <v>1.6949152542372801E-2</v>
      </c>
      <c r="F74">
        <v>1.75438596491229E-2</v>
      </c>
      <c r="G74">
        <v>1.72413793103449E-2</v>
      </c>
      <c r="H74">
        <v>0</v>
      </c>
      <c r="I74">
        <v>-3.3991228070174898E-3</v>
      </c>
      <c r="J74">
        <v>-2.0942982456140301E-2</v>
      </c>
      <c r="K74">
        <v>-5.9470710675002504E-4</v>
      </c>
      <c r="L74">
        <v>1.72413793103449E-2</v>
      </c>
    </row>
    <row r="75" spans="1:12" x14ac:dyDescent="0.25">
      <c r="A75">
        <v>87</v>
      </c>
      <c r="B75">
        <v>0</v>
      </c>
      <c r="C75">
        <v>1.05263157894737E-2</v>
      </c>
      <c r="D75">
        <v>5.2631578947368602E-3</v>
      </c>
      <c r="E75">
        <v>3.4482758620689599E-2</v>
      </c>
      <c r="F75">
        <v>0</v>
      </c>
      <c r="G75">
        <v>6.7796610169491595E-2</v>
      </c>
      <c r="H75">
        <v>1.75438596491229E-2</v>
      </c>
      <c r="I75">
        <v>-5.2631578947368602E-3</v>
      </c>
      <c r="J75">
        <v>1.2280701754386E-2</v>
      </c>
      <c r="K75">
        <v>3.4482758620689599E-2</v>
      </c>
      <c r="L75">
        <v>5.0252750520368698E-2</v>
      </c>
    </row>
    <row r="76" spans="1:12" x14ac:dyDescent="0.25">
      <c r="A76">
        <v>88</v>
      </c>
      <c r="B76">
        <v>0</v>
      </c>
      <c r="C76">
        <v>3.1578947368420998E-2</v>
      </c>
      <c r="D76">
        <v>1.5789473684210499E-2</v>
      </c>
      <c r="E76">
        <v>3.4482758620689599E-2</v>
      </c>
      <c r="F76">
        <v>6.7796610169491595E-2</v>
      </c>
      <c r="G76">
        <v>8.6206896551724102E-2</v>
      </c>
      <c r="H76">
        <v>1.7857142857142901E-2</v>
      </c>
      <c r="I76">
        <v>5.2007136485280998E-2</v>
      </c>
      <c r="J76">
        <v>2.0676691729323801E-3</v>
      </c>
      <c r="K76">
        <v>-3.3313851548802002E-2</v>
      </c>
      <c r="L76">
        <v>6.8349753694581197E-2</v>
      </c>
    </row>
    <row r="77" spans="1:12" x14ac:dyDescent="0.25">
      <c r="A77">
        <v>89</v>
      </c>
      <c r="B77">
        <v>1.05263157894737E-2</v>
      </c>
      <c r="C77">
        <v>3.1578947368420998E-2</v>
      </c>
      <c r="D77">
        <v>2.1052631578947399E-2</v>
      </c>
      <c r="E77">
        <v>5.1724137931034503E-2</v>
      </c>
      <c r="F77">
        <v>3.5714285714285698E-2</v>
      </c>
      <c r="G77">
        <v>8.1967213114754106E-2</v>
      </c>
      <c r="H77">
        <v>5.1724137931034503E-2</v>
      </c>
      <c r="I77">
        <v>1.4661654135338299E-2</v>
      </c>
      <c r="J77">
        <v>3.06715063520871E-2</v>
      </c>
      <c r="K77">
        <v>1.6009852216748801E-2</v>
      </c>
      <c r="L77">
        <v>3.02430751837196E-2</v>
      </c>
    </row>
    <row r="78" spans="1:12" x14ac:dyDescent="0.25">
      <c r="A78">
        <v>90</v>
      </c>
      <c r="B78">
        <v>4.2105263157894798E-2</v>
      </c>
      <c r="C78">
        <v>3.1578947368420998E-2</v>
      </c>
      <c r="D78">
        <v>3.6842105263157898E-2</v>
      </c>
      <c r="E78">
        <v>6.8965517241379296E-2</v>
      </c>
      <c r="F78">
        <v>5.1724137931034503E-2</v>
      </c>
      <c r="G78">
        <v>6.6666666666666693E-2</v>
      </c>
      <c r="H78">
        <v>1.6949152542372801E-2</v>
      </c>
      <c r="I78">
        <v>1.4882032667876599E-2</v>
      </c>
      <c r="J78">
        <v>-1.98929527207851E-2</v>
      </c>
      <c r="K78">
        <v>1.72413793103449E-2</v>
      </c>
      <c r="L78">
        <v>4.9717514124293802E-2</v>
      </c>
    </row>
    <row r="79" spans="1:12" x14ac:dyDescent="0.25">
      <c r="A79">
        <v>91</v>
      </c>
      <c r="B79">
        <v>0</v>
      </c>
      <c r="C79">
        <v>1.05263157894737E-2</v>
      </c>
      <c r="D79">
        <v>5.2631578947368602E-3</v>
      </c>
      <c r="E79">
        <v>3.4482758620689599E-2</v>
      </c>
      <c r="F79">
        <v>0</v>
      </c>
      <c r="G79">
        <v>1.63934426229508E-2</v>
      </c>
      <c r="H79">
        <v>1.75438596491229E-2</v>
      </c>
      <c r="I79">
        <v>-5.2631578947368602E-3</v>
      </c>
      <c r="J79">
        <v>1.2280701754386E-2</v>
      </c>
      <c r="K79">
        <v>3.4482758620689599E-2</v>
      </c>
      <c r="L79">
        <v>-1.15041702617202E-3</v>
      </c>
    </row>
    <row r="80" spans="1:12" x14ac:dyDescent="0.25">
      <c r="A80">
        <v>92</v>
      </c>
      <c r="B80">
        <v>6.25E-2</v>
      </c>
      <c r="C80">
        <v>3.1578947368420998E-2</v>
      </c>
      <c r="D80">
        <v>4.7039473684210499E-2</v>
      </c>
      <c r="E80">
        <v>3.3898305084745797E-2</v>
      </c>
      <c r="F80">
        <v>1.6666666666666701E-2</v>
      </c>
      <c r="G80">
        <v>5.1724137931034503E-2</v>
      </c>
      <c r="H80">
        <v>0</v>
      </c>
      <c r="I80">
        <v>-3.0372807017543801E-2</v>
      </c>
      <c r="J80">
        <v>-4.7039473684210499E-2</v>
      </c>
      <c r="K80">
        <v>1.72316384180791E-2</v>
      </c>
      <c r="L80">
        <v>5.1724137931034503E-2</v>
      </c>
    </row>
    <row r="81" spans="1:12" x14ac:dyDescent="0.25">
      <c r="A81">
        <v>93</v>
      </c>
      <c r="B81">
        <v>2.0833333333333402E-2</v>
      </c>
      <c r="C81">
        <v>1.05263157894737E-2</v>
      </c>
      <c r="D81">
        <v>1.5679824561403499E-2</v>
      </c>
      <c r="E81">
        <v>5.0847457627118599E-2</v>
      </c>
      <c r="F81">
        <v>3.3333333333333298E-2</v>
      </c>
      <c r="G81">
        <v>0.05</v>
      </c>
      <c r="H81">
        <v>6.8965517241379296E-2</v>
      </c>
      <c r="I81">
        <v>1.76535087719298E-2</v>
      </c>
      <c r="J81">
        <v>5.32856926799758E-2</v>
      </c>
      <c r="K81">
        <v>1.7514124293785301E-2</v>
      </c>
      <c r="L81">
        <v>-1.89655172413793E-2</v>
      </c>
    </row>
    <row r="82" spans="1:12" x14ac:dyDescent="0.25">
      <c r="A82">
        <v>94</v>
      </c>
      <c r="B82">
        <v>2.0833333333333402E-2</v>
      </c>
      <c r="C82">
        <v>0</v>
      </c>
      <c r="D82">
        <v>1.0416666666666701E-2</v>
      </c>
      <c r="E82">
        <v>0</v>
      </c>
      <c r="F82">
        <v>1.6949152542372801E-2</v>
      </c>
      <c r="G82">
        <v>0</v>
      </c>
      <c r="H82">
        <v>0</v>
      </c>
      <c r="I82">
        <v>6.5324858757061502E-3</v>
      </c>
      <c r="J82">
        <v>-1.0416666666666701E-2</v>
      </c>
      <c r="K82">
        <v>-1.6949152542372801E-2</v>
      </c>
      <c r="L82">
        <v>0</v>
      </c>
    </row>
    <row r="83" spans="1:12" x14ac:dyDescent="0.25">
      <c r="A83">
        <v>97</v>
      </c>
      <c r="B83">
        <v>3.125E-2</v>
      </c>
      <c r="C83">
        <v>2.1052631578947299E-2</v>
      </c>
      <c r="D83">
        <v>2.61513157894737E-2</v>
      </c>
      <c r="E83">
        <v>3.5087719298245598E-2</v>
      </c>
      <c r="F83">
        <v>0</v>
      </c>
      <c r="G83">
        <v>1.6666666666666701E-2</v>
      </c>
      <c r="H83">
        <v>0</v>
      </c>
      <c r="I83">
        <v>-2.61513157894737E-2</v>
      </c>
      <c r="J83">
        <v>-2.61513157894737E-2</v>
      </c>
      <c r="K83">
        <v>3.5087719298245598E-2</v>
      </c>
      <c r="L83">
        <v>1.6666666666666701E-2</v>
      </c>
    </row>
    <row r="84" spans="1:12" x14ac:dyDescent="0.25">
      <c r="A84">
        <v>98</v>
      </c>
      <c r="B84">
        <v>3.125E-2</v>
      </c>
      <c r="C84">
        <v>1.05263157894737E-2</v>
      </c>
      <c r="D84">
        <v>2.08881578947369E-2</v>
      </c>
      <c r="E84">
        <v>5.2631578947368501E-2</v>
      </c>
      <c r="F84">
        <v>3.4482758620689599E-2</v>
      </c>
      <c r="G84">
        <v>0</v>
      </c>
      <c r="H84">
        <v>1.75438596491229E-2</v>
      </c>
      <c r="I84">
        <v>1.35946007259528E-2</v>
      </c>
      <c r="J84">
        <v>-3.3442982456139999E-3</v>
      </c>
      <c r="K84">
        <v>1.8148820326678899E-2</v>
      </c>
      <c r="L84">
        <v>-1.75438596491229E-2</v>
      </c>
    </row>
    <row r="85" spans="1:12" x14ac:dyDescent="0.25">
      <c r="A85">
        <v>99</v>
      </c>
      <c r="B85">
        <v>2.1052631578947299E-2</v>
      </c>
      <c r="C85">
        <v>1.05263157894737E-2</v>
      </c>
      <c r="D85">
        <v>1.5789473684210499E-2</v>
      </c>
      <c r="E85">
        <v>0</v>
      </c>
      <c r="F85">
        <v>0</v>
      </c>
      <c r="G85">
        <v>1.75438596491229E-2</v>
      </c>
      <c r="H85">
        <v>1.75438596491229E-2</v>
      </c>
      <c r="I85">
        <v>-1.5789473684210499E-2</v>
      </c>
      <c r="J85">
        <v>1.7543859649123399E-3</v>
      </c>
      <c r="K85">
        <v>0</v>
      </c>
      <c r="L85">
        <v>0</v>
      </c>
    </row>
    <row r="86" spans="1:12" x14ac:dyDescent="0.25">
      <c r="A86">
        <v>100</v>
      </c>
      <c r="B86">
        <v>1.04166666666666E-2</v>
      </c>
      <c r="C86">
        <v>2.1052631578947299E-2</v>
      </c>
      <c r="D86">
        <v>1.5734649122807001E-2</v>
      </c>
      <c r="E86">
        <v>5.2631578947368501E-2</v>
      </c>
      <c r="F86">
        <v>1.6949152542372801E-2</v>
      </c>
      <c r="G86">
        <v>5.0847457627118599E-2</v>
      </c>
      <c r="H86">
        <v>1.6949152542372801E-2</v>
      </c>
      <c r="I86">
        <v>1.2145034195658599E-3</v>
      </c>
      <c r="J86">
        <v>1.2145034195658599E-3</v>
      </c>
      <c r="K86">
        <v>3.5682426404995603E-2</v>
      </c>
      <c r="L86">
        <v>3.3898305084745797E-2</v>
      </c>
    </row>
    <row r="87" spans="1:12" x14ac:dyDescent="0.25">
      <c r="A87">
        <v>101</v>
      </c>
      <c r="B87">
        <v>2.0833333333333402E-2</v>
      </c>
      <c r="C87">
        <v>2.1276595744680899E-2</v>
      </c>
      <c r="D87">
        <v>2.1054964539007098E-2</v>
      </c>
      <c r="E87">
        <v>6.8965517241379296E-2</v>
      </c>
      <c r="F87">
        <v>5.0847457627118599E-2</v>
      </c>
      <c r="G87">
        <v>3.3333333333333298E-2</v>
      </c>
      <c r="H87">
        <v>5.2631578947368501E-2</v>
      </c>
      <c r="I87">
        <v>2.97924930881115E-2</v>
      </c>
      <c r="J87">
        <v>3.1576614408361299E-2</v>
      </c>
      <c r="K87">
        <v>1.81180596142607E-2</v>
      </c>
      <c r="L87">
        <v>-1.9298245614035099E-2</v>
      </c>
    </row>
    <row r="88" spans="1:12" x14ac:dyDescent="0.25">
      <c r="A88">
        <v>102</v>
      </c>
      <c r="B88">
        <v>4.1666666666666602E-2</v>
      </c>
      <c r="C88">
        <v>0</v>
      </c>
      <c r="D88">
        <v>2.0833333333333301E-2</v>
      </c>
      <c r="E88">
        <v>0.15517241379310301</v>
      </c>
      <c r="F88">
        <v>7.0175438596491196E-2</v>
      </c>
      <c r="G88">
        <v>0.1</v>
      </c>
      <c r="H88">
        <v>8.9285714285714302E-2</v>
      </c>
      <c r="I88">
        <v>4.9342105263157902E-2</v>
      </c>
      <c r="J88">
        <v>6.8452380952381001E-2</v>
      </c>
      <c r="K88">
        <v>8.4996975196612201E-2</v>
      </c>
      <c r="L88">
        <v>1.0714285714285701E-2</v>
      </c>
    </row>
    <row r="90" spans="1:12" x14ac:dyDescent="0.25">
      <c r="A90" s="1" t="s">
        <v>12</v>
      </c>
      <c r="B90">
        <f>AVERAGE(B2:B88)</f>
        <v>2.6511385294902077E-2</v>
      </c>
      <c r="C90">
        <f>AVERAGE(C2:C88)</f>
        <v>3.25581073778154E-2</v>
      </c>
      <c r="D90">
        <f>AVERAGE(D2:D88)</f>
        <v>2.9534746336358716E-2</v>
      </c>
      <c r="E90">
        <f>AVERAGE(E2:E88)</f>
        <v>6.0259069604152685E-2</v>
      </c>
      <c r="F90">
        <f>AVERAGE(F2:F88)</f>
        <v>3.5492198030588271E-2</v>
      </c>
      <c r="G90">
        <f>AVERAGE(G2:G88)</f>
        <v>5.5234263651551353E-2</v>
      </c>
      <c r="H90">
        <f>AVERAGE(H2:H88)</f>
        <v>3.2868674552675066E-2</v>
      </c>
      <c r="I90">
        <f>AVERAGE(I2:I88)</f>
        <v>5.9574516942295661E-3</v>
      </c>
      <c r="J90">
        <f>AVERAGE(J2:J88)</f>
        <v>3.333928216316341E-3</v>
      </c>
      <c r="K90">
        <f>AVERAGE(K2:K88)</f>
        <v>2.476687157356439E-2</v>
      </c>
      <c r="L90">
        <f>AVERAGE(L2:L88)</f>
        <v>2.2365589098876284E-2</v>
      </c>
    </row>
    <row r="91" spans="1:12" x14ac:dyDescent="0.25">
      <c r="A91" s="1" t="s">
        <v>13</v>
      </c>
      <c r="B91">
        <f>STDEV(B2:B88)</f>
        <v>2.3353769939004874E-2</v>
      </c>
      <c r="C91">
        <f>STDEV(C2:C88)</f>
        <v>3.1622101996825074E-2</v>
      </c>
      <c r="D91">
        <f>STDEV(D2:D88)</f>
        <v>2.4183903534280165E-2</v>
      </c>
      <c r="E91">
        <f>STDEV(E2:E88)</f>
        <v>5.6431542904787836E-2</v>
      </c>
      <c r="F91">
        <f>STDEV(F2:F88)</f>
        <v>4.7625160156382997E-2</v>
      </c>
      <c r="G91">
        <f>STDEV(G2:G88)</f>
        <v>4.8984230306785718E-2</v>
      </c>
      <c r="H91">
        <f>STDEV(H2:H88)</f>
        <v>4.4757294808329295E-2</v>
      </c>
      <c r="I91">
        <f>STDEV(I2:I88)</f>
        <v>4.7684513583627255E-2</v>
      </c>
      <c r="J91">
        <f>STDEV(J2:J88)</f>
        <v>4.5170855798954579E-2</v>
      </c>
      <c r="K91">
        <f>STDEV(K2:K88)</f>
        <v>4.0536725597810366E-2</v>
      </c>
      <c r="L91">
        <f>STDEV(L2:L88)</f>
        <v>3.3221744488838918E-2</v>
      </c>
    </row>
    <row r="92" spans="1:12" x14ac:dyDescent="0.25">
      <c r="A92" s="1" t="s">
        <v>14</v>
      </c>
      <c r="B92">
        <f>B91/(SQRT(80))</f>
        <v>2.6110308557253008E-3</v>
      </c>
      <c r="C92">
        <f t="shared" ref="C92:L92" si="0">C91/(SQRT(80))</f>
        <v>3.5354584828166352E-3</v>
      </c>
      <c r="D92">
        <f t="shared" si="0"/>
        <v>2.7038426131973932E-3</v>
      </c>
      <c r="E92">
        <f t="shared" si="0"/>
        <v>6.3092383005150772E-3</v>
      </c>
      <c r="F92">
        <f t="shared" si="0"/>
        <v>5.3246547774493443E-3</v>
      </c>
      <c r="G92">
        <f t="shared" si="0"/>
        <v>5.476603439573912E-3</v>
      </c>
      <c r="H92">
        <f t="shared" si="0"/>
        <v>5.0040176840211361E-3</v>
      </c>
      <c r="I92">
        <f t="shared" si="0"/>
        <v>5.3312906923501319E-3</v>
      </c>
      <c r="J92">
        <f t="shared" si="0"/>
        <v>5.0502552084151506E-3</v>
      </c>
      <c r="K92">
        <f t="shared" si="0"/>
        <v>4.5321437010979885E-3</v>
      </c>
      <c r="L92">
        <f t="shared" si="0"/>
        <v>3.7143039504086411E-3</v>
      </c>
    </row>
    <row r="93" spans="1:12" x14ac:dyDescent="0.25">
      <c r="A93" s="2" t="s">
        <v>17</v>
      </c>
      <c r="B93">
        <f>B92*1.96</f>
        <v>5.1176204772215893E-3</v>
      </c>
      <c r="C93">
        <f t="shared" ref="C93:L93" si="1">C92*1.96</f>
        <v>6.9294986263206048E-3</v>
      </c>
      <c r="D93">
        <f t="shared" si="1"/>
        <v>5.2995315218668905E-3</v>
      </c>
      <c r="E93">
        <f t="shared" si="1"/>
        <v>1.2366107069009551E-2</v>
      </c>
      <c r="F93">
        <f t="shared" si="1"/>
        <v>1.0436323363800714E-2</v>
      </c>
      <c r="G93">
        <f t="shared" si="1"/>
        <v>1.0734142741564867E-2</v>
      </c>
      <c r="H93">
        <f t="shared" si="1"/>
        <v>9.8078746606814274E-3</v>
      </c>
      <c r="I93">
        <f t="shared" si="1"/>
        <v>1.0449329757006258E-2</v>
      </c>
      <c r="J93">
        <f t="shared" si="1"/>
        <v>9.8985002084936956E-3</v>
      </c>
      <c r="K93">
        <f t="shared" si="1"/>
        <v>8.8830016541520569E-3</v>
      </c>
      <c r="L93">
        <f t="shared" si="1"/>
        <v>7.280035742800936E-3</v>
      </c>
    </row>
    <row r="94" spans="1:12" x14ac:dyDescent="0.25">
      <c r="A94" s="1" t="s">
        <v>15</v>
      </c>
      <c r="B94">
        <f>B90+B93</f>
        <v>3.1629005772123665E-2</v>
      </c>
      <c r="C94">
        <f t="shared" ref="C94:L94" si="2">C90+C93</f>
        <v>3.9487606004136006E-2</v>
      </c>
      <c r="D94">
        <f t="shared" si="2"/>
        <v>3.4834277858225605E-2</v>
      </c>
      <c r="E94">
        <f t="shared" si="2"/>
        <v>7.2625176673162234E-2</v>
      </c>
      <c r="F94">
        <f t="shared" si="2"/>
        <v>4.5928521394388987E-2</v>
      </c>
      <c r="G94">
        <f t="shared" si="2"/>
        <v>6.5968406393116213E-2</v>
      </c>
      <c r="H94">
        <f t="shared" si="2"/>
        <v>4.2676549213356493E-2</v>
      </c>
      <c r="I94">
        <f t="shared" si="2"/>
        <v>1.6406781451235825E-2</v>
      </c>
      <c r="J94">
        <f t="shared" si="2"/>
        <v>1.3232428424810037E-2</v>
      </c>
      <c r="K94">
        <f t="shared" si="2"/>
        <v>3.3649873227716447E-2</v>
      </c>
      <c r="L94">
        <f t="shared" si="2"/>
        <v>2.964562484167722E-2</v>
      </c>
    </row>
    <row r="95" spans="1:12" x14ac:dyDescent="0.25">
      <c r="A95" s="1" t="s">
        <v>16</v>
      </c>
      <c r="B95">
        <f>B90-B93</f>
        <v>2.1393764817680488E-2</v>
      </c>
      <c r="C95">
        <f t="shared" ref="C95:L95" si="3">C90-C93</f>
        <v>2.5628608751494794E-2</v>
      </c>
      <c r="D95">
        <f t="shared" si="3"/>
        <v>2.4235214814491826E-2</v>
      </c>
      <c r="E95">
        <f t="shared" si="3"/>
        <v>4.7892962535143135E-2</v>
      </c>
      <c r="F95">
        <f t="shared" si="3"/>
        <v>2.5055874666787555E-2</v>
      </c>
      <c r="G95">
        <f t="shared" si="3"/>
        <v>4.4500120909986486E-2</v>
      </c>
      <c r="H95">
        <f t="shared" si="3"/>
        <v>2.3060799891993639E-2</v>
      </c>
      <c r="I95">
        <f t="shared" si="3"/>
        <v>-4.4918780627766922E-3</v>
      </c>
      <c r="J95">
        <f t="shared" si="3"/>
        <v>-6.5645719921773541E-3</v>
      </c>
      <c r="K95">
        <f t="shared" si="3"/>
        <v>1.5883869919412333E-2</v>
      </c>
      <c r="L95">
        <f t="shared" si="3"/>
        <v>1.5085553356075348E-2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95"/>
  <sheetViews>
    <sheetView workbookViewId="0">
      <pane ySplit="1" topLeftCell="A77" activePane="bottomLeft" state="frozen"/>
      <selection pane="bottomLeft" activeCell="B90" sqref="B90"/>
    </sheetView>
  </sheetViews>
  <sheetFormatPr defaultRowHeight="15" x14ac:dyDescent="0.25"/>
  <cols>
    <col min="2" max="2" width="12.42578125" customWidth="1"/>
    <col min="3" max="3" width="11.85546875" customWidth="1"/>
    <col min="4" max="4" width="11.42578125" customWidth="1"/>
    <col min="5" max="5" width="13" customWidth="1"/>
    <col min="6" max="7" width="11.7109375" customWidth="1"/>
    <col min="8" max="8" width="13.85546875" customWidth="1"/>
    <col min="9" max="9" width="17.140625" customWidth="1"/>
    <col min="10" max="10" width="18" customWidth="1"/>
    <col min="11" max="11" width="20.7109375" customWidth="1"/>
    <col min="12" max="12" width="12.140625" customWidth="1"/>
  </cols>
  <sheetData>
    <row r="1" spans="1:12" s="1" customFormat="1" x14ac:dyDescent="0.25">
      <c r="A1" s="1" t="s">
        <v>0</v>
      </c>
      <c r="B1" s="1" t="s">
        <v>18</v>
      </c>
      <c r="C1" s="1" t="s">
        <v>19</v>
      </c>
      <c r="D1" s="1" t="s">
        <v>20</v>
      </c>
      <c r="E1" s="1" t="s">
        <v>21</v>
      </c>
      <c r="F1" s="1" t="s">
        <v>22</v>
      </c>
      <c r="G1" s="1" t="s">
        <v>23</v>
      </c>
      <c r="H1" s="1" t="s">
        <v>24</v>
      </c>
      <c r="I1" s="1" t="s">
        <v>25</v>
      </c>
      <c r="J1" s="1" t="s">
        <v>26</v>
      </c>
      <c r="K1" s="1" t="s">
        <v>27</v>
      </c>
      <c r="L1" s="1" t="s">
        <v>28</v>
      </c>
    </row>
    <row r="2" spans="1:12" x14ac:dyDescent="0.25">
      <c r="A2">
        <v>1</v>
      </c>
      <c r="B2">
        <v>726.05263157894694</v>
      </c>
      <c r="C2">
        <v>966.538461538462</v>
      </c>
      <c r="D2">
        <v>846.29554655870402</v>
      </c>
      <c r="E2">
        <v>1609.0727272727299</v>
      </c>
      <c r="F2">
        <v>1607.57142857143</v>
      </c>
      <c r="G2">
        <v>1449.0943396226401</v>
      </c>
      <c r="H2">
        <v>1358.01923076923</v>
      </c>
      <c r="I2">
        <v>761.27588201272397</v>
      </c>
      <c r="J2">
        <v>511.72368421052602</v>
      </c>
      <c r="K2">
        <v>1.5012987012985399</v>
      </c>
      <c r="L2">
        <v>91.075108853410697</v>
      </c>
    </row>
    <row r="3" spans="1:12" x14ac:dyDescent="0.25">
      <c r="A3">
        <v>2</v>
      </c>
      <c r="B3">
        <v>576.840425531915</v>
      </c>
      <c r="C3">
        <v>690.86956521739103</v>
      </c>
      <c r="D3">
        <v>633.85499537465296</v>
      </c>
      <c r="E3">
        <v>928.94736842105306</v>
      </c>
      <c r="F3">
        <v>883.10526315789502</v>
      </c>
      <c r="G3">
        <v>1067.89473684211</v>
      </c>
      <c r="H3">
        <v>946.43859649122805</v>
      </c>
      <c r="I3">
        <v>249.25026778324201</v>
      </c>
      <c r="J3">
        <v>312.58360111657498</v>
      </c>
      <c r="K3">
        <v>45.842105263157897</v>
      </c>
      <c r="L3">
        <v>121.45614035087701</v>
      </c>
    </row>
    <row r="4" spans="1:12" x14ac:dyDescent="0.25">
      <c r="A4">
        <v>3</v>
      </c>
      <c r="B4">
        <v>597.76666666666699</v>
      </c>
      <c r="C4">
        <v>672.304347826087</v>
      </c>
      <c r="D4">
        <v>635.03550724637705</v>
      </c>
      <c r="E4">
        <v>1475.1923076923099</v>
      </c>
      <c r="F4">
        <v>1507.62962962963</v>
      </c>
      <c r="G4">
        <v>1394.72</v>
      </c>
      <c r="H4">
        <v>1150.5471698113199</v>
      </c>
      <c r="I4">
        <v>872.59412238325297</v>
      </c>
      <c r="J4">
        <v>515.511662564944</v>
      </c>
      <c r="K4">
        <v>-32.437321937321897</v>
      </c>
      <c r="L4">
        <v>244.172830188679</v>
      </c>
    </row>
    <row r="5" spans="1:12" x14ac:dyDescent="0.25">
      <c r="A5">
        <v>4</v>
      </c>
      <c r="B5">
        <v>852.75</v>
      </c>
      <c r="C5">
        <v>748.595744680851</v>
      </c>
      <c r="D5">
        <v>800.67287234042601</v>
      </c>
      <c r="E5">
        <v>1768.8813559322</v>
      </c>
      <c r="F5">
        <v>1709.63333333333</v>
      </c>
      <c r="G5">
        <v>1618.47457627119</v>
      </c>
      <c r="H5">
        <v>1470.51724137931</v>
      </c>
      <c r="I5">
        <v>908.960460992908</v>
      </c>
      <c r="J5">
        <v>669.84436903888502</v>
      </c>
      <c r="K5">
        <v>59.248022598870001</v>
      </c>
      <c r="L5">
        <v>147.957334891876</v>
      </c>
    </row>
    <row r="6" spans="1:12" x14ac:dyDescent="0.25">
      <c r="A6">
        <v>5</v>
      </c>
      <c r="B6">
        <v>735.42045454545496</v>
      </c>
      <c r="C6">
        <v>701.80645161290295</v>
      </c>
      <c r="D6">
        <v>718.61345307917895</v>
      </c>
      <c r="E6">
        <v>1207.3461538461499</v>
      </c>
      <c r="F6">
        <v>1130.6111111111099</v>
      </c>
      <c r="G6">
        <v>1311.3818181818201</v>
      </c>
      <c r="H6">
        <v>1197.92592592593</v>
      </c>
      <c r="I6">
        <v>411.99765803193202</v>
      </c>
      <c r="J6">
        <v>479.31247284674703</v>
      </c>
      <c r="K6">
        <v>76.735042735042697</v>
      </c>
      <c r="L6">
        <v>113.455892255892</v>
      </c>
    </row>
    <row r="7" spans="1:12" x14ac:dyDescent="0.25">
      <c r="A7">
        <v>6</v>
      </c>
      <c r="B7">
        <v>940.223404255319</v>
      </c>
      <c r="C7">
        <v>919.41489361702099</v>
      </c>
      <c r="D7">
        <v>929.81914893617</v>
      </c>
      <c r="E7">
        <v>1588.3818181818201</v>
      </c>
      <c r="F7">
        <v>1274.14035087719</v>
      </c>
      <c r="G7">
        <v>1797.2678571428601</v>
      </c>
      <c r="H7">
        <v>1251.0701754386</v>
      </c>
      <c r="I7">
        <v>344.32120194102299</v>
      </c>
      <c r="J7">
        <v>321.25102650242599</v>
      </c>
      <c r="K7">
        <v>314.24146730462502</v>
      </c>
      <c r="L7">
        <v>546.19768170426096</v>
      </c>
    </row>
    <row r="8" spans="1:12" x14ac:dyDescent="0.25">
      <c r="A8">
        <v>7</v>
      </c>
      <c r="B8">
        <v>745.34375</v>
      </c>
      <c r="C8">
        <v>751.70588235294099</v>
      </c>
      <c r="D8">
        <v>748.52481617647095</v>
      </c>
      <c r="E8">
        <v>1664.9814814814799</v>
      </c>
      <c r="F8">
        <v>1715.05263157895</v>
      </c>
      <c r="G8">
        <v>1707.14035087719</v>
      </c>
      <c r="H8">
        <v>1373.3272727272699</v>
      </c>
      <c r="I8">
        <v>966.52781540247702</v>
      </c>
      <c r="J8">
        <v>624.80245655080205</v>
      </c>
      <c r="K8">
        <v>-50.071150097465797</v>
      </c>
      <c r="L8">
        <v>333.81307814991999</v>
      </c>
    </row>
    <row r="9" spans="1:12" x14ac:dyDescent="0.25">
      <c r="A9">
        <v>8</v>
      </c>
      <c r="B9">
        <v>840.75</v>
      </c>
      <c r="C9">
        <v>845.87368421052599</v>
      </c>
      <c r="D9">
        <v>843.31184210526305</v>
      </c>
      <c r="E9">
        <v>1479.58</v>
      </c>
      <c r="F9">
        <v>1458.1355932203401</v>
      </c>
      <c r="G9">
        <v>1697.5423728813601</v>
      </c>
      <c r="H9">
        <v>1563.5</v>
      </c>
      <c r="I9">
        <v>614.82375111507599</v>
      </c>
      <c r="J9">
        <v>720.18815789473695</v>
      </c>
      <c r="K9">
        <v>21.444406779661001</v>
      </c>
      <c r="L9">
        <v>134.04237288135599</v>
      </c>
    </row>
    <row r="10" spans="1:12" x14ac:dyDescent="0.25">
      <c r="A10">
        <v>9</v>
      </c>
      <c r="B10">
        <v>517.40625</v>
      </c>
      <c r="C10">
        <v>551.39560439560398</v>
      </c>
      <c r="D10">
        <v>534.40092719780205</v>
      </c>
      <c r="E10">
        <v>1135.5178571428601</v>
      </c>
      <c r="F10">
        <v>1044.4210526315801</v>
      </c>
      <c r="G10">
        <v>1043.1525423728799</v>
      </c>
      <c r="H10">
        <v>1005.01724137931</v>
      </c>
      <c r="I10">
        <v>510.02012543377703</v>
      </c>
      <c r="J10">
        <v>470.61631418150802</v>
      </c>
      <c r="K10">
        <v>91.096804511278194</v>
      </c>
      <c r="L10">
        <v>38.135300993570901</v>
      </c>
    </row>
    <row r="11" spans="1:12" x14ac:dyDescent="0.25">
      <c r="A11">
        <v>10</v>
      </c>
      <c r="B11">
        <v>812.389473684211</v>
      </c>
      <c r="C11">
        <v>1652.4623655913999</v>
      </c>
      <c r="D11">
        <v>1232.4259196378</v>
      </c>
      <c r="E11">
        <v>2150.3859649122801</v>
      </c>
      <c r="F11">
        <v>2376.6724137931001</v>
      </c>
      <c r="G11">
        <v>2810.8070175438602</v>
      </c>
      <c r="H11">
        <v>2344.6491228070199</v>
      </c>
      <c r="I11">
        <v>1144.2464941553001</v>
      </c>
      <c r="J11">
        <v>1112.2232031692099</v>
      </c>
      <c r="K11">
        <v>-226.286448880823</v>
      </c>
      <c r="L11">
        <v>466.15789473684202</v>
      </c>
    </row>
    <row r="12" spans="1:12" x14ac:dyDescent="0.25">
      <c r="A12">
        <v>11</v>
      </c>
      <c r="B12">
        <v>617.07446808510599</v>
      </c>
      <c r="C12">
        <v>701.39772727272702</v>
      </c>
      <c r="D12">
        <v>659.23609767891696</v>
      </c>
      <c r="E12">
        <v>1160.76363636364</v>
      </c>
      <c r="F12">
        <v>1089.39655172414</v>
      </c>
      <c r="G12">
        <v>1057.4426229508199</v>
      </c>
      <c r="H12">
        <v>973.42105263157896</v>
      </c>
      <c r="I12">
        <v>430.160454045221</v>
      </c>
      <c r="J12">
        <v>314.184954952662</v>
      </c>
      <c r="K12">
        <v>71.367084639498401</v>
      </c>
      <c r="L12">
        <v>84.021570319240695</v>
      </c>
    </row>
    <row r="13" spans="1:12" x14ac:dyDescent="0.25">
      <c r="A13">
        <v>12</v>
      </c>
      <c r="B13">
        <v>606.595744680851</v>
      </c>
      <c r="C13">
        <v>639.97826086956502</v>
      </c>
      <c r="D13">
        <v>623.28700277520795</v>
      </c>
      <c r="E13">
        <v>1127.69642857143</v>
      </c>
      <c r="F13">
        <v>1068.10344827586</v>
      </c>
      <c r="G13">
        <v>1270.3090909090899</v>
      </c>
      <c r="H13">
        <v>1104.9107142857099</v>
      </c>
      <c r="I13">
        <v>444.81644550065403</v>
      </c>
      <c r="J13">
        <v>481.62371151050598</v>
      </c>
      <c r="K13">
        <v>59.592980295566598</v>
      </c>
      <c r="L13">
        <v>165.398376623377</v>
      </c>
    </row>
    <row r="14" spans="1:12" x14ac:dyDescent="0.25">
      <c r="A14">
        <v>13</v>
      </c>
      <c r="B14">
        <v>682.07368421052604</v>
      </c>
      <c r="C14">
        <v>773.94680851063799</v>
      </c>
      <c r="D14">
        <v>728.01024636058196</v>
      </c>
      <c r="E14">
        <v>1665.4210526315801</v>
      </c>
      <c r="F14">
        <v>1592.7413793103401</v>
      </c>
      <c r="G14">
        <v>1639.4833333333299</v>
      </c>
      <c r="H14">
        <v>1403.875</v>
      </c>
      <c r="I14">
        <v>864.73113294976304</v>
      </c>
      <c r="J14">
        <v>675.86475363941804</v>
      </c>
      <c r="K14">
        <v>72.679673321234105</v>
      </c>
      <c r="L14">
        <v>235.60833333333301</v>
      </c>
    </row>
    <row r="15" spans="1:12" x14ac:dyDescent="0.25">
      <c r="A15">
        <v>14</v>
      </c>
      <c r="B15">
        <v>711.63157894736798</v>
      </c>
      <c r="C15">
        <v>902.62365591397804</v>
      </c>
      <c r="D15">
        <v>807.12761743067301</v>
      </c>
      <c r="E15">
        <v>1475.1454545454501</v>
      </c>
      <c r="F15">
        <v>1422.7192982456099</v>
      </c>
      <c r="G15">
        <v>1586.3793103448299</v>
      </c>
      <c r="H15">
        <v>1412.47272727273</v>
      </c>
      <c r="I15">
        <v>615.59168081494101</v>
      </c>
      <c r="J15">
        <v>605.34510984205394</v>
      </c>
      <c r="K15">
        <v>52.426156299840599</v>
      </c>
      <c r="L15">
        <v>173.90658307210001</v>
      </c>
    </row>
    <row r="16" spans="1:12" x14ac:dyDescent="0.25">
      <c r="A16">
        <v>16</v>
      </c>
      <c r="B16">
        <v>1022.67368421053</v>
      </c>
      <c r="C16">
        <v>930.287234042553</v>
      </c>
      <c r="D16">
        <v>976.48045912654004</v>
      </c>
      <c r="E16">
        <v>2260.2931034482799</v>
      </c>
      <c r="F16">
        <v>2366.38333333333</v>
      </c>
      <c r="G16">
        <v>3245.05084745763</v>
      </c>
      <c r="H16">
        <v>2691.2280701754398</v>
      </c>
      <c r="I16">
        <v>1389.9028742067901</v>
      </c>
      <c r="J16">
        <v>1714.7476110488999</v>
      </c>
      <c r="K16">
        <v>-106.090229885057</v>
      </c>
      <c r="L16">
        <v>553.82277728218901</v>
      </c>
    </row>
    <row r="17" spans="1:12" x14ac:dyDescent="0.25">
      <c r="A17">
        <v>17</v>
      </c>
      <c r="B17">
        <v>556.50537634408602</v>
      </c>
      <c r="C17">
        <v>534.92391304347802</v>
      </c>
      <c r="D17">
        <v>545.71464469378202</v>
      </c>
      <c r="E17">
        <v>1939.5178571428601</v>
      </c>
      <c r="F17">
        <v>1732.0333333333299</v>
      </c>
      <c r="G17">
        <v>1896.5961538461499</v>
      </c>
      <c r="H17">
        <v>1292.1272727272701</v>
      </c>
      <c r="I17">
        <v>1186.3186886395499</v>
      </c>
      <c r="J17">
        <v>746.41262803349105</v>
      </c>
      <c r="K17">
        <v>207.48452380952401</v>
      </c>
      <c r="L17">
        <v>604.46888111888097</v>
      </c>
    </row>
    <row r="18" spans="1:12" x14ac:dyDescent="0.25">
      <c r="A18">
        <v>19</v>
      </c>
      <c r="B18">
        <v>703.26595744680901</v>
      </c>
      <c r="C18">
        <v>787.54347826086996</v>
      </c>
      <c r="D18">
        <v>745.40471785383897</v>
      </c>
      <c r="E18">
        <v>1289.3076923076901</v>
      </c>
      <c r="F18">
        <v>1332.1818181818201</v>
      </c>
      <c r="G18">
        <v>1109.2884615384601</v>
      </c>
      <c r="H18">
        <v>1042.39622641509</v>
      </c>
      <c r="I18">
        <v>586.77710032797904</v>
      </c>
      <c r="J18">
        <v>296.99150856125499</v>
      </c>
      <c r="K18">
        <v>-42.874125874125902</v>
      </c>
      <c r="L18">
        <v>66.892235123367101</v>
      </c>
    </row>
    <row r="19" spans="1:12" x14ac:dyDescent="0.25">
      <c r="A19">
        <v>20</v>
      </c>
      <c r="B19">
        <v>763.95833333333303</v>
      </c>
      <c r="C19">
        <v>893.18478260869597</v>
      </c>
      <c r="D19">
        <v>828.57155797101404</v>
      </c>
      <c r="E19">
        <v>1501.57142857143</v>
      </c>
      <c r="F19">
        <v>1337.51724137931</v>
      </c>
      <c r="G19">
        <v>1617.44827586207</v>
      </c>
      <c r="H19">
        <v>1450.8888888888901</v>
      </c>
      <c r="I19">
        <v>508.94568340829602</v>
      </c>
      <c r="J19">
        <v>622.31733091787396</v>
      </c>
      <c r="K19">
        <v>164.05418719211801</v>
      </c>
      <c r="L19">
        <v>166.55938697318001</v>
      </c>
    </row>
    <row r="20" spans="1:12" x14ac:dyDescent="0.25">
      <c r="A20">
        <v>21</v>
      </c>
      <c r="B20">
        <v>480.195652173913</v>
      </c>
      <c r="C20">
        <v>510.494736842105</v>
      </c>
      <c r="D20">
        <v>495.345194508009</v>
      </c>
      <c r="E20">
        <v>931.44642857142901</v>
      </c>
      <c r="F20">
        <v>812.10526315789502</v>
      </c>
      <c r="G20">
        <v>1136.4821428571399</v>
      </c>
      <c r="H20">
        <v>1055.75</v>
      </c>
      <c r="I20">
        <v>316.76006864988602</v>
      </c>
      <c r="J20">
        <v>560.40480549199106</v>
      </c>
      <c r="K20">
        <v>119.341165413534</v>
      </c>
      <c r="L20">
        <v>80.732142857142904</v>
      </c>
    </row>
    <row r="21" spans="1:12" x14ac:dyDescent="0.25">
      <c r="A21">
        <v>22</v>
      </c>
      <c r="B21">
        <v>636.48421052631602</v>
      </c>
      <c r="C21">
        <v>760.68421052631595</v>
      </c>
      <c r="D21">
        <v>698.58421052631604</v>
      </c>
      <c r="E21">
        <v>1752.0178571428601</v>
      </c>
      <c r="F21">
        <v>1402.3</v>
      </c>
      <c r="G21">
        <v>1909.6727272727301</v>
      </c>
      <c r="H21">
        <v>1653.2982456140401</v>
      </c>
      <c r="I21">
        <v>703.71578947368403</v>
      </c>
      <c r="J21">
        <v>954.71403508771903</v>
      </c>
      <c r="K21">
        <v>349.71785714285699</v>
      </c>
      <c r="L21">
        <v>256.37448165869199</v>
      </c>
    </row>
    <row r="22" spans="1:12" x14ac:dyDescent="0.25">
      <c r="A22">
        <v>23</v>
      </c>
      <c r="B22">
        <v>497.442105263158</v>
      </c>
      <c r="C22">
        <v>658.01234567901201</v>
      </c>
      <c r="D22">
        <v>577.72722547108503</v>
      </c>
      <c r="E22">
        <v>1170.3125</v>
      </c>
      <c r="F22">
        <v>849.61818181818205</v>
      </c>
      <c r="G22">
        <v>1102.1016949152499</v>
      </c>
      <c r="H22">
        <v>887.3</v>
      </c>
      <c r="I22">
        <v>271.89095634709702</v>
      </c>
      <c r="J22">
        <v>309.57277452891498</v>
      </c>
      <c r="K22">
        <v>320.69431818181801</v>
      </c>
      <c r="L22">
        <v>214.80169491525399</v>
      </c>
    </row>
    <row r="23" spans="1:12" x14ac:dyDescent="0.25">
      <c r="A23">
        <v>24</v>
      </c>
      <c r="B23">
        <v>661.95789473684204</v>
      </c>
      <c r="C23">
        <v>718.322580645161</v>
      </c>
      <c r="D23">
        <v>690.14023769100197</v>
      </c>
      <c r="E23">
        <v>1935.6</v>
      </c>
      <c r="F23">
        <v>1806.68518518519</v>
      </c>
      <c r="G23">
        <v>1873.3392857142901</v>
      </c>
      <c r="H23">
        <v>1678.76363636364</v>
      </c>
      <c r="I23">
        <v>1116.54494749418</v>
      </c>
      <c r="J23">
        <v>988.62339867263495</v>
      </c>
      <c r="K23">
        <v>128.914814814815</v>
      </c>
      <c r="L23">
        <v>194.575649350649</v>
      </c>
    </row>
    <row r="24" spans="1:12" x14ac:dyDescent="0.25">
      <c r="A24">
        <v>25</v>
      </c>
      <c r="B24">
        <v>511.787234042553</v>
      </c>
      <c r="C24">
        <v>591.27956989247298</v>
      </c>
      <c r="D24">
        <v>551.53340196751299</v>
      </c>
      <c r="E24">
        <v>1234.9821428571399</v>
      </c>
      <c r="F24">
        <v>1142.91228070175</v>
      </c>
      <c r="G24">
        <v>1155.3793103448299</v>
      </c>
      <c r="H24">
        <v>1099.7758620689699</v>
      </c>
      <c r="I24">
        <v>591.37887873424097</v>
      </c>
      <c r="J24">
        <v>548.24246010145202</v>
      </c>
      <c r="K24">
        <v>92.069862155388606</v>
      </c>
      <c r="L24">
        <v>55.6034482758621</v>
      </c>
    </row>
    <row r="25" spans="1:12" x14ac:dyDescent="0.25">
      <c r="A25">
        <v>26</v>
      </c>
      <c r="B25">
        <v>565.308510638298</v>
      </c>
      <c r="C25">
        <v>690.244680851064</v>
      </c>
      <c r="D25">
        <v>627.776595744681</v>
      </c>
      <c r="E25">
        <v>1174.01886792453</v>
      </c>
      <c r="F25">
        <v>946.09090909090901</v>
      </c>
      <c r="G25">
        <v>1258.3859649122801</v>
      </c>
      <c r="H25">
        <v>881.32142857142901</v>
      </c>
      <c r="I25">
        <v>318.314313346228</v>
      </c>
      <c r="J25">
        <v>253.54483282674801</v>
      </c>
      <c r="K25">
        <v>227.92795883361899</v>
      </c>
      <c r="L25">
        <v>377.06453634085199</v>
      </c>
    </row>
    <row r="26" spans="1:12" x14ac:dyDescent="0.25">
      <c r="A26">
        <v>28</v>
      </c>
      <c r="B26">
        <v>679.17391304347802</v>
      </c>
      <c r="C26">
        <v>677.65168539325805</v>
      </c>
      <c r="D26">
        <v>678.41279921836804</v>
      </c>
      <c r="E26">
        <v>1435.9423076923099</v>
      </c>
      <c r="F26">
        <v>1334.01818181818</v>
      </c>
      <c r="G26">
        <v>1622.13725490196</v>
      </c>
      <c r="H26">
        <v>1288.27272727273</v>
      </c>
      <c r="I26">
        <v>655.60538259981399</v>
      </c>
      <c r="J26">
        <v>609.85992805435899</v>
      </c>
      <c r="K26">
        <v>101.92412587412601</v>
      </c>
      <c r="L26">
        <v>333.86452762923398</v>
      </c>
    </row>
    <row r="27" spans="1:12" x14ac:dyDescent="0.25">
      <c r="A27">
        <v>29</v>
      </c>
      <c r="B27">
        <v>549.505263157895</v>
      </c>
      <c r="C27">
        <v>645.70967741935499</v>
      </c>
      <c r="D27">
        <v>597.607470288625</v>
      </c>
      <c r="E27">
        <v>1154.03636363636</v>
      </c>
      <c r="F27">
        <v>1139.0350877193</v>
      </c>
      <c r="G27">
        <v>1255.8301886792501</v>
      </c>
      <c r="H27">
        <v>1047.8888888888901</v>
      </c>
      <c r="I27">
        <v>541.42761743067297</v>
      </c>
      <c r="J27">
        <v>450.28141860026398</v>
      </c>
      <c r="K27">
        <v>15.001275917065399</v>
      </c>
      <c r="L27">
        <v>207.941299790356</v>
      </c>
    </row>
    <row r="28" spans="1:12" x14ac:dyDescent="0.25">
      <c r="A28">
        <v>30</v>
      </c>
      <c r="B28">
        <v>646.81111111111102</v>
      </c>
      <c r="C28">
        <v>724.08888888888896</v>
      </c>
      <c r="D28">
        <v>685.45</v>
      </c>
      <c r="E28">
        <v>1741.0370370370399</v>
      </c>
      <c r="F28">
        <v>1838.8727272727299</v>
      </c>
      <c r="G28">
        <v>2057.89655172414</v>
      </c>
      <c r="H28">
        <v>1949.6779661016899</v>
      </c>
      <c r="I28">
        <v>1153.4227272727301</v>
      </c>
      <c r="J28">
        <v>1264.2279661016901</v>
      </c>
      <c r="K28">
        <v>-97.835690235690194</v>
      </c>
      <c r="L28">
        <v>108.218585622443</v>
      </c>
    </row>
    <row r="29" spans="1:12" x14ac:dyDescent="0.25">
      <c r="A29">
        <v>31</v>
      </c>
      <c r="B29">
        <v>628.09473684210502</v>
      </c>
      <c r="C29">
        <v>636.31914893617</v>
      </c>
      <c r="D29">
        <v>632.20694288913796</v>
      </c>
      <c r="E29">
        <v>1412.0701754386</v>
      </c>
      <c r="F29">
        <v>1348</v>
      </c>
      <c r="G29">
        <v>1388.39655172414</v>
      </c>
      <c r="H29">
        <v>1210.92857142857</v>
      </c>
      <c r="I29">
        <v>715.79305711086204</v>
      </c>
      <c r="J29">
        <v>578.72162853943405</v>
      </c>
      <c r="K29">
        <v>64.070175438596394</v>
      </c>
      <c r="L29">
        <v>177.467980295567</v>
      </c>
    </row>
    <row r="30" spans="1:12" x14ac:dyDescent="0.25">
      <c r="A30">
        <v>34</v>
      </c>
      <c r="B30">
        <v>603.96842105263204</v>
      </c>
      <c r="C30">
        <v>667.70526315789505</v>
      </c>
      <c r="D30">
        <v>635.83684210526303</v>
      </c>
      <c r="E30">
        <v>1355.1090909090899</v>
      </c>
      <c r="F30">
        <v>1181.10344827586</v>
      </c>
      <c r="G30">
        <v>1461.0357142857099</v>
      </c>
      <c r="H30">
        <v>1395.3859649122801</v>
      </c>
      <c r="I30">
        <v>545.26660617059895</v>
      </c>
      <c r="J30">
        <v>759.54912280701797</v>
      </c>
      <c r="K30">
        <v>174.005642633229</v>
      </c>
      <c r="L30">
        <v>65.649749373433494</v>
      </c>
    </row>
    <row r="31" spans="1:12" x14ac:dyDescent="0.25">
      <c r="A31">
        <v>35</v>
      </c>
      <c r="B31">
        <v>438.538461538462</v>
      </c>
      <c r="C31">
        <v>414.95454545454498</v>
      </c>
      <c r="D31">
        <v>426.74650349650301</v>
      </c>
      <c r="E31">
        <v>1211.4150943396201</v>
      </c>
      <c r="F31">
        <v>1134.15789473684</v>
      </c>
      <c r="G31">
        <v>1219.8644067796599</v>
      </c>
      <c r="H31">
        <v>1048.7857142857099</v>
      </c>
      <c r="I31">
        <v>707.41139124033896</v>
      </c>
      <c r="J31">
        <v>622.03921078921098</v>
      </c>
      <c r="K31">
        <v>77.257199602780503</v>
      </c>
      <c r="L31">
        <v>171.07869249394699</v>
      </c>
    </row>
    <row r="32" spans="1:12" x14ac:dyDescent="0.25">
      <c r="A32">
        <v>37</v>
      </c>
      <c r="B32">
        <v>868.8</v>
      </c>
      <c r="C32">
        <v>1070.20930232558</v>
      </c>
      <c r="D32">
        <v>969.50465116279099</v>
      </c>
      <c r="E32">
        <v>1800.2962962962999</v>
      </c>
      <c r="F32">
        <v>2184.5333333333301</v>
      </c>
      <c r="G32">
        <v>2133.2962962963002</v>
      </c>
      <c r="H32">
        <v>1718.12</v>
      </c>
      <c r="I32">
        <v>1215.0286821705399</v>
      </c>
      <c r="J32">
        <v>748.61534883720901</v>
      </c>
      <c r="K32">
        <v>-384.237037037037</v>
      </c>
      <c r="L32">
        <v>415.17629629629602</v>
      </c>
    </row>
    <row r="33" spans="1:12" x14ac:dyDescent="0.25">
      <c r="A33">
        <v>38</v>
      </c>
      <c r="B33">
        <v>550.34408602150495</v>
      </c>
      <c r="C33">
        <v>571.01063829787199</v>
      </c>
      <c r="D33">
        <v>560.67736215968898</v>
      </c>
      <c r="E33">
        <v>1366</v>
      </c>
      <c r="F33">
        <v>1298.69642857143</v>
      </c>
      <c r="G33">
        <v>1318.3454545454499</v>
      </c>
      <c r="H33">
        <v>1107.55357142857</v>
      </c>
      <c r="I33">
        <v>738.01906641174003</v>
      </c>
      <c r="J33">
        <v>546.87620926888201</v>
      </c>
      <c r="K33">
        <v>67.303571428571303</v>
      </c>
      <c r="L33">
        <v>210.79188311688301</v>
      </c>
    </row>
    <row r="34" spans="1:12" x14ac:dyDescent="0.25">
      <c r="A34">
        <v>39</v>
      </c>
      <c r="B34">
        <v>427.60465116279101</v>
      </c>
      <c r="C34">
        <v>443.16666666666703</v>
      </c>
      <c r="D34">
        <v>435.38565891472899</v>
      </c>
      <c r="E34">
        <v>1158.9423076923099</v>
      </c>
      <c r="F34">
        <v>1058.2033898305101</v>
      </c>
      <c r="G34">
        <v>1030.4181818181801</v>
      </c>
      <c r="H34">
        <v>954.54716981132106</v>
      </c>
      <c r="I34">
        <v>622.81773091577998</v>
      </c>
      <c r="J34">
        <v>519.16151089659195</v>
      </c>
      <c r="K34">
        <v>100.738917861799</v>
      </c>
      <c r="L34">
        <v>75.871012006861207</v>
      </c>
    </row>
    <row r="35" spans="1:12" x14ac:dyDescent="0.25">
      <c r="A35">
        <v>40</v>
      </c>
      <c r="B35">
        <v>560.29999999999995</v>
      </c>
      <c r="C35">
        <v>563.804347826087</v>
      </c>
      <c r="D35">
        <v>562.05217391304302</v>
      </c>
      <c r="E35">
        <v>1139.5357142857099</v>
      </c>
      <c r="F35">
        <v>1088.8571428571399</v>
      </c>
      <c r="G35">
        <v>1222.5</v>
      </c>
      <c r="H35">
        <v>1234.9814814814799</v>
      </c>
      <c r="I35">
        <v>526.80496894409896</v>
      </c>
      <c r="J35">
        <v>672.92930756843805</v>
      </c>
      <c r="K35">
        <v>50.678571428571303</v>
      </c>
      <c r="L35">
        <v>-12.4814814814815</v>
      </c>
    </row>
    <row r="36" spans="1:12" x14ac:dyDescent="0.25">
      <c r="A36">
        <v>43</v>
      </c>
      <c r="B36">
        <v>545.57446808510599</v>
      </c>
      <c r="C36">
        <v>635.38461538461502</v>
      </c>
      <c r="D36">
        <v>590.47954173486096</v>
      </c>
      <c r="E36">
        <v>1329.3508771929801</v>
      </c>
      <c r="F36">
        <v>1337.5964912280699</v>
      </c>
      <c r="G36">
        <v>1103.7857142857099</v>
      </c>
      <c r="H36">
        <v>966.77777777777806</v>
      </c>
      <c r="I36">
        <v>747.11694949320895</v>
      </c>
      <c r="J36">
        <v>376.29823604291698</v>
      </c>
      <c r="K36">
        <v>-8.2456140350877796</v>
      </c>
      <c r="L36">
        <v>137.00793650793599</v>
      </c>
    </row>
    <row r="37" spans="1:12" x14ac:dyDescent="0.25">
      <c r="A37">
        <v>44</v>
      </c>
      <c r="B37">
        <v>767.49462365591398</v>
      </c>
      <c r="C37">
        <v>762.93478260869597</v>
      </c>
      <c r="D37">
        <v>765.21470313230498</v>
      </c>
      <c r="E37">
        <v>1561.05660377358</v>
      </c>
      <c r="F37">
        <v>1545.7291666666699</v>
      </c>
      <c r="G37">
        <v>1924.8</v>
      </c>
      <c r="H37">
        <v>1782.94545454545</v>
      </c>
      <c r="I37">
        <v>780.51446353436199</v>
      </c>
      <c r="J37">
        <v>1017.73075141315</v>
      </c>
      <c r="K37">
        <v>15.327437106918101</v>
      </c>
      <c r="L37">
        <v>141.85454545454499</v>
      </c>
    </row>
    <row r="38" spans="1:12" x14ac:dyDescent="0.25">
      <c r="A38">
        <v>45</v>
      </c>
      <c r="B38">
        <v>543.33684210526303</v>
      </c>
      <c r="C38">
        <v>565.59139784946206</v>
      </c>
      <c r="D38">
        <v>554.464119977363</v>
      </c>
      <c r="E38">
        <v>964.05357142857099</v>
      </c>
      <c r="F38">
        <v>1000.25</v>
      </c>
      <c r="G38">
        <v>870.81034482758605</v>
      </c>
      <c r="H38">
        <v>884.07272727272698</v>
      </c>
      <c r="I38">
        <v>445.785880022637</v>
      </c>
      <c r="J38">
        <v>329.608607295365</v>
      </c>
      <c r="K38">
        <v>-36.196428571428598</v>
      </c>
      <c r="L38">
        <v>-13.262382445141199</v>
      </c>
    </row>
    <row r="39" spans="1:12" x14ac:dyDescent="0.25">
      <c r="A39">
        <v>46</v>
      </c>
      <c r="B39">
        <v>624.175824175824</v>
      </c>
      <c r="C39">
        <v>585.23595505618005</v>
      </c>
      <c r="D39">
        <v>604.70588961600197</v>
      </c>
      <c r="E39">
        <v>1462.4081632653099</v>
      </c>
      <c r="F39">
        <v>1440.2758620689699</v>
      </c>
      <c r="G39">
        <v>1400.7924528301901</v>
      </c>
      <c r="H39">
        <v>1297.4629629629601</v>
      </c>
      <c r="I39">
        <v>835.56997245296395</v>
      </c>
      <c r="J39">
        <v>692.75707334696096</v>
      </c>
      <c r="K39">
        <v>22.1323011963404</v>
      </c>
      <c r="L39">
        <v>103.329489867226</v>
      </c>
    </row>
    <row r="40" spans="1:12" x14ac:dyDescent="0.25">
      <c r="A40">
        <v>47</v>
      </c>
      <c r="B40">
        <v>666.712765957447</v>
      </c>
      <c r="C40">
        <v>701.56989247311799</v>
      </c>
      <c r="D40">
        <v>684.14132921528301</v>
      </c>
      <c r="E40">
        <v>1346.44642857143</v>
      </c>
      <c r="F40">
        <v>1389.1206896551701</v>
      </c>
      <c r="G40">
        <v>1223.03636363636</v>
      </c>
      <c r="H40">
        <v>1229.2</v>
      </c>
      <c r="I40">
        <v>704.97936043989</v>
      </c>
      <c r="J40">
        <v>545.05867078471704</v>
      </c>
      <c r="K40">
        <v>-42.674261083743701</v>
      </c>
      <c r="L40">
        <v>-6.1636363636364404</v>
      </c>
    </row>
    <row r="41" spans="1:12" x14ac:dyDescent="0.25">
      <c r="A41">
        <v>49</v>
      </c>
      <c r="B41">
        <v>627.20000000000005</v>
      </c>
      <c r="C41">
        <v>644.34065934065904</v>
      </c>
      <c r="D41">
        <v>635.77032967033006</v>
      </c>
      <c r="E41">
        <v>802.05128205128199</v>
      </c>
      <c r="F41">
        <v>712.72500000000002</v>
      </c>
      <c r="G41">
        <v>593.38095238095195</v>
      </c>
      <c r="H41">
        <v>732.357142857143</v>
      </c>
      <c r="I41">
        <v>76.954670329670293</v>
      </c>
      <c r="J41">
        <v>96.586813186813202</v>
      </c>
      <c r="K41">
        <v>89.326282051282107</v>
      </c>
      <c r="L41">
        <v>-138.97619047619</v>
      </c>
    </row>
    <row r="42" spans="1:12" x14ac:dyDescent="0.25">
      <c r="A42">
        <v>50</v>
      </c>
      <c r="B42">
        <v>468.10638297872299</v>
      </c>
      <c r="C42">
        <v>575.26373626373595</v>
      </c>
      <c r="D42">
        <v>521.68505962123004</v>
      </c>
      <c r="E42">
        <v>1000.16666666667</v>
      </c>
      <c r="F42">
        <v>1005.82</v>
      </c>
      <c r="G42">
        <v>958.694915254237</v>
      </c>
      <c r="H42">
        <v>960.76363636363601</v>
      </c>
      <c r="I42">
        <v>484.13494037877001</v>
      </c>
      <c r="J42">
        <v>439.07857674240699</v>
      </c>
      <c r="K42">
        <v>-5.6533333333334204</v>
      </c>
      <c r="L42">
        <v>-2.0687211093990099</v>
      </c>
    </row>
    <row r="43" spans="1:12" x14ac:dyDescent="0.25">
      <c r="A43">
        <v>51</v>
      </c>
      <c r="B43">
        <v>556.468085106383</v>
      </c>
      <c r="C43">
        <v>537.71578947368403</v>
      </c>
      <c r="D43">
        <v>547.09193729003402</v>
      </c>
      <c r="E43">
        <v>1450.03448275862</v>
      </c>
      <c r="F43">
        <v>1054.7</v>
      </c>
      <c r="G43">
        <v>1446.55172413793</v>
      </c>
      <c r="H43">
        <v>1142.2456140350901</v>
      </c>
      <c r="I43">
        <v>507.60806270996602</v>
      </c>
      <c r="J43">
        <v>595.15367674505399</v>
      </c>
      <c r="K43">
        <v>395.33448275862099</v>
      </c>
      <c r="L43">
        <v>304.30611010284298</v>
      </c>
    </row>
    <row r="44" spans="1:12" x14ac:dyDescent="0.25">
      <c r="A44">
        <v>52</v>
      </c>
      <c r="B44">
        <v>515.88297872340399</v>
      </c>
      <c r="C44">
        <v>618.32608695652198</v>
      </c>
      <c r="D44">
        <v>567.10453283996299</v>
      </c>
      <c r="E44">
        <v>1366.41860465116</v>
      </c>
      <c r="F44">
        <v>1305.9245283018899</v>
      </c>
      <c r="G44">
        <v>569.04545454545496</v>
      </c>
      <c r="H44">
        <v>588.26666666666699</v>
      </c>
      <c r="I44">
        <v>738.81999546192401</v>
      </c>
      <c r="J44">
        <v>21.162133826703698</v>
      </c>
      <c r="K44">
        <v>60.4940763492759</v>
      </c>
      <c r="L44">
        <v>-19.221212121212101</v>
      </c>
    </row>
    <row r="45" spans="1:12" x14ac:dyDescent="0.25">
      <c r="A45">
        <v>53</v>
      </c>
      <c r="B45">
        <v>493.10638297872299</v>
      </c>
      <c r="C45">
        <v>542.82558139534899</v>
      </c>
      <c r="D45">
        <v>517.96598218703605</v>
      </c>
      <c r="E45">
        <v>1249.7058823529401</v>
      </c>
      <c r="F45">
        <v>1105.1186440678</v>
      </c>
      <c r="G45">
        <v>1309.3157894736801</v>
      </c>
      <c r="H45">
        <v>1194.0909090909099</v>
      </c>
      <c r="I45">
        <v>587.15266188075998</v>
      </c>
      <c r="J45">
        <v>676.12492690387296</v>
      </c>
      <c r="K45">
        <v>144.58723828514499</v>
      </c>
      <c r="L45">
        <v>115.224880382775</v>
      </c>
    </row>
    <row r="46" spans="1:12" x14ac:dyDescent="0.25">
      <c r="A46">
        <v>54</v>
      </c>
      <c r="B46">
        <v>578.875</v>
      </c>
      <c r="C46">
        <v>548.91860465116304</v>
      </c>
      <c r="D46">
        <v>563.89680232558101</v>
      </c>
      <c r="E46">
        <v>1245.4528301886801</v>
      </c>
      <c r="F46">
        <v>1283.1568627450999</v>
      </c>
      <c r="G46">
        <v>1240.4912280701801</v>
      </c>
      <c r="H46">
        <v>1161.06896551724</v>
      </c>
      <c r="I46">
        <v>719.260060419517</v>
      </c>
      <c r="J46">
        <v>597.17216319166005</v>
      </c>
      <c r="K46">
        <v>-37.704032556419001</v>
      </c>
      <c r="L46">
        <v>79.422262552933901</v>
      </c>
    </row>
    <row r="47" spans="1:12" x14ac:dyDescent="0.25">
      <c r="A47">
        <v>55</v>
      </c>
      <c r="B47">
        <v>866.29032258064501</v>
      </c>
      <c r="C47">
        <v>833.78651685393299</v>
      </c>
      <c r="D47">
        <v>850.038419717289</v>
      </c>
      <c r="E47">
        <v>2390.7678571428601</v>
      </c>
      <c r="F47">
        <v>1953.7166666666701</v>
      </c>
      <c r="G47">
        <v>1973.7719298245599</v>
      </c>
      <c r="H47">
        <v>1860.84210526316</v>
      </c>
      <c r="I47">
        <v>1103.6782469493801</v>
      </c>
      <c r="J47">
        <v>1010.8036855458701</v>
      </c>
      <c r="K47">
        <v>437.05119047619098</v>
      </c>
      <c r="L47">
        <v>112.929824561403</v>
      </c>
    </row>
    <row r="48" spans="1:12" x14ac:dyDescent="0.25">
      <c r="A48">
        <v>56</v>
      </c>
      <c r="B48">
        <v>649.53333333333296</v>
      </c>
      <c r="C48">
        <v>713.46739130434798</v>
      </c>
      <c r="D48">
        <v>681.50036231884098</v>
      </c>
      <c r="E48">
        <v>1430.5918367346901</v>
      </c>
      <c r="F48">
        <v>1603.25454545455</v>
      </c>
      <c r="G48">
        <v>1510.6140350877199</v>
      </c>
      <c r="H48">
        <v>1278.15789473684</v>
      </c>
      <c r="I48">
        <v>921.75418313570503</v>
      </c>
      <c r="J48">
        <v>596.65753241800098</v>
      </c>
      <c r="K48">
        <v>-172.662708719851</v>
      </c>
      <c r="L48">
        <v>232.45614035087701</v>
      </c>
    </row>
    <row r="49" spans="1:12" x14ac:dyDescent="0.25">
      <c r="A49">
        <v>57</v>
      </c>
      <c r="B49">
        <v>417.25581395348797</v>
      </c>
      <c r="C49">
        <v>562.65060240963896</v>
      </c>
      <c r="D49">
        <v>489.95320818156301</v>
      </c>
      <c r="E49">
        <v>992.72222222222194</v>
      </c>
      <c r="F49">
        <v>845.05454545454495</v>
      </c>
      <c r="G49">
        <v>913.327272727273</v>
      </c>
      <c r="H49">
        <v>867.288461538462</v>
      </c>
      <c r="I49">
        <v>355.10133727298199</v>
      </c>
      <c r="J49">
        <v>377.33525335689802</v>
      </c>
      <c r="K49">
        <v>147.66767676767699</v>
      </c>
      <c r="L49">
        <v>46.038811188811202</v>
      </c>
    </row>
    <row r="50" spans="1:12" x14ac:dyDescent="0.25">
      <c r="A50">
        <v>58</v>
      </c>
      <c r="B50">
        <v>848.97849462365605</v>
      </c>
      <c r="C50">
        <v>959.12903225806497</v>
      </c>
      <c r="D50">
        <v>904.05376344086005</v>
      </c>
      <c r="E50">
        <v>2058.52</v>
      </c>
      <c r="F50">
        <v>1343.2321428571399</v>
      </c>
      <c r="G50">
        <v>1750.7719298245599</v>
      </c>
      <c r="H50">
        <v>1415.3090909090899</v>
      </c>
      <c r="I50">
        <v>439.17837941628301</v>
      </c>
      <c r="J50">
        <v>511.25532746823097</v>
      </c>
      <c r="K50">
        <v>715.28785714285698</v>
      </c>
      <c r="L50">
        <v>335.46283891547</v>
      </c>
    </row>
    <row r="51" spans="1:12" x14ac:dyDescent="0.25">
      <c r="A51">
        <v>59</v>
      </c>
      <c r="B51">
        <v>697.94680851063799</v>
      </c>
      <c r="C51">
        <v>767.71739130434798</v>
      </c>
      <c r="D51">
        <v>732.83209990749299</v>
      </c>
      <c r="E51">
        <v>1612.30612244898</v>
      </c>
      <c r="F51">
        <v>1273.06896551724</v>
      </c>
      <c r="G51">
        <v>1470.96551724138</v>
      </c>
      <c r="H51">
        <v>1388.3859649122801</v>
      </c>
      <c r="I51">
        <v>540.23686560974795</v>
      </c>
      <c r="J51">
        <v>655.55386500478801</v>
      </c>
      <c r="K51">
        <v>339.23715693173801</v>
      </c>
      <c r="L51">
        <v>82.579552329098505</v>
      </c>
    </row>
    <row r="52" spans="1:12" x14ac:dyDescent="0.25">
      <c r="A52">
        <v>61</v>
      </c>
      <c r="B52">
        <v>506.11827956989202</v>
      </c>
      <c r="C52">
        <v>506.07368421052598</v>
      </c>
      <c r="D52">
        <v>506.09598189020898</v>
      </c>
      <c r="E52">
        <v>1073.7241379310301</v>
      </c>
      <c r="F52">
        <v>961.83050847457605</v>
      </c>
      <c r="G52">
        <v>1078.42372881356</v>
      </c>
      <c r="H52">
        <v>983.37931034482801</v>
      </c>
      <c r="I52">
        <v>455.73452658436702</v>
      </c>
      <c r="J52">
        <v>477.28332845461802</v>
      </c>
      <c r="K52">
        <v>111.893629456458</v>
      </c>
      <c r="L52">
        <v>95.044418468731806</v>
      </c>
    </row>
    <row r="53" spans="1:12" x14ac:dyDescent="0.25">
      <c r="A53">
        <v>62</v>
      </c>
      <c r="B53">
        <v>630.10638297872299</v>
      </c>
      <c r="C53">
        <v>650.24210526315801</v>
      </c>
      <c r="D53">
        <v>640.17424412094101</v>
      </c>
      <c r="E53">
        <v>1249.52542372881</v>
      </c>
      <c r="F53">
        <v>1275.05357142857</v>
      </c>
      <c r="G53">
        <v>1327.93333333333</v>
      </c>
      <c r="H53">
        <v>1274.9649122807</v>
      </c>
      <c r="I53">
        <v>634.879327307631</v>
      </c>
      <c r="J53">
        <v>634.79066815976103</v>
      </c>
      <c r="K53">
        <v>-25.528147699757699</v>
      </c>
      <c r="L53">
        <v>52.968421052631598</v>
      </c>
    </row>
    <row r="54" spans="1:12" x14ac:dyDescent="0.25">
      <c r="A54">
        <v>63</v>
      </c>
      <c r="B54">
        <v>526.98947368421102</v>
      </c>
      <c r="C54">
        <v>577.43157894736805</v>
      </c>
      <c r="D54">
        <v>552.21052631578902</v>
      </c>
      <c r="E54">
        <v>1066.1551724137901</v>
      </c>
      <c r="F54">
        <v>1033.17857142857</v>
      </c>
      <c r="G54">
        <v>992.05357142857099</v>
      </c>
      <c r="H54">
        <v>855.49090909090899</v>
      </c>
      <c r="I54">
        <v>480.96804511278202</v>
      </c>
      <c r="J54">
        <v>303.28038277512002</v>
      </c>
      <c r="K54">
        <v>32.976600985221701</v>
      </c>
      <c r="L54">
        <v>136.562662337662</v>
      </c>
    </row>
    <row r="55" spans="1:12" x14ac:dyDescent="0.25">
      <c r="A55">
        <v>64</v>
      </c>
      <c r="B55">
        <v>600.84210526315803</v>
      </c>
      <c r="C55">
        <v>919.054347826087</v>
      </c>
      <c r="D55">
        <v>759.948226544622</v>
      </c>
      <c r="E55">
        <v>1337.3928571428601</v>
      </c>
      <c r="F55">
        <v>1343.6842105263199</v>
      </c>
      <c r="G55">
        <v>1365.7192982456099</v>
      </c>
      <c r="H55">
        <v>1202.53448275862</v>
      </c>
      <c r="I55">
        <v>583.73598398169304</v>
      </c>
      <c r="J55">
        <v>442.58625621399801</v>
      </c>
      <c r="K55">
        <v>-6.2913533834587296</v>
      </c>
      <c r="L55">
        <v>163.18481548699299</v>
      </c>
    </row>
    <row r="56" spans="1:12" x14ac:dyDescent="0.25">
      <c r="A56">
        <v>65</v>
      </c>
      <c r="B56">
        <v>574.84782608695696</v>
      </c>
      <c r="C56">
        <v>542.91111111111104</v>
      </c>
      <c r="D56">
        <v>558.879468599034</v>
      </c>
      <c r="E56">
        <v>1477.9423076923099</v>
      </c>
      <c r="F56">
        <v>1420.8333333333301</v>
      </c>
      <c r="G56">
        <v>1310.9074074074099</v>
      </c>
      <c r="H56">
        <v>1021.13461538462</v>
      </c>
      <c r="I56">
        <v>861.95386473429903</v>
      </c>
      <c r="J56">
        <v>462.25514678558199</v>
      </c>
      <c r="K56">
        <v>57.1089743589744</v>
      </c>
      <c r="L56">
        <v>289.77279202279198</v>
      </c>
    </row>
    <row r="57" spans="1:12" x14ac:dyDescent="0.25">
      <c r="A57">
        <v>66</v>
      </c>
      <c r="B57">
        <v>509.87368421052599</v>
      </c>
      <c r="C57">
        <v>568.36559139784902</v>
      </c>
      <c r="D57">
        <v>539.11963780418796</v>
      </c>
      <c r="E57">
        <v>1039.8571428571399</v>
      </c>
      <c r="F57">
        <v>1073.75</v>
      </c>
      <c r="G57">
        <v>1264.25490196078</v>
      </c>
      <c r="H57">
        <v>994.28301886792497</v>
      </c>
      <c r="I57">
        <v>534.63036219581204</v>
      </c>
      <c r="J57">
        <v>455.16338106373701</v>
      </c>
      <c r="K57">
        <v>-33.892857142857103</v>
      </c>
      <c r="L57">
        <v>269.97188309286003</v>
      </c>
    </row>
    <row r="58" spans="1:12" x14ac:dyDescent="0.25">
      <c r="A58">
        <v>67</v>
      </c>
      <c r="B58">
        <v>472.69791666666703</v>
      </c>
      <c r="C58">
        <v>521.98936170212801</v>
      </c>
      <c r="D58">
        <v>497.34363918439698</v>
      </c>
      <c r="E58">
        <v>992.51724137931001</v>
      </c>
      <c r="F58">
        <v>955.27586206896501</v>
      </c>
      <c r="G58">
        <v>938.28571428571399</v>
      </c>
      <c r="H58">
        <v>818.46428571428601</v>
      </c>
      <c r="I58">
        <v>457.93222288456798</v>
      </c>
      <c r="J58">
        <v>321.12064652988897</v>
      </c>
      <c r="K58">
        <v>37.241379310344897</v>
      </c>
      <c r="L58">
        <v>119.821428571429</v>
      </c>
    </row>
    <row r="59" spans="1:12" x14ac:dyDescent="0.25">
      <c r="A59">
        <v>69</v>
      </c>
      <c r="B59">
        <v>529.462365591398</v>
      </c>
      <c r="C59">
        <v>536.13829787233999</v>
      </c>
      <c r="D59">
        <v>532.80033173186905</v>
      </c>
      <c r="E59">
        <v>1185.7962962962999</v>
      </c>
      <c r="F59">
        <v>1142.2711864406799</v>
      </c>
      <c r="G59">
        <v>1040.4576271186399</v>
      </c>
      <c r="H59">
        <v>1051.4210526315801</v>
      </c>
      <c r="I59">
        <v>609.47085470880904</v>
      </c>
      <c r="J59">
        <v>518.62072089971002</v>
      </c>
      <c r="K59">
        <v>43.525109855618403</v>
      </c>
      <c r="L59">
        <v>-10.963425512934901</v>
      </c>
    </row>
    <row r="60" spans="1:12" x14ac:dyDescent="0.25">
      <c r="A60">
        <v>70</v>
      </c>
      <c r="B60">
        <v>497.97802197802201</v>
      </c>
      <c r="C60">
        <v>532.18888888888898</v>
      </c>
      <c r="D60">
        <v>515.08345543345501</v>
      </c>
      <c r="E60">
        <v>987.13207547169804</v>
      </c>
      <c r="F60">
        <v>735.46551724137896</v>
      </c>
      <c r="G60">
        <v>1085.7222222222199</v>
      </c>
      <c r="H60">
        <v>790.21568627450995</v>
      </c>
      <c r="I60">
        <v>220.382061807924</v>
      </c>
      <c r="J60">
        <v>275.13223084105402</v>
      </c>
      <c r="K60">
        <v>251.666558230319</v>
      </c>
      <c r="L60">
        <v>295.506535947712</v>
      </c>
    </row>
    <row r="61" spans="1:12" x14ac:dyDescent="0.25">
      <c r="A61">
        <v>71</v>
      </c>
      <c r="B61">
        <v>870.79787234042601</v>
      </c>
      <c r="C61">
        <v>1041.5977011494299</v>
      </c>
      <c r="D61">
        <v>956.197786744925</v>
      </c>
      <c r="E61">
        <v>1509.4130434782601</v>
      </c>
      <c r="F61">
        <v>1225.69387755102</v>
      </c>
      <c r="G61">
        <v>1756.0338983050799</v>
      </c>
      <c r="H61">
        <v>1388.47272727273</v>
      </c>
      <c r="I61">
        <v>269.49609080609503</v>
      </c>
      <c r="J61">
        <v>432.27494052780202</v>
      </c>
      <c r="K61">
        <v>283.71916592724</v>
      </c>
      <c r="L61">
        <v>367.56117103235698</v>
      </c>
    </row>
    <row r="62" spans="1:12" x14ac:dyDescent="0.25">
      <c r="A62">
        <v>72</v>
      </c>
      <c r="B62">
        <v>535.08988764044898</v>
      </c>
      <c r="C62">
        <v>566.77906976744202</v>
      </c>
      <c r="D62">
        <v>550.93447870394596</v>
      </c>
      <c r="E62">
        <v>1145.21818181818</v>
      </c>
      <c r="F62">
        <v>1111.5263157894699</v>
      </c>
      <c r="G62">
        <v>1217.8</v>
      </c>
      <c r="H62">
        <v>1026.98245614035</v>
      </c>
      <c r="I62">
        <v>560.59183708552803</v>
      </c>
      <c r="J62">
        <v>476.04797743640501</v>
      </c>
      <c r="K62">
        <v>33.691866028708098</v>
      </c>
      <c r="L62">
        <v>190.81754385964899</v>
      </c>
    </row>
    <row r="63" spans="1:12" x14ac:dyDescent="0.25">
      <c r="A63">
        <v>73</v>
      </c>
      <c r="B63">
        <v>691.78947368421098</v>
      </c>
      <c r="C63">
        <v>868.02150537634395</v>
      </c>
      <c r="D63">
        <v>779.90548953027701</v>
      </c>
      <c r="E63">
        <v>1292.7192982456099</v>
      </c>
      <c r="F63">
        <v>1428.3392857142901</v>
      </c>
      <c r="G63">
        <v>1234.6500000000001</v>
      </c>
      <c r="H63">
        <v>1164.3793103448299</v>
      </c>
      <c r="I63">
        <v>648.433796184009</v>
      </c>
      <c r="J63">
        <v>384.47382081454998</v>
      </c>
      <c r="K63">
        <v>-135.61998746867201</v>
      </c>
      <c r="L63">
        <v>70.270689655172404</v>
      </c>
    </row>
    <row r="64" spans="1:12" x14ac:dyDescent="0.25">
      <c r="A64">
        <v>74</v>
      </c>
      <c r="B64">
        <v>605.84269662921304</v>
      </c>
      <c r="C64">
        <v>686.10112359550601</v>
      </c>
      <c r="D64">
        <v>645.97191011235998</v>
      </c>
      <c r="E64">
        <v>1467.8297872340399</v>
      </c>
      <c r="F64">
        <v>1350.64705882353</v>
      </c>
      <c r="G64">
        <v>1548.3461538461499</v>
      </c>
      <c r="H64">
        <v>1259.1818181818201</v>
      </c>
      <c r="I64">
        <v>704.67514871116998</v>
      </c>
      <c r="J64">
        <v>613.20990806945895</v>
      </c>
      <c r="K64">
        <v>117.18272841051299</v>
      </c>
      <c r="L64">
        <v>289.16433566433602</v>
      </c>
    </row>
    <row r="65" spans="1:12" x14ac:dyDescent="0.25">
      <c r="A65">
        <v>75</v>
      </c>
      <c r="B65">
        <v>919.389473684211</v>
      </c>
      <c r="C65">
        <v>1154.45744680851</v>
      </c>
      <c r="D65">
        <v>1036.92346024636</v>
      </c>
      <c r="E65">
        <v>2713.0357142857101</v>
      </c>
      <c r="F65">
        <v>2422.18644067797</v>
      </c>
      <c r="G65">
        <v>2241.1818181818198</v>
      </c>
      <c r="H65">
        <v>2107.8867924528299</v>
      </c>
      <c r="I65">
        <v>1385.26298043161</v>
      </c>
      <c r="J65">
        <v>1070.9633322064701</v>
      </c>
      <c r="K65">
        <v>290.84927360774799</v>
      </c>
      <c r="L65">
        <v>133.29502572898801</v>
      </c>
    </row>
    <row r="66" spans="1:12" x14ac:dyDescent="0.25">
      <c r="A66">
        <v>77</v>
      </c>
      <c r="B66">
        <v>613.93548387096803</v>
      </c>
      <c r="C66">
        <v>675.70967741935499</v>
      </c>
      <c r="D66">
        <v>644.822580645161</v>
      </c>
      <c r="E66">
        <v>1528.2962962962999</v>
      </c>
      <c r="F66">
        <v>1508.3636363636399</v>
      </c>
      <c r="G66">
        <v>1571.3859649122801</v>
      </c>
      <c r="H66">
        <v>1270.07407407407</v>
      </c>
      <c r="I66">
        <v>863.54105571847504</v>
      </c>
      <c r="J66">
        <v>625.25149342891302</v>
      </c>
      <c r="K66">
        <v>19.932659932659998</v>
      </c>
      <c r="L66">
        <v>301.31189083820698</v>
      </c>
    </row>
    <row r="67" spans="1:12" x14ac:dyDescent="0.25">
      <c r="A67">
        <v>78</v>
      </c>
      <c r="B67">
        <v>675.45652173913004</v>
      </c>
      <c r="C67">
        <v>691.83695652173901</v>
      </c>
      <c r="D67">
        <v>683.64673913043498</v>
      </c>
      <c r="E67">
        <v>1589.6923076923099</v>
      </c>
      <c r="F67">
        <v>1138.94736842105</v>
      </c>
      <c r="G67">
        <v>1789.1525423728799</v>
      </c>
      <c r="H67">
        <v>1390.4814814814799</v>
      </c>
      <c r="I67">
        <v>455.30062929061802</v>
      </c>
      <c r="J67">
        <v>706.834742351047</v>
      </c>
      <c r="K67">
        <v>450.74493927125502</v>
      </c>
      <c r="L67">
        <v>398.67106089139997</v>
      </c>
    </row>
    <row r="68" spans="1:12" x14ac:dyDescent="0.25">
      <c r="A68">
        <v>80</v>
      </c>
      <c r="B68">
        <v>783.52127659574501</v>
      </c>
      <c r="C68">
        <v>929.97849462365605</v>
      </c>
      <c r="D68">
        <v>856.74988560969996</v>
      </c>
      <c r="E68">
        <v>1961.6666666666699</v>
      </c>
      <c r="F68">
        <v>2161.7966101694901</v>
      </c>
      <c r="G68">
        <v>2210.8070175438602</v>
      </c>
      <c r="H68">
        <v>1805.27272727273</v>
      </c>
      <c r="I68">
        <v>1305.0467245597899</v>
      </c>
      <c r="J68">
        <v>948.52284166302695</v>
      </c>
      <c r="K68">
        <v>-200.129943502825</v>
      </c>
      <c r="L68">
        <v>405.53429027113202</v>
      </c>
    </row>
    <row r="69" spans="1:12" x14ac:dyDescent="0.25">
      <c r="A69">
        <v>81</v>
      </c>
      <c r="B69">
        <v>736.33333333333303</v>
      </c>
      <c r="C69">
        <v>746.63157894736798</v>
      </c>
      <c r="D69">
        <v>741.48245614035102</v>
      </c>
      <c r="E69">
        <v>1465.35849056604</v>
      </c>
      <c r="F69">
        <v>1350.5593220338999</v>
      </c>
      <c r="G69">
        <v>1343.94915254237</v>
      </c>
      <c r="H69">
        <v>1117.01754385965</v>
      </c>
      <c r="I69">
        <v>609.07686589354705</v>
      </c>
      <c r="J69">
        <v>375.53508771929802</v>
      </c>
      <c r="K69">
        <v>114.79916853213901</v>
      </c>
      <c r="L69">
        <v>226.931608682724</v>
      </c>
    </row>
    <row r="70" spans="1:12" x14ac:dyDescent="0.25">
      <c r="A70">
        <v>82</v>
      </c>
      <c r="B70">
        <v>541.84782608695696</v>
      </c>
      <c r="C70">
        <v>686.57303370786497</v>
      </c>
      <c r="D70">
        <v>614.21042989741102</v>
      </c>
      <c r="E70">
        <v>1490.3392857142901</v>
      </c>
      <c r="F70">
        <v>1147.31666666667</v>
      </c>
      <c r="G70">
        <v>1696.1454545454501</v>
      </c>
      <c r="H70">
        <v>1165.75925925926</v>
      </c>
      <c r="I70">
        <v>533.10623676925604</v>
      </c>
      <c r="J70">
        <v>551.54882936184799</v>
      </c>
      <c r="K70">
        <v>343.022619047619</v>
      </c>
      <c r="L70">
        <v>530.38619528619495</v>
      </c>
    </row>
    <row r="71" spans="1:12" x14ac:dyDescent="0.25">
      <c r="A71">
        <v>83</v>
      </c>
      <c r="B71">
        <v>586.15053763440903</v>
      </c>
      <c r="C71">
        <v>627.05319148936201</v>
      </c>
      <c r="D71">
        <v>606.60186456188501</v>
      </c>
      <c r="E71">
        <v>1394.9107142857099</v>
      </c>
      <c r="F71">
        <v>1383.4181818181801</v>
      </c>
      <c r="G71">
        <v>1313.57627118644</v>
      </c>
      <c r="H71">
        <v>1133.4629629629601</v>
      </c>
      <c r="I71">
        <v>776.816317256297</v>
      </c>
      <c r="J71">
        <v>526.86109840107804</v>
      </c>
      <c r="K71">
        <v>11.4925324675323</v>
      </c>
      <c r="L71">
        <v>180.11330822347799</v>
      </c>
    </row>
    <row r="72" spans="1:12" x14ac:dyDescent="0.25">
      <c r="A72">
        <v>84</v>
      </c>
      <c r="B72">
        <v>720.04255319148899</v>
      </c>
      <c r="C72">
        <v>697.86315789473701</v>
      </c>
      <c r="D72">
        <v>708.95285554311295</v>
      </c>
      <c r="E72">
        <v>1317.46551724138</v>
      </c>
      <c r="F72">
        <v>1063.2033898305101</v>
      </c>
      <c r="G72">
        <v>1562.74545454545</v>
      </c>
      <c r="H72">
        <v>1222.75</v>
      </c>
      <c r="I72">
        <v>354.250534287395</v>
      </c>
      <c r="J72">
        <v>513.79714445688705</v>
      </c>
      <c r="K72">
        <v>254.26212741087099</v>
      </c>
      <c r="L72">
        <v>339.995454545455</v>
      </c>
    </row>
    <row r="73" spans="1:12" x14ac:dyDescent="0.25">
      <c r="A73">
        <v>85</v>
      </c>
      <c r="B73">
        <v>718.41489361702099</v>
      </c>
      <c r="C73">
        <v>965.244680851064</v>
      </c>
      <c r="D73">
        <v>841.82978723404199</v>
      </c>
      <c r="E73">
        <v>1979.46551724138</v>
      </c>
      <c r="F73">
        <v>2012.8275862068999</v>
      </c>
      <c r="G73">
        <v>1631.5818181818199</v>
      </c>
      <c r="H73">
        <v>1352.9090909090901</v>
      </c>
      <c r="I73">
        <v>1170.99779897285</v>
      </c>
      <c r="J73">
        <v>511.079303675049</v>
      </c>
      <c r="K73">
        <v>-33.362068965517203</v>
      </c>
      <c r="L73">
        <v>278.672727272727</v>
      </c>
    </row>
    <row r="74" spans="1:12" x14ac:dyDescent="0.25">
      <c r="A74">
        <v>86</v>
      </c>
      <c r="B74">
        <v>668.563829787234</v>
      </c>
      <c r="C74">
        <v>688.91397849462396</v>
      </c>
      <c r="D74">
        <v>678.73890414092898</v>
      </c>
      <c r="E74">
        <v>1462.56896551724</v>
      </c>
      <c r="F74">
        <v>1336.30357142857</v>
      </c>
      <c r="G74">
        <v>1673.4912280701801</v>
      </c>
      <c r="H74">
        <v>1353.9649122807</v>
      </c>
      <c r="I74">
        <v>657.56466728764303</v>
      </c>
      <c r="J74">
        <v>675.22600813977294</v>
      </c>
      <c r="K74">
        <v>126.26539408867001</v>
      </c>
      <c r="L74">
        <v>319.52631578947398</v>
      </c>
    </row>
    <row r="75" spans="1:12" x14ac:dyDescent="0.25">
      <c r="A75">
        <v>87</v>
      </c>
      <c r="B75">
        <v>610.45833333333303</v>
      </c>
      <c r="C75">
        <v>639.01063829787199</v>
      </c>
      <c r="D75">
        <v>624.73448581560297</v>
      </c>
      <c r="E75">
        <v>1321.0357142857099</v>
      </c>
      <c r="F75">
        <v>1274.1803278688501</v>
      </c>
      <c r="G75">
        <v>1174.8727272727299</v>
      </c>
      <c r="H75">
        <v>1203.6071428571399</v>
      </c>
      <c r="I75">
        <v>649.44584205324998</v>
      </c>
      <c r="J75">
        <v>578.87265704154004</v>
      </c>
      <c r="K75">
        <v>46.855386416861798</v>
      </c>
      <c r="L75">
        <v>-28.7344155844157</v>
      </c>
    </row>
    <row r="76" spans="1:12" x14ac:dyDescent="0.25">
      <c r="A76">
        <v>88</v>
      </c>
      <c r="B76">
        <v>604.59375</v>
      </c>
      <c r="C76">
        <v>829.01086956521704</v>
      </c>
      <c r="D76">
        <v>716.80230978260897</v>
      </c>
      <c r="E76">
        <v>1728.75</v>
      </c>
      <c r="F76">
        <v>1284.8181818181799</v>
      </c>
      <c r="G76">
        <v>1979.03773584906</v>
      </c>
      <c r="H76">
        <v>1430.0909090909099</v>
      </c>
      <c r="I76">
        <v>568.01587203557301</v>
      </c>
      <c r="J76">
        <v>713.28859930830004</v>
      </c>
      <c r="K76">
        <v>443.93181818181802</v>
      </c>
      <c r="L76">
        <v>548.94682675814795</v>
      </c>
    </row>
    <row r="77" spans="1:12" x14ac:dyDescent="0.25">
      <c r="A77">
        <v>89</v>
      </c>
      <c r="B77">
        <v>598.95744680851101</v>
      </c>
      <c r="C77">
        <v>671.43478260869597</v>
      </c>
      <c r="D77">
        <v>635.19611470860298</v>
      </c>
      <c r="E77">
        <v>1351.70909090909</v>
      </c>
      <c r="F77">
        <v>1328.9814814814799</v>
      </c>
      <c r="G77">
        <v>1347.07142857143</v>
      </c>
      <c r="H77">
        <v>1146.72727272727</v>
      </c>
      <c r="I77">
        <v>693.78536677287798</v>
      </c>
      <c r="J77">
        <v>511.53115801867</v>
      </c>
      <c r="K77">
        <v>22.727609427609401</v>
      </c>
      <c r="L77">
        <v>200.34415584415601</v>
      </c>
    </row>
    <row r="78" spans="1:12" x14ac:dyDescent="0.25">
      <c r="A78">
        <v>90</v>
      </c>
      <c r="B78">
        <v>587.91208791208805</v>
      </c>
      <c r="C78">
        <v>605.18478260869597</v>
      </c>
      <c r="D78">
        <v>596.54843526039201</v>
      </c>
      <c r="E78">
        <v>1152.75925925926</v>
      </c>
      <c r="F78">
        <v>786.76363636363601</v>
      </c>
      <c r="G78">
        <v>1297.82142857143</v>
      </c>
      <c r="H78">
        <v>1063.93103448276</v>
      </c>
      <c r="I78">
        <v>190.21520110324499</v>
      </c>
      <c r="J78">
        <v>467.38259922236699</v>
      </c>
      <c r="K78">
        <v>365.995622895623</v>
      </c>
      <c r="L78">
        <v>233.89039408867001</v>
      </c>
    </row>
    <row r="79" spans="1:12" x14ac:dyDescent="0.25">
      <c r="A79">
        <v>91</v>
      </c>
      <c r="B79">
        <v>472.94791666666703</v>
      </c>
      <c r="C79">
        <v>590.67021276595699</v>
      </c>
      <c r="D79">
        <v>531.80906471631204</v>
      </c>
      <c r="E79">
        <v>1403.5178571428601</v>
      </c>
      <c r="F79">
        <v>1321.3220338983101</v>
      </c>
      <c r="G79">
        <v>1234.9666666666701</v>
      </c>
      <c r="H79">
        <v>1170.3392857142901</v>
      </c>
      <c r="I79">
        <v>789.51296918199296</v>
      </c>
      <c r="J79">
        <v>638.53022099797397</v>
      </c>
      <c r="K79">
        <v>82.195823244552003</v>
      </c>
      <c r="L79">
        <v>64.627380952380904</v>
      </c>
    </row>
    <row r="80" spans="1:12" x14ac:dyDescent="0.25">
      <c r="A80">
        <v>92</v>
      </c>
      <c r="B80">
        <v>521.78888888888901</v>
      </c>
      <c r="C80">
        <v>520.35869565217399</v>
      </c>
      <c r="D80">
        <v>521.07379227053104</v>
      </c>
      <c r="E80">
        <v>1110.7719298245599</v>
      </c>
      <c r="F80">
        <v>948.23728813559296</v>
      </c>
      <c r="G80">
        <v>1125.03636363636</v>
      </c>
      <c r="H80">
        <v>961.79661016949103</v>
      </c>
      <c r="I80">
        <v>427.16349586506198</v>
      </c>
      <c r="J80">
        <v>440.72281789895999</v>
      </c>
      <c r="K80">
        <v>162.53464168896801</v>
      </c>
      <c r="L80">
        <v>163.239753466872</v>
      </c>
    </row>
    <row r="81" spans="1:12" x14ac:dyDescent="0.25">
      <c r="A81">
        <v>93</v>
      </c>
      <c r="B81">
        <v>522.659574468085</v>
      </c>
      <c r="C81">
        <v>584.48936170212801</v>
      </c>
      <c r="D81">
        <v>553.57446808510599</v>
      </c>
      <c r="E81">
        <v>1022.07142857143</v>
      </c>
      <c r="F81">
        <v>987.41379310344803</v>
      </c>
      <c r="G81">
        <v>1008.68421052632</v>
      </c>
      <c r="H81">
        <v>1005.33333333333</v>
      </c>
      <c r="I81">
        <v>433.83932501834198</v>
      </c>
      <c r="J81">
        <v>451.75886524822698</v>
      </c>
      <c r="K81">
        <v>34.657635467980299</v>
      </c>
      <c r="L81">
        <v>3.3508771929824701</v>
      </c>
    </row>
    <row r="82" spans="1:12" x14ac:dyDescent="0.25">
      <c r="A82">
        <v>94</v>
      </c>
      <c r="B82">
        <v>891.29787234042601</v>
      </c>
      <c r="C82">
        <v>1024.36263736264</v>
      </c>
      <c r="D82">
        <v>957.83025485153098</v>
      </c>
      <c r="E82">
        <v>1354.44642857143</v>
      </c>
      <c r="F82">
        <v>1500.08620689655</v>
      </c>
      <c r="G82">
        <v>1450.14754098361</v>
      </c>
      <c r="H82">
        <v>1387.12280701754</v>
      </c>
      <c r="I82">
        <v>542.25595204501997</v>
      </c>
      <c r="J82">
        <v>429.292552166012</v>
      </c>
      <c r="K82">
        <v>-145.63977832512299</v>
      </c>
      <c r="L82">
        <v>63.024733966062698</v>
      </c>
    </row>
    <row r="83" spans="1:12" x14ac:dyDescent="0.25">
      <c r="A83">
        <v>97</v>
      </c>
      <c r="B83">
        <v>443.78494623655899</v>
      </c>
      <c r="C83">
        <v>484.64516129032302</v>
      </c>
      <c r="D83">
        <v>464.21505376344101</v>
      </c>
      <c r="E83">
        <v>1173.5818181818199</v>
      </c>
      <c r="F83">
        <v>1220.5084745762699</v>
      </c>
      <c r="G83">
        <v>1262.18644067797</v>
      </c>
      <c r="H83">
        <v>1175.6206896551701</v>
      </c>
      <c r="I83">
        <v>756.29342081283005</v>
      </c>
      <c r="J83">
        <v>711.40563589173098</v>
      </c>
      <c r="K83">
        <v>-46.926656394453197</v>
      </c>
      <c r="L83">
        <v>86.565751022793805</v>
      </c>
    </row>
    <row r="84" spans="1:12" x14ac:dyDescent="0.25">
      <c r="A84">
        <v>98</v>
      </c>
      <c r="B84">
        <v>639.462365591398</v>
      </c>
      <c r="C84">
        <v>620.26595744680901</v>
      </c>
      <c r="D84">
        <v>629.86416151910305</v>
      </c>
      <c r="E84">
        <v>1016.53703703704</v>
      </c>
      <c r="F84">
        <v>916.42857142857099</v>
      </c>
      <c r="G84">
        <v>1149.08771929825</v>
      </c>
      <c r="H84">
        <v>949.625</v>
      </c>
      <c r="I84">
        <v>286.564409909468</v>
      </c>
      <c r="J84">
        <v>319.76083848089701</v>
      </c>
      <c r="K84">
        <v>100.10846560846601</v>
      </c>
      <c r="L84">
        <v>199.46271929824599</v>
      </c>
    </row>
    <row r="85" spans="1:12" x14ac:dyDescent="0.25">
      <c r="A85">
        <v>99</v>
      </c>
      <c r="B85">
        <v>868.04301075268802</v>
      </c>
      <c r="C85">
        <v>874.95744680851101</v>
      </c>
      <c r="D85">
        <v>871.50022878059895</v>
      </c>
      <c r="E85">
        <v>1757.6896551724101</v>
      </c>
      <c r="F85">
        <v>1373.9152542372899</v>
      </c>
      <c r="G85">
        <v>1819</v>
      </c>
      <c r="H85">
        <v>1360.44642857143</v>
      </c>
      <c r="I85">
        <v>502.41502545668902</v>
      </c>
      <c r="J85">
        <v>488.94619979082898</v>
      </c>
      <c r="K85">
        <v>383.77440093512598</v>
      </c>
      <c r="L85">
        <v>458.55357142857099</v>
      </c>
    </row>
    <row r="86" spans="1:12" x14ac:dyDescent="0.25">
      <c r="A86">
        <v>100</v>
      </c>
      <c r="B86">
        <v>531.51578947368398</v>
      </c>
      <c r="C86">
        <v>557.18279569892502</v>
      </c>
      <c r="D86">
        <v>544.34929258630495</v>
      </c>
      <c r="E86">
        <v>1107.7037037037001</v>
      </c>
      <c r="F86">
        <v>1005.25862068966</v>
      </c>
      <c r="G86">
        <v>1267.2678571428601</v>
      </c>
      <c r="H86">
        <v>958.55172413793105</v>
      </c>
      <c r="I86">
        <v>460.90932810335102</v>
      </c>
      <c r="J86">
        <v>414.202431551627</v>
      </c>
      <c r="K86">
        <v>102.445083014049</v>
      </c>
      <c r="L86">
        <v>308.71613300492601</v>
      </c>
    </row>
    <row r="87" spans="1:12" x14ac:dyDescent="0.25">
      <c r="A87">
        <v>101</v>
      </c>
      <c r="B87">
        <v>706.468085106383</v>
      </c>
      <c r="C87">
        <v>895.07608695652198</v>
      </c>
      <c r="D87">
        <v>800.77208603145198</v>
      </c>
      <c r="E87">
        <v>1283.5</v>
      </c>
      <c r="F87">
        <v>1172.42857142857</v>
      </c>
      <c r="G87">
        <v>1221.8620689655199</v>
      </c>
      <c r="H87">
        <v>1201.2777777777801</v>
      </c>
      <c r="I87">
        <v>371.65648539711901</v>
      </c>
      <c r="J87">
        <v>400.50569174632602</v>
      </c>
      <c r="K87">
        <v>111.071428571429</v>
      </c>
      <c r="L87">
        <v>20.584291187739399</v>
      </c>
    </row>
    <row r="88" spans="1:12" x14ac:dyDescent="0.25">
      <c r="A88">
        <v>102</v>
      </c>
      <c r="B88">
        <v>567.01086956521704</v>
      </c>
      <c r="C88">
        <v>605.58947368421002</v>
      </c>
      <c r="D88">
        <v>586.30017162471404</v>
      </c>
      <c r="E88">
        <v>1293.0204081632701</v>
      </c>
      <c r="F88">
        <v>1448.05660377358</v>
      </c>
      <c r="G88">
        <v>1304.25925925926</v>
      </c>
      <c r="H88">
        <v>1360.8235294117601</v>
      </c>
      <c r="I88">
        <v>861.756432148871</v>
      </c>
      <c r="J88">
        <v>774.52335778705105</v>
      </c>
      <c r="K88">
        <v>-155.03619561031999</v>
      </c>
      <c r="L88">
        <v>-56.564270152505301</v>
      </c>
    </row>
    <row r="90" spans="1:12" x14ac:dyDescent="0.25">
      <c r="A90" s="1" t="s">
        <v>12</v>
      </c>
      <c r="B90">
        <f>AVERAGE(B2:B88)</f>
        <v>635.22952775412637</v>
      </c>
      <c r="C90">
        <f>AVERAGE(C2:C88)</f>
        <v>706.28465117548058</v>
      </c>
      <c r="D90">
        <f>AVERAGE(D2:D88)</f>
        <v>670.75708946480302</v>
      </c>
      <c r="E90">
        <f>AVERAGE(E2:E88)</f>
        <v>1407.6774261581318</v>
      </c>
      <c r="F90">
        <f>AVERAGE(F2:F88)</f>
        <v>1316.8144125848148</v>
      </c>
      <c r="G90">
        <f>AVERAGE(G2:G88)</f>
        <v>1431.731230866304</v>
      </c>
      <c r="H90">
        <f>AVERAGE(H2:H88)</f>
        <v>1242.7551207654251</v>
      </c>
      <c r="I90">
        <f>AVERAGE(I2:I88)</f>
        <v>646.05732312001203</v>
      </c>
      <c r="J90">
        <f>AVERAGE(J2:J88)</f>
        <v>571.99803130062151</v>
      </c>
      <c r="K90">
        <f>AVERAGE(K2:K88)</f>
        <v>90.86301357331655</v>
      </c>
      <c r="L90">
        <f>AVERAGE(L2:L88)</f>
        <v>188.97611010087908</v>
      </c>
    </row>
    <row r="91" spans="1:12" x14ac:dyDescent="0.25">
      <c r="A91" s="1" t="s">
        <v>13</v>
      </c>
      <c r="B91">
        <f>STDEV(B2:B88)</f>
        <v>131.23489638003937</v>
      </c>
      <c r="C91">
        <f>STDEV(C2:C88)</f>
        <v>185.32084086978651</v>
      </c>
      <c r="D91">
        <f>STDEV(D2:D88)</f>
        <v>150.0072670653575</v>
      </c>
      <c r="E91">
        <f>STDEV(E2:E88)</f>
        <v>345.77497021170581</v>
      </c>
      <c r="F91">
        <f>STDEV(F2:F88)</f>
        <v>361.3776527974253</v>
      </c>
      <c r="G91">
        <f>STDEV(G2:G88)</f>
        <v>420.41075422565137</v>
      </c>
      <c r="H91">
        <f>STDEV(H2:H88)</f>
        <v>336.87174719526564</v>
      </c>
      <c r="I91">
        <f>STDEV(I2:I88)</f>
        <v>276.16655140210037</v>
      </c>
      <c r="J91">
        <f>STDEV(J2:J88)</f>
        <v>247.2616102738171</v>
      </c>
      <c r="K91">
        <f>STDEV(K2:K88)</f>
        <v>170.37317981451875</v>
      </c>
      <c r="L91">
        <f>STDEV(L2:L88)</f>
        <v>154.91182604714908</v>
      </c>
    </row>
    <row r="92" spans="1:12" x14ac:dyDescent="0.25">
      <c r="A92" s="1" t="s">
        <v>14</v>
      </c>
      <c r="B92">
        <f>B91/(SQRT(80))</f>
        <v>14.672507466295455</v>
      </c>
      <c r="C92">
        <f t="shared" ref="C92:L92" si="0">C91/(SQRT(80))</f>
        <v>20.719499891613193</v>
      </c>
      <c r="D92">
        <f t="shared" si="0"/>
        <v>16.771322313855237</v>
      </c>
      <c r="E92">
        <f t="shared" si="0"/>
        <v>38.658816915566952</v>
      </c>
      <c r="F92">
        <f t="shared" si="0"/>
        <v>40.403249860217997</v>
      </c>
      <c r="G92">
        <f t="shared" si="0"/>
        <v>47.003351246025666</v>
      </c>
      <c r="H92">
        <f t="shared" si="0"/>
        <v>37.663406321386901</v>
      </c>
      <c r="I92">
        <f t="shared" si="0"/>
        <v>30.876359102339311</v>
      </c>
      <c r="J92">
        <f t="shared" si="0"/>
        <v>27.644688439915768</v>
      </c>
      <c r="K92">
        <f t="shared" si="0"/>
        <v>19.048300580402945</v>
      </c>
      <c r="L92">
        <f t="shared" si="0"/>
        <v>17.319668678002394</v>
      </c>
    </row>
    <row r="93" spans="1:12" x14ac:dyDescent="0.25">
      <c r="A93" s="1" t="s">
        <v>17</v>
      </c>
      <c r="B93">
        <f>B92*1.96</f>
        <v>28.758114633939091</v>
      </c>
      <c r="C93">
        <f t="shared" ref="C93:L93" si="1">C92*1.96</f>
        <v>40.61021978756186</v>
      </c>
      <c r="D93">
        <f t="shared" si="1"/>
        <v>32.871791735156265</v>
      </c>
      <c r="E93">
        <f t="shared" si="1"/>
        <v>75.771281154511229</v>
      </c>
      <c r="F93">
        <f t="shared" si="1"/>
        <v>79.190369726027271</v>
      </c>
      <c r="G93">
        <f t="shared" si="1"/>
        <v>92.126568442210299</v>
      </c>
      <c r="H93">
        <f t="shared" si="1"/>
        <v>73.82027638991832</v>
      </c>
      <c r="I93">
        <f t="shared" si="1"/>
        <v>60.517663840585051</v>
      </c>
      <c r="J93">
        <f t="shared" si="1"/>
        <v>54.183589342234903</v>
      </c>
      <c r="K93">
        <f t="shared" si="1"/>
        <v>37.334669137589771</v>
      </c>
      <c r="L93">
        <f t="shared" si="1"/>
        <v>33.946550608884692</v>
      </c>
    </row>
    <row r="94" spans="1:12" x14ac:dyDescent="0.25">
      <c r="A94" s="1" t="s">
        <v>15</v>
      </c>
      <c r="B94">
        <f>B90+B93</f>
        <v>663.98764238806541</v>
      </c>
      <c r="C94">
        <f t="shared" ref="C94:L94" si="2">C90+C93</f>
        <v>746.89487096304242</v>
      </c>
      <c r="D94">
        <f t="shared" si="2"/>
        <v>703.62888119995932</v>
      </c>
      <c r="E94">
        <f t="shared" si="2"/>
        <v>1483.4487073126429</v>
      </c>
      <c r="F94">
        <f t="shared" si="2"/>
        <v>1396.0047823108421</v>
      </c>
      <c r="G94">
        <f t="shared" si="2"/>
        <v>1523.8577993085144</v>
      </c>
      <c r="H94">
        <f t="shared" si="2"/>
        <v>1316.5753971553434</v>
      </c>
      <c r="I94">
        <f t="shared" si="2"/>
        <v>706.57498696059713</v>
      </c>
      <c r="J94">
        <f t="shared" si="2"/>
        <v>626.18162064285639</v>
      </c>
      <c r="K94">
        <f t="shared" si="2"/>
        <v>128.19768271090632</v>
      </c>
      <c r="L94">
        <f t="shared" si="2"/>
        <v>222.92266070976376</v>
      </c>
    </row>
    <row r="95" spans="1:12" x14ac:dyDescent="0.25">
      <c r="A95" s="1" t="s">
        <v>16</v>
      </c>
      <c r="B95">
        <f>B90-B93</f>
        <v>606.47141312018732</v>
      </c>
      <c r="C95">
        <f t="shared" ref="C95:L95" si="3">C90-C93</f>
        <v>665.67443138791873</v>
      </c>
      <c r="D95">
        <f t="shared" si="3"/>
        <v>637.88529772964671</v>
      </c>
      <c r="E95">
        <f t="shared" si="3"/>
        <v>1331.9061450036206</v>
      </c>
      <c r="F95">
        <f t="shared" si="3"/>
        <v>1237.6240428587876</v>
      </c>
      <c r="G95">
        <f t="shared" si="3"/>
        <v>1339.6046624240937</v>
      </c>
      <c r="H95">
        <f t="shared" si="3"/>
        <v>1168.9348443755068</v>
      </c>
      <c r="I95">
        <f t="shared" si="3"/>
        <v>585.53965927942693</v>
      </c>
      <c r="J95">
        <f t="shared" si="3"/>
        <v>517.81444195838662</v>
      </c>
      <c r="K95">
        <f t="shared" si="3"/>
        <v>53.52834443572678</v>
      </c>
      <c r="L95">
        <f t="shared" si="3"/>
        <v>155.02955949199441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ERRORS</vt:lpstr>
      <vt:lpstr>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Nick</cp:lastModifiedBy>
  <dcterms:created xsi:type="dcterms:W3CDTF">2019-09-24T18:42:54Z</dcterms:created>
  <dcterms:modified xsi:type="dcterms:W3CDTF">2021-11-22T20:09:07Z</dcterms:modified>
</cp:coreProperties>
</file>