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nickm.000\Documents\JOL reactivity\3 Output\JAM\1 Descriptives\"/>
    </mc:Choice>
  </mc:AlternateContent>
  <xr:revisionPtr revIDLastSave="0" documentId="13_ncr:1_{37165188-BC7B-4814-93F4-C0DC94FEA16C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1" l="1"/>
  <c r="Q40" i="1" s="1"/>
  <c r="Q41" i="1" s="1"/>
  <c r="P39" i="1"/>
  <c r="P40" i="1" s="1"/>
  <c r="P41" i="1" s="1"/>
  <c r="O39" i="1"/>
  <c r="O40" i="1" s="1"/>
  <c r="O41" i="1" s="1"/>
  <c r="N39" i="1"/>
  <c r="N40" i="1" s="1"/>
  <c r="N41" i="1" s="1"/>
  <c r="Q38" i="1"/>
  <c r="P38" i="1"/>
  <c r="O38" i="1"/>
  <c r="N38" i="1"/>
  <c r="K39" i="1"/>
  <c r="K40" i="1" s="1"/>
  <c r="K41" i="1" s="1"/>
  <c r="J39" i="1"/>
  <c r="J40" i="1" s="1"/>
  <c r="J41" i="1" s="1"/>
  <c r="I39" i="1"/>
  <c r="I40" i="1" s="1"/>
  <c r="I41" i="1" s="1"/>
  <c r="K38" i="1"/>
  <c r="J38" i="1"/>
  <c r="I38" i="1"/>
  <c r="H40" i="1"/>
  <c r="H39" i="1"/>
  <c r="H38" i="1"/>
  <c r="E39" i="1"/>
  <c r="E40" i="1" s="1"/>
  <c r="E41" i="1" s="1"/>
  <c r="D39" i="1"/>
  <c r="D40" i="1" s="1"/>
  <c r="D41" i="1" s="1"/>
  <c r="C39" i="1"/>
  <c r="C40" i="1" s="1"/>
  <c r="C41" i="1" s="1"/>
  <c r="E38" i="1"/>
  <c r="D38" i="1"/>
  <c r="C38" i="1"/>
  <c r="B39" i="1"/>
  <c r="B40" i="1" s="1"/>
  <c r="B41" i="1" s="1"/>
  <c r="B38" i="1"/>
  <c r="H41" i="1" l="1"/>
</calcChain>
</file>

<file path=xl/sharedStrings.xml><?xml version="1.0" encoding="utf-8"?>
<sst xmlns="http://schemas.openxmlformats.org/spreadsheetml/2006/main" count="140" uniqueCount="114">
  <si>
    <t>READ CONTROL</t>
  </si>
  <si>
    <t>SUB.ID</t>
  </si>
  <si>
    <t>Backward</t>
  </si>
  <si>
    <t>Forward</t>
  </si>
  <si>
    <t>Symmetrical</t>
  </si>
  <si>
    <t>Unrelated</t>
  </si>
  <si>
    <t>10069503MDSA</t>
  </si>
  <si>
    <t>10071305_mkt</t>
  </si>
  <si>
    <t>10084195jh</t>
  </si>
  <si>
    <t>10097621LS</t>
  </si>
  <si>
    <t>10104845FH</t>
  </si>
  <si>
    <t>5d0a90bb7c5110001acaa336</t>
  </si>
  <si>
    <t>5ec9caecb7f79d106dfe1065</t>
  </si>
  <si>
    <t>5f088147510abc0947ad</t>
  </si>
  <si>
    <t>5f26ad14db44f940a40c86dd</t>
  </si>
  <si>
    <t>5f4c2efda7461b8435ce9fd3</t>
  </si>
  <si>
    <t>5f4f8e8f9213e9056223e128</t>
  </si>
  <si>
    <t>5f8f54f056dee01a45a09147</t>
  </si>
  <si>
    <t>982346DJ</t>
  </si>
  <si>
    <t>w10004245</t>
  </si>
  <si>
    <t>w10022439_mlr</t>
  </si>
  <si>
    <t>w10030757JP</t>
  </si>
  <si>
    <t>w10043024</t>
  </si>
  <si>
    <t>w10050832_sgm</t>
  </si>
  <si>
    <t>w10065817_CEB</t>
  </si>
  <si>
    <t>w10067789_JT</t>
  </si>
  <si>
    <t>w10076541_mim</t>
  </si>
  <si>
    <t>w10077356JS</t>
  </si>
  <si>
    <t>w10079099_msr</t>
  </si>
  <si>
    <t>w10082046_ac</t>
  </si>
  <si>
    <t>w10082599_LD</t>
  </si>
  <si>
    <t>w10085323</t>
  </si>
  <si>
    <t>w10096966</t>
  </si>
  <si>
    <t>W10106164HPR</t>
  </si>
  <si>
    <t>w535119_jll</t>
  </si>
  <si>
    <t>w919795_nrb</t>
  </si>
  <si>
    <t>w934494_APK</t>
  </si>
  <si>
    <t>w980000_lf</t>
  </si>
  <si>
    <t>MEAN</t>
  </si>
  <si>
    <t>SD</t>
  </si>
  <si>
    <t>SE</t>
  </si>
  <si>
    <t>CI</t>
  </si>
  <si>
    <t>B</t>
  </si>
  <si>
    <t>F</t>
  </si>
  <si>
    <t>S</t>
  </si>
  <si>
    <t>U</t>
  </si>
  <si>
    <t>JOL</t>
  </si>
  <si>
    <t>334685WJ</t>
  </si>
  <si>
    <t>5ba9162d73b20c000146ea20</t>
  </si>
  <si>
    <t>5be33cf3da0eef000144ef5b</t>
  </si>
  <si>
    <t>5d6394518df2870001a74b42</t>
  </si>
  <si>
    <t>5e18ec6ccfe732000cddf5ed</t>
  </si>
  <si>
    <t>5e9488b1c10618039581d2f7</t>
  </si>
  <si>
    <t>5eb3ef823294381f54d11d31</t>
  </si>
  <si>
    <t>5f16d0ac0ed942000a7dfeb0</t>
  </si>
  <si>
    <t>5f26b501dd983441aaaa41a9</t>
  </si>
  <si>
    <t>5f4822c87200c92c9ef20bb1</t>
  </si>
  <si>
    <t>5f50efe49dd63f29776ce8d6</t>
  </si>
  <si>
    <t>5f906d9892b0ac120238830b</t>
  </si>
  <si>
    <t>905158TA</t>
  </si>
  <si>
    <t>w10006036_mlh</t>
  </si>
  <si>
    <t>w10012551_ash</t>
  </si>
  <si>
    <t>w10013081</t>
  </si>
  <si>
    <t>w10016442_mb</t>
  </si>
  <si>
    <t>w10019988_kh</t>
  </si>
  <si>
    <t>w10021803mm</t>
  </si>
  <si>
    <t>w10027292MK</t>
  </si>
  <si>
    <t>w10030814_cms</t>
  </si>
  <si>
    <t>w10036134AN</t>
  </si>
  <si>
    <t>w10037565TT</t>
  </si>
  <si>
    <t>w10037861HE</t>
  </si>
  <si>
    <t>w10044868_as</t>
  </si>
  <si>
    <t>w10045963_lnp</t>
  </si>
  <si>
    <t>w10046977_ajg</t>
  </si>
  <si>
    <t>w10062352_bow</t>
  </si>
  <si>
    <t>w10065682_amm</t>
  </si>
  <si>
    <t>w10088466_kad</t>
  </si>
  <si>
    <t>w10106212EB</t>
  </si>
  <si>
    <t>w984273RS</t>
  </si>
  <si>
    <t>w995669_AML</t>
  </si>
  <si>
    <t>JAM</t>
  </si>
  <si>
    <t>10047038AM</t>
  </si>
  <si>
    <t>10064478oc</t>
  </si>
  <si>
    <t>5be94f66a169160001dafb9d</t>
  </si>
  <si>
    <t>5cfcd9157534f400193f4a57</t>
  </si>
  <si>
    <t>5d3d82ce29130a00195cd74f</t>
  </si>
  <si>
    <t>5eb5a8cb24edf10dc07e97c0</t>
  </si>
  <si>
    <t>5ebd3dae8c3ef3000b5b1b2d</t>
  </si>
  <si>
    <t>5eca602581b3801c9f178cec</t>
  </si>
  <si>
    <t>5ef8eeb63f6343097030fd37</t>
  </si>
  <si>
    <t>5f3fafc56486990342802c9f</t>
  </si>
  <si>
    <t>5f4ea8b0601efe0debb21dc6</t>
  </si>
  <si>
    <t>5f5165ce1bff403b27a108ff</t>
  </si>
  <si>
    <t>w10011881_dnd</t>
  </si>
  <si>
    <t>w10029010</t>
  </si>
  <si>
    <t>w10030825FS</t>
  </si>
  <si>
    <t>w10040181_lb</t>
  </si>
  <si>
    <t>w10048422AB</t>
  </si>
  <si>
    <t>w10049640</t>
  </si>
  <si>
    <t>w10049766_AYN</t>
  </si>
  <si>
    <t>w100547_HRO</t>
  </si>
  <si>
    <t>w10059558_rch</t>
  </si>
  <si>
    <t>w10059664CB</t>
  </si>
  <si>
    <t>w10065910_kb</t>
  </si>
  <si>
    <t>w10067540jer</t>
  </si>
  <si>
    <t>w10068374CG</t>
  </si>
  <si>
    <t>w10069845</t>
  </si>
  <si>
    <t>w10071305_mkt</t>
  </si>
  <si>
    <t>w10088817_XD</t>
  </si>
  <si>
    <t>w10098918_eks</t>
  </si>
  <si>
    <t>w10103818</t>
  </si>
  <si>
    <t>w10104941_mrp</t>
  </si>
  <si>
    <t>w218848BM</t>
  </si>
  <si>
    <t>w997000jy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</si>
</sst>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topLeftCell="B27" workbookViewId="0">
      <selection activeCell="N38" sqref="N38"/>
    </sheetView>
  </sheetViews>
  <sheetFormatPr defaultRowHeight="15" x14ac:dyDescent="0.25"/>
  <cols>
    <col min="1" max="1" width="17.5703125" customWidth="1"/>
    <col min="7" max="7" width="17.7109375" customWidth="1"/>
    <col min="13" max="13" width="18.28515625" customWidth="1"/>
  </cols>
  <sheetData>
    <row r="1" spans="1:17" x14ac:dyDescent="0.25">
      <c r="A1" s="2" t="s">
        <v>0</v>
      </c>
      <c r="G1" s="2" t="s">
        <v>46</v>
      </c>
      <c r="M1" s="2" t="s">
        <v>80</v>
      </c>
    </row>
    <row r="2" spans="1:17" s="1" customForma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</row>
    <row r="3" spans="1:17" x14ac:dyDescent="0.25">
      <c r="A3" t="s">
        <v>6</v>
      </c>
      <c r="B3">
        <v>42.5</v>
      </c>
      <c r="C3">
        <v>60</v>
      </c>
      <c r="D3">
        <v>55</v>
      </c>
      <c r="E3">
        <v>37.5</v>
      </c>
      <c r="G3" t="s">
        <v>47</v>
      </c>
      <c r="H3">
        <v>67.5</v>
      </c>
      <c r="I3">
        <v>90</v>
      </c>
      <c r="J3">
        <v>82.5</v>
      </c>
      <c r="K3">
        <v>37.5</v>
      </c>
      <c r="M3" t="s">
        <v>81</v>
      </c>
      <c r="N3">
        <v>62.5</v>
      </c>
      <c r="O3">
        <v>77.5</v>
      </c>
      <c r="P3">
        <v>72.5</v>
      </c>
      <c r="Q3">
        <v>15</v>
      </c>
    </row>
    <row r="4" spans="1:17" x14ac:dyDescent="0.25">
      <c r="A4" t="s">
        <v>7</v>
      </c>
      <c r="B4">
        <v>25</v>
      </c>
      <c r="C4">
        <v>52.5</v>
      </c>
      <c r="D4">
        <v>35</v>
      </c>
      <c r="E4">
        <v>7.5</v>
      </c>
      <c r="G4" t="s">
        <v>48</v>
      </c>
      <c r="H4">
        <v>50</v>
      </c>
      <c r="I4">
        <v>65</v>
      </c>
      <c r="J4">
        <v>55</v>
      </c>
      <c r="K4">
        <v>37.5</v>
      </c>
      <c r="M4" t="s">
        <v>82</v>
      </c>
      <c r="N4">
        <v>22.5</v>
      </c>
      <c r="O4">
        <v>67.5</v>
      </c>
      <c r="P4">
        <v>60</v>
      </c>
      <c r="Q4">
        <v>2.5</v>
      </c>
    </row>
    <row r="5" spans="1:17" x14ac:dyDescent="0.25">
      <c r="A5" t="s">
        <v>8</v>
      </c>
      <c r="B5">
        <v>5</v>
      </c>
      <c r="C5">
        <v>45</v>
      </c>
      <c r="D5">
        <v>17.5</v>
      </c>
      <c r="E5">
        <v>10</v>
      </c>
      <c r="G5" t="s">
        <v>49</v>
      </c>
      <c r="H5">
        <v>50</v>
      </c>
      <c r="I5">
        <v>87.5</v>
      </c>
      <c r="J5">
        <v>70</v>
      </c>
      <c r="K5">
        <v>15</v>
      </c>
      <c r="M5" t="s">
        <v>83</v>
      </c>
      <c r="N5">
        <v>37.5</v>
      </c>
      <c r="O5">
        <v>77.5</v>
      </c>
      <c r="P5">
        <v>75</v>
      </c>
      <c r="Q5">
        <v>10</v>
      </c>
    </row>
    <row r="6" spans="1:17" x14ac:dyDescent="0.25">
      <c r="A6" t="s">
        <v>9</v>
      </c>
      <c r="B6">
        <v>37.5</v>
      </c>
      <c r="C6">
        <v>62.5</v>
      </c>
      <c r="D6">
        <v>42.5</v>
      </c>
      <c r="E6">
        <v>37.5</v>
      </c>
      <c r="G6" t="s">
        <v>50</v>
      </c>
      <c r="H6">
        <v>32.5</v>
      </c>
      <c r="I6">
        <v>52.5</v>
      </c>
      <c r="J6">
        <v>57.5</v>
      </c>
      <c r="K6">
        <v>5</v>
      </c>
      <c r="M6" t="s">
        <v>84</v>
      </c>
      <c r="N6">
        <v>50</v>
      </c>
      <c r="O6">
        <v>75</v>
      </c>
      <c r="P6">
        <v>80</v>
      </c>
      <c r="Q6">
        <v>22.5</v>
      </c>
    </row>
    <row r="7" spans="1:17" x14ac:dyDescent="0.25">
      <c r="A7" t="s">
        <v>10</v>
      </c>
      <c r="B7">
        <v>50</v>
      </c>
      <c r="C7">
        <v>82.5</v>
      </c>
      <c r="D7">
        <v>72.5</v>
      </c>
      <c r="E7">
        <v>20</v>
      </c>
      <c r="G7" t="s">
        <v>51</v>
      </c>
      <c r="H7">
        <v>22.5</v>
      </c>
      <c r="I7">
        <v>85</v>
      </c>
      <c r="J7">
        <v>62.5</v>
      </c>
      <c r="K7">
        <v>12.5</v>
      </c>
      <c r="M7" t="s">
        <v>85</v>
      </c>
      <c r="N7">
        <v>30</v>
      </c>
      <c r="O7">
        <v>55</v>
      </c>
      <c r="P7">
        <v>55</v>
      </c>
      <c r="Q7">
        <v>5</v>
      </c>
    </row>
    <row r="8" spans="1:17" x14ac:dyDescent="0.25">
      <c r="A8" t="s">
        <v>11</v>
      </c>
      <c r="B8">
        <v>57.5</v>
      </c>
      <c r="C8">
        <v>85</v>
      </c>
      <c r="D8">
        <v>80</v>
      </c>
      <c r="E8">
        <v>35</v>
      </c>
      <c r="G8" s="3" t="s">
        <v>52</v>
      </c>
      <c r="H8">
        <v>62.5</v>
      </c>
      <c r="I8">
        <v>92.5</v>
      </c>
      <c r="J8">
        <v>80</v>
      </c>
      <c r="K8">
        <v>25</v>
      </c>
      <c r="M8" t="s">
        <v>86</v>
      </c>
      <c r="N8">
        <v>7.5</v>
      </c>
      <c r="O8">
        <v>35</v>
      </c>
      <c r="P8">
        <v>22.5</v>
      </c>
      <c r="Q8">
        <v>10</v>
      </c>
    </row>
    <row r="9" spans="1:17" x14ac:dyDescent="0.25">
      <c r="A9" t="s">
        <v>12</v>
      </c>
      <c r="B9">
        <v>15</v>
      </c>
      <c r="C9">
        <v>45</v>
      </c>
      <c r="D9">
        <v>27.5</v>
      </c>
      <c r="E9">
        <v>12.5</v>
      </c>
      <c r="G9" t="s">
        <v>53</v>
      </c>
      <c r="H9">
        <v>12.5</v>
      </c>
      <c r="I9">
        <v>57.5</v>
      </c>
      <c r="J9">
        <v>57.5</v>
      </c>
      <c r="K9">
        <v>5</v>
      </c>
      <c r="M9" t="s">
        <v>87</v>
      </c>
      <c r="N9">
        <v>32.5</v>
      </c>
      <c r="O9">
        <v>85</v>
      </c>
      <c r="P9">
        <v>62.5</v>
      </c>
      <c r="Q9">
        <v>15</v>
      </c>
    </row>
    <row r="10" spans="1:17" x14ac:dyDescent="0.25">
      <c r="A10" t="s">
        <v>13</v>
      </c>
      <c r="B10">
        <v>25</v>
      </c>
      <c r="C10">
        <v>80</v>
      </c>
      <c r="D10">
        <v>70</v>
      </c>
      <c r="E10">
        <v>10</v>
      </c>
      <c r="G10" t="s">
        <v>54</v>
      </c>
      <c r="H10">
        <v>10</v>
      </c>
      <c r="I10">
        <v>55</v>
      </c>
      <c r="J10">
        <v>45</v>
      </c>
      <c r="K10">
        <v>7.5</v>
      </c>
      <c r="M10" t="s">
        <v>88</v>
      </c>
      <c r="N10">
        <v>7.5</v>
      </c>
      <c r="O10">
        <v>30</v>
      </c>
      <c r="P10">
        <v>32.5</v>
      </c>
      <c r="Q10">
        <v>5</v>
      </c>
    </row>
    <row r="11" spans="1:17" x14ac:dyDescent="0.25">
      <c r="A11" t="s">
        <v>14</v>
      </c>
      <c r="B11">
        <v>67.5</v>
      </c>
      <c r="C11">
        <v>75</v>
      </c>
      <c r="D11">
        <v>77.5</v>
      </c>
      <c r="E11">
        <v>15</v>
      </c>
      <c r="G11" t="s">
        <v>55</v>
      </c>
      <c r="H11">
        <v>40</v>
      </c>
      <c r="I11">
        <v>80</v>
      </c>
      <c r="J11">
        <v>47.5</v>
      </c>
      <c r="K11">
        <v>15</v>
      </c>
      <c r="M11" t="s">
        <v>89</v>
      </c>
      <c r="N11">
        <v>47.5</v>
      </c>
      <c r="O11">
        <v>67.5</v>
      </c>
      <c r="P11">
        <v>55</v>
      </c>
      <c r="Q11">
        <v>10</v>
      </c>
    </row>
    <row r="12" spans="1:17" x14ac:dyDescent="0.25">
      <c r="A12" t="s">
        <v>15</v>
      </c>
      <c r="B12">
        <v>5</v>
      </c>
      <c r="C12">
        <v>15</v>
      </c>
      <c r="D12">
        <v>20</v>
      </c>
      <c r="E12">
        <v>2.5</v>
      </c>
      <c r="G12" t="s">
        <v>56</v>
      </c>
      <c r="H12">
        <v>62.5</v>
      </c>
      <c r="I12">
        <v>95</v>
      </c>
      <c r="J12">
        <v>87.5</v>
      </c>
      <c r="K12">
        <v>12.5</v>
      </c>
      <c r="M12" t="s">
        <v>90</v>
      </c>
      <c r="N12">
        <v>27.5</v>
      </c>
      <c r="O12">
        <v>62.5</v>
      </c>
      <c r="P12">
        <v>60</v>
      </c>
      <c r="Q12">
        <v>10</v>
      </c>
    </row>
    <row r="13" spans="1:17" x14ac:dyDescent="0.25">
      <c r="A13" t="s">
        <v>16</v>
      </c>
      <c r="B13">
        <v>25</v>
      </c>
      <c r="C13">
        <v>35</v>
      </c>
      <c r="D13">
        <v>52.5</v>
      </c>
      <c r="E13">
        <v>10</v>
      </c>
      <c r="G13" t="s">
        <v>57</v>
      </c>
      <c r="H13">
        <v>20</v>
      </c>
      <c r="I13">
        <v>75</v>
      </c>
      <c r="J13">
        <v>62.5</v>
      </c>
      <c r="K13">
        <v>10</v>
      </c>
      <c r="M13" t="s">
        <v>91</v>
      </c>
      <c r="N13">
        <v>52.5</v>
      </c>
      <c r="O13">
        <v>82.5</v>
      </c>
      <c r="P13">
        <v>70</v>
      </c>
      <c r="Q13">
        <v>30</v>
      </c>
    </row>
    <row r="14" spans="1:17" x14ac:dyDescent="0.25">
      <c r="A14" t="s">
        <v>17</v>
      </c>
      <c r="B14">
        <v>30</v>
      </c>
      <c r="C14">
        <v>40</v>
      </c>
      <c r="D14">
        <v>45</v>
      </c>
      <c r="E14">
        <v>25</v>
      </c>
      <c r="G14" t="s">
        <v>58</v>
      </c>
      <c r="H14">
        <v>52.5</v>
      </c>
      <c r="I14">
        <v>85</v>
      </c>
      <c r="J14">
        <v>80</v>
      </c>
      <c r="K14">
        <v>15</v>
      </c>
      <c r="M14" t="s">
        <v>92</v>
      </c>
      <c r="N14">
        <v>42.5</v>
      </c>
      <c r="O14">
        <v>80</v>
      </c>
      <c r="P14">
        <v>65</v>
      </c>
      <c r="Q14">
        <v>0</v>
      </c>
    </row>
    <row r="15" spans="1:17" x14ac:dyDescent="0.25">
      <c r="A15" t="s">
        <v>18</v>
      </c>
      <c r="B15">
        <v>27.5</v>
      </c>
      <c r="C15">
        <v>62.5</v>
      </c>
      <c r="D15">
        <v>40</v>
      </c>
      <c r="E15">
        <v>20</v>
      </c>
      <c r="G15" t="s">
        <v>59</v>
      </c>
      <c r="H15">
        <v>45</v>
      </c>
      <c r="I15">
        <v>85</v>
      </c>
      <c r="J15">
        <v>65</v>
      </c>
      <c r="K15">
        <v>17.5</v>
      </c>
      <c r="M15" t="s">
        <v>93</v>
      </c>
      <c r="N15">
        <v>47.5</v>
      </c>
      <c r="O15">
        <v>82.5</v>
      </c>
      <c r="P15">
        <v>67.5</v>
      </c>
      <c r="Q15">
        <v>30</v>
      </c>
    </row>
    <row r="16" spans="1:17" x14ac:dyDescent="0.25">
      <c r="A16" t="s">
        <v>19</v>
      </c>
      <c r="B16">
        <v>40</v>
      </c>
      <c r="C16">
        <v>57.5</v>
      </c>
      <c r="D16">
        <v>40</v>
      </c>
      <c r="E16">
        <v>22.5</v>
      </c>
      <c r="G16" t="s">
        <v>60</v>
      </c>
      <c r="H16">
        <v>67.5</v>
      </c>
      <c r="I16">
        <v>65</v>
      </c>
      <c r="J16">
        <v>90</v>
      </c>
      <c r="K16">
        <v>30</v>
      </c>
      <c r="M16" t="s">
        <v>94</v>
      </c>
      <c r="N16">
        <v>17.5</v>
      </c>
      <c r="O16">
        <v>40</v>
      </c>
      <c r="P16">
        <v>40</v>
      </c>
      <c r="Q16">
        <v>2.5</v>
      </c>
    </row>
    <row r="17" spans="1:17" x14ac:dyDescent="0.25">
      <c r="A17" t="s">
        <v>20</v>
      </c>
      <c r="B17">
        <v>25</v>
      </c>
      <c r="C17">
        <v>47.5</v>
      </c>
      <c r="D17">
        <v>42.5</v>
      </c>
      <c r="E17">
        <v>10</v>
      </c>
      <c r="G17" t="s">
        <v>61</v>
      </c>
      <c r="H17">
        <v>17.5</v>
      </c>
      <c r="I17">
        <v>45</v>
      </c>
      <c r="J17">
        <v>25</v>
      </c>
      <c r="K17">
        <v>2.5</v>
      </c>
      <c r="M17" t="s">
        <v>95</v>
      </c>
      <c r="N17">
        <v>42.5</v>
      </c>
      <c r="O17">
        <v>80</v>
      </c>
      <c r="P17">
        <v>60</v>
      </c>
      <c r="Q17">
        <v>17.5</v>
      </c>
    </row>
    <row r="18" spans="1:17" x14ac:dyDescent="0.25">
      <c r="A18" t="s">
        <v>21</v>
      </c>
      <c r="B18">
        <v>20</v>
      </c>
      <c r="C18">
        <v>47.5</v>
      </c>
      <c r="D18">
        <v>40</v>
      </c>
      <c r="E18">
        <v>7.5</v>
      </c>
      <c r="G18" t="s">
        <v>62</v>
      </c>
      <c r="H18">
        <v>17.5</v>
      </c>
      <c r="I18">
        <v>70</v>
      </c>
      <c r="J18">
        <v>50</v>
      </c>
      <c r="K18">
        <v>5</v>
      </c>
      <c r="M18" t="s">
        <v>96</v>
      </c>
      <c r="N18">
        <v>40</v>
      </c>
      <c r="O18">
        <v>90</v>
      </c>
      <c r="P18">
        <v>72.5</v>
      </c>
      <c r="Q18">
        <v>2.5</v>
      </c>
    </row>
    <row r="19" spans="1:17" x14ac:dyDescent="0.25">
      <c r="A19" t="s">
        <v>22</v>
      </c>
      <c r="B19">
        <v>12.5</v>
      </c>
      <c r="C19">
        <v>55</v>
      </c>
      <c r="D19">
        <v>50</v>
      </c>
      <c r="E19">
        <v>2.5</v>
      </c>
      <c r="G19" t="s">
        <v>63</v>
      </c>
      <c r="H19">
        <v>40</v>
      </c>
      <c r="I19">
        <v>67.5</v>
      </c>
      <c r="J19">
        <v>60</v>
      </c>
      <c r="K19">
        <v>10</v>
      </c>
      <c r="M19" t="s">
        <v>97</v>
      </c>
      <c r="N19">
        <v>40</v>
      </c>
      <c r="O19">
        <v>60</v>
      </c>
      <c r="P19">
        <v>57.5</v>
      </c>
      <c r="Q19">
        <v>10</v>
      </c>
    </row>
    <row r="20" spans="1:17" x14ac:dyDescent="0.25">
      <c r="A20" t="s">
        <v>23</v>
      </c>
      <c r="B20">
        <v>35</v>
      </c>
      <c r="C20">
        <v>90</v>
      </c>
      <c r="D20">
        <v>75</v>
      </c>
      <c r="E20">
        <v>32.5</v>
      </c>
      <c r="G20" t="s">
        <v>64</v>
      </c>
      <c r="H20">
        <v>30</v>
      </c>
      <c r="I20">
        <v>77.5</v>
      </c>
      <c r="J20">
        <v>67.5</v>
      </c>
      <c r="K20">
        <v>10</v>
      </c>
      <c r="M20" t="s">
        <v>98</v>
      </c>
      <c r="N20">
        <v>30</v>
      </c>
      <c r="O20">
        <v>52.5</v>
      </c>
      <c r="P20">
        <v>45</v>
      </c>
      <c r="Q20">
        <v>2.5</v>
      </c>
    </row>
    <row r="21" spans="1:17" x14ac:dyDescent="0.25">
      <c r="A21" t="s">
        <v>24</v>
      </c>
      <c r="B21">
        <v>35</v>
      </c>
      <c r="C21">
        <v>50</v>
      </c>
      <c r="D21">
        <v>30</v>
      </c>
      <c r="E21">
        <v>15</v>
      </c>
      <c r="G21" t="s">
        <v>65</v>
      </c>
      <c r="H21">
        <v>12.5</v>
      </c>
      <c r="I21">
        <v>50</v>
      </c>
      <c r="J21">
        <v>35</v>
      </c>
      <c r="K21">
        <v>0</v>
      </c>
      <c r="M21" t="s">
        <v>99</v>
      </c>
      <c r="N21">
        <v>42.5</v>
      </c>
      <c r="O21">
        <v>92.5</v>
      </c>
      <c r="P21">
        <v>80</v>
      </c>
      <c r="Q21">
        <v>12.5</v>
      </c>
    </row>
    <row r="22" spans="1:17" x14ac:dyDescent="0.25">
      <c r="A22" t="s">
        <v>25</v>
      </c>
      <c r="B22">
        <v>45</v>
      </c>
      <c r="C22">
        <v>72.5</v>
      </c>
      <c r="D22">
        <v>67.5</v>
      </c>
      <c r="E22">
        <v>30</v>
      </c>
      <c r="G22" t="s">
        <v>66</v>
      </c>
      <c r="H22">
        <v>27.5</v>
      </c>
      <c r="I22">
        <v>57.5</v>
      </c>
      <c r="J22">
        <v>50</v>
      </c>
      <c r="K22">
        <v>0</v>
      </c>
      <c r="M22" t="s">
        <v>100</v>
      </c>
      <c r="N22">
        <v>42.5</v>
      </c>
      <c r="O22">
        <v>72.5</v>
      </c>
      <c r="P22">
        <v>75</v>
      </c>
      <c r="Q22">
        <v>30</v>
      </c>
    </row>
    <row r="23" spans="1:17" x14ac:dyDescent="0.25">
      <c r="A23" t="s">
        <v>26</v>
      </c>
      <c r="B23">
        <v>5</v>
      </c>
      <c r="C23">
        <v>40</v>
      </c>
      <c r="D23">
        <v>35</v>
      </c>
      <c r="E23">
        <v>7.5</v>
      </c>
      <c r="G23" t="s">
        <v>67</v>
      </c>
      <c r="H23">
        <v>55</v>
      </c>
      <c r="I23">
        <v>92.5</v>
      </c>
      <c r="J23">
        <v>77.5</v>
      </c>
      <c r="K23">
        <v>45</v>
      </c>
      <c r="M23" t="s">
        <v>101</v>
      </c>
      <c r="N23">
        <v>30</v>
      </c>
      <c r="O23">
        <v>70</v>
      </c>
      <c r="P23">
        <v>57.5</v>
      </c>
      <c r="Q23">
        <v>10</v>
      </c>
    </row>
    <row r="24" spans="1:17" x14ac:dyDescent="0.25">
      <c r="A24" t="s">
        <v>27</v>
      </c>
      <c r="B24">
        <v>5</v>
      </c>
      <c r="C24">
        <v>40</v>
      </c>
      <c r="D24">
        <v>35</v>
      </c>
      <c r="E24">
        <v>15</v>
      </c>
      <c r="G24" t="s">
        <v>68</v>
      </c>
      <c r="H24">
        <v>15</v>
      </c>
      <c r="I24">
        <v>45</v>
      </c>
      <c r="J24">
        <v>35</v>
      </c>
      <c r="K24">
        <v>0</v>
      </c>
      <c r="M24" t="s">
        <v>102</v>
      </c>
      <c r="N24">
        <v>40</v>
      </c>
      <c r="O24">
        <v>80</v>
      </c>
      <c r="P24">
        <v>82.5</v>
      </c>
      <c r="Q24">
        <v>17.5</v>
      </c>
    </row>
    <row r="25" spans="1:17" x14ac:dyDescent="0.25">
      <c r="A25" t="s">
        <v>28</v>
      </c>
      <c r="B25">
        <v>30</v>
      </c>
      <c r="C25">
        <v>40</v>
      </c>
      <c r="D25">
        <v>35</v>
      </c>
      <c r="E25">
        <v>7.5</v>
      </c>
      <c r="G25" t="s">
        <v>69</v>
      </c>
      <c r="H25">
        <v>35</v>
      </c>
      <c r="I25">
        <v>75</v>
      </c>
      <c r="J25">
        <v>62.5</v>
      </c>
      <c r="K25">
        <v>15</v>
      </c>
      <c r="M25" t="s">
        <v>103</v>
      </c>
      <c r="N25">
        <v>60</v>
      </c>
      <c r="O25">
        <v>90</v>
      </c>
      <c r="P25">
        <v>90</v>
      </c>
      <c r="Q25">
        <v>42.5</v>
      </c>
    </row>
    <row r="26" spans="1:17" x14ac:dyDescent="0.25">
      <c r="A26" t="s">
        <v>29</v>
      </c>
      <c r="B26">
        <v>5</v>
      </c>
      <c r="C26">
        <v>52.5</v>
      </c>
      <c r="D26">
        <v>45</v>
      </c>
      <c r="E26">
        <v>12.5</v>
      </c>
      <c r="G26" t="s">
        <v>70</v>
      </c>
      <c r="H26">
        <v>30</v>
      </c>
      <c r="I26">
        <v>65</v>
      </c>
      <c r="J26">
        <v>62.5</v>
      </c>
      <c r="K26">
        <v>5</v>
      </c>
      <c r="M26" t="s">
        <v>104</v>
      </c>
      <c r="N26">
        <v>17.5</v>
      </c>
      <c r="O26">
        <v>30</v>
      </c>
      <c r="P26">
        <v>30</v>
      </c>
      <c r="Q26">
        <v>5</v>
      </c>
    </row>
    <row r="27" spans="1:17" x14ac:dyDescent="0.25">
      <c r="A27" t="s">
        <v>30</v>
      </c>
      <c r="B27">
        <v>30</v>
      </c>
      <c r="C27">
        <v>60</v>
      </c>
      <c r="D27">
        <v>52.5</v>
      </c>
      <c r="E27">
        <v>10</v>
      </c>
      <c r="G27" t="s">
        <v>71</v>
      </c>
      <c r="H27">
        <v>37.5</v>
      </c>
      <c r="I27">
        <v>57.5</v>
      </c>
      <c r="J27">
        <v>60</v>
      </c>
      <c r="K27">
        <v>7.5</v>
      </c>
      <c r="M27" t="s">
        <v>105</v>
      </c>
      <c r="N27">
        <v>62.5</v>
      </c>
      <c r="O27">
        <v>95</v>
      </c>
      <c r="P27">
        <v>87.5</v>
      </c>
      <c r="Q27">
        <v>35</v>
      </c>
    </row>
    <row r="28" spans="1:17" x14ac:dyDescent="0.25">
      <c r="A28" t="s">
        <v>31</v>
      </c>
      <c r="B28">
        <v>15</v>
      </c>
      <c r="C28">
        <v>42.5</v>
      </c>
      <c r="D28">
        <v>42.5</v>
      </c>
      <c r="E28">
        <v>17.5</v>
      </c>
      <c r="G28" t="s">
        <v>72</v>
      </c>
      <c r="H28">
        <v>47.5</v>
      </c>
      <c r="I28">
        <v>90</v>
      </c>
      <c r="J28">
        <v>85</v>
      </c>
      <c r="K28">
        <v>15</v>
      </c>
      <c r="M28" t="s">
        <v>106</v>
      </c>
      <c r="N28">
        <v>70</v>
      </c>
      <c r="O28">
        <v>87.5</v>
      </c>
      <c r="P28">
        <v>72.5</v>
      </c>
      <c r="Q28">
        <v>12.5</v>
      </c>
    </row>
    <row r="29" spans="1:17" x14ac:dyDescent="0.25">
      <c r="A29" t="s">
        <v>32</v>
      </c>
      <c r="B29">
        <v>25</v>
      </c>
      <c r="C29">
        <v>27.5</v>
      </c>
      <c r="D29">
        <v>42.5</v>
      </c>
      <c r="E29">
        <v>5</v>
      </c>
      <c r="G29" t="s">
        <v>73</v>
      </c>
      <c r="H29">
        <v>47.5</v>
      </c>
      <c r="I29">
        <v>92.5</v>
      </c>
      <c r="J29">
        <v>67.5</v>
      </c>
      <c r="K29">
        <v>17.5</v>
      </c>
      <c r="M29" t="s">
        <v>107</v>
      </c>
      <c r="N29">
        <v>32.5</v>
      </c>
      <c r="O29">
        <v>72.5</v>
      </c>
      <c r="P29">
        <v>62.5</v>
      </c>
      <c r="Q29">
        <v>12.5</v>
      </c>
    </row>
    <row r="30" spans="1:17" x14ac:dyDescent="0.25">
      <c r="A30" t="s">
        <v>33</v>
      </c>
      <c r="B30">
        <v>7.5</v>
      </c>
      <c r="C30">
        <v>62.5</v>
      </c>
      <c r="D30">
        <v>27.5</v>
      </c>
      <c r="E30">
        <v>15</v>
      </c>
      <c r="G30" t="s">
        <v>74</v>
      </c>
      <c r="H30">
        <v>27.5</v>
      </c>
      <c r="I30">
        <v>75</v>
      </c>
      <c r="J30">
        <v>55</v>
      </c>
      <c r="K30">
        <v>20</v>
      </c>
      <c r="M30" t="s">
        <v>108</v>
      </c>
      <c r="N30">
        <v>27.5</v>
      </c>
      <c r="O30">
        <v>57.5</v>
      </c>
      <c r="P30">
        <v>50</v>
      </c>
      <c r="Q30">
        <v>2.5</v>
      </c>
    </row>
    <row r="31" spans="1:17" x14ac:dyDescent="0.25">
      <c r="A31" t="s">
        <v>34</v>
      </c>
      <c r="B31">
        <v>12.5</v>
      </c>
      <c r="C31">
        <v>40</v>
      </c>
      <c r="D31">
        <v>32.5</v>
      </c>
      <c r="E31">
        <v>2.5</v>
      </c>
      <c r="G31" t="s">
        <v>75</v>
      </c>
      <c r="H31">
        <v>30</v>
      </c>
      <c r="I31">
        <v>70</v>
      </c>
      <c r="J31">
        <v>55</v>
      </c>
      <c r="K31">
        <v>10</v>
      </c>
      <c r="M31" t="s">
        <v>109</v>
      </c>
      <c r="N31">
        <v>45</v>
      </c>
      <c r="O31">
        <v>47.5</v>
      </c>
      <c r="P31">
        <v>70</v>
      </c>
      <c r="Q31">
        <v>17.5</v>
      </c>
    </row>
    <row r="32" spans="1:17" x14ac:dyDescent="0.25">
      <c r="A32" t="s">
        <v>35</v>
      </c>
      <c r="B32">
        <v>10</v>
      </c>
      <c r="C32">
        <v>42.5</v>
      </c>
      <c r="D32">
        <v>22.5</v>
      </c>
      <c r="E32">
        <v>2.5</v>
      </c>
      <c r="G32" t="s">
        <v>76</v>
      </c>
      <c r="H32">
        <v>32.5</v>
      </c>
      <c r="I32">
        <v>80</v>
      </c>
      <c r="J32">
        <v>70</v>
      </c>
      <c r="K32">
        <v>12.5</v>
      </c>
      <c r="M32" t="s">
        <v>110</v>
      </c>
      <c r="N32">
        <v>7.5</v>
      </c>
      <c r="O32">
        <v>37.5</v>
      </c>
      <c r="P32">
        <v>27.5</v>
      </c>
      <c r="Q32">
        <v>15</v>
      </c>
    </row>
    <row r="33" spans="1:17" x14ac:dyDescent="0.25">
      <c r="A33" t="s">
        <v>36</v>
      </c>
      <c r="B33">
        <v>67.5</v>
      </c>
      <c r="C33">
        <v>85</v>
      </c>
      <c r="D33">
        <v>87.5</v>
      </c>
      <c r="E33">
        <v>45</v>
      </c>
      <c r="G33" t="s">
        <v>77</v>
      </c>
      <c r="H33">
        <v>25</v>
      </c>
      <c r="I33">
        <v>50</v>
      </c>
      <c r="J33">
        <v>47.5</v>
      </c>
      <c r="K33">
        <v>10</v>
      </c>
      <c r="M33" t="s">
        <v>111</v>
      </c>
      <c r="N33">
        <v>45</v>
      </c>
      <c r="O33">
        <v>82.5</v>
      </c>
      <c r="P33">
        <v>80</v>
      </c>
      <c r="Q33">
        <v>27.5</v>
      </c>
    </row>
    <row r="34" spans="1:17" x14ac:dyDescent="0.25">
      <c r="A34" t="s">
        <v>37</v>
      </c>
      <c r="B34">
        <v>37.5</v>
      </c>
      <c r="C34">
        <v>72.5</v>
      </c>
      <c r="D34">
        <v>47.5</v>
      </c>
      <c r="E34">
        <v>40</v>
      </c>
      <c r="G34" t="s">
        <v>78</v>
      </c>
      <c r="H34">
        <v>12.5</v>
      </c>
      <c r="I34">
        <v>52.5</v>
      </c>
      <c r="J34">
        <v>17.5</v>
      </c>
      <c r="K34">
        <v>2.5</v>
      </c>
      <c r="M34" t="s">
        <v>112</v>
      </c>
      <c r="N34">
        <v>37.5</v>
      </c>
      <c r="O34">
        <v>82.5</v>
      </c>
      <c r="P34">
        <v>82.5</v>
      </c>
      <c r="Q34">
        <v>22.5</v>
      </c>
    </row>
    <row r="35" spans="1:17" x14ac:dyDescent="0.25">
      <c r="G35" t="s">
        <v>79</v>
      </c>
      <c r="H35">
        <v>40</v>
      </c>
      <c r="I35">
        <v>85</v>
      </c>
      <c r="J35">
        <v>77.5</v>
      </c>
      <c r="K35">
        <v>10</v>
      </c>
      <c r="M35" t="s">
        <v>113</v>
      </c>
      <c r="N35">
        <v>2.5</v>
      </c>
      <c r="O35">
        <v>32.5</v>
      </c>
      <c r="P35">
        <v>22.5</v>
      </c>
      <c r="Q35">
        <v>5</v>
      </c>
    </row>
    <row r="37" spans="1:17" x14ac:dyDescent="0.25">
      <c r="A37" s="1"/>
      <c r="B37" s="1" t="s">
        <v>42</v>
      </c>
      <c r="C37" s="1" t="s">
        <v>43</v>
      </c>
      <c r="D37" s="1" t="s">
        <v>44</v>
      </c>
      <c r="E37" s="1" t="s">
        <v>45</v>
      </c>
      <c r="G37" s="1"/>
      <c r="H37" s="1" t="s">
        <v>42</v>
      </c>
      <c r="I37" s="1" t="s">
        <v>43</v>
      </c>
      <c r="J37" s="1" t="s">
        <v>44</v>
      </c>
      <c r="K37" s="1" t="s">
        <v>45</v>
      </c>
      <c r="M37" s="1"/>
      <c r="N37" s="1" t="s">
        <v>42</v>
      </c>
      <c r="O37" s="1" t="s">
        <v>43</v>
      </c>
      <c r="P37" s="1" t="s">
        <v>44</v>
      </c>
      <c r="Q37" s="1" t="s">
        <v>45</v>
      </c>
    </row>
    <row r="38" spans="1:17" x14ac:dyDescent="0.25">
      <c r="A38" s="1" t="s">
        <v>38</v>
      </c>
      <c r="B38">
        <f>AVERAGE(B3:B34)</f>
        <v>27.34375</v>
      </c>
      <c r="C38">
        <f t="shared" ref="C38:E38" si="0">AVERAGE(C3:C34)</f>
        <v>55.15625</v>
      </c>
      <c r="D38">
        <f t="shared" si="0"/>
        <v>46.40625</v>
      </c>
      <c r="E38">
        <f t="shared" si="0"/>
        <v>16.953125</v>
      </c>
      <c r="G38" s="1" t="s">
        <v>38</v>
      </c>
      <c r="H38">
        <f>AVERAGE(H3:H35)</f>
        <v>35.606060606060609</v>
      </c>
      <c r="I38">
        <f t="shared" ref="I38:K38" si="1">AVERAGE(I3:I35)</f>
        <v>71.742424242424249</v>
      </c>
      <c r="J38">
        <f t="shared" si="1"/>
        <v>60.68181818181818</v>
      </c>
      <c r="K38">
        <f t="shared" si="1"/>
        <v>13.409090909090908</v>
      </c>
      <c r="M38" s="1" t="s">
        <v>38</v>
      </c>
      <c r="N38">
        <f>AVERAGE(N3:N35)</f>
        <v>36.363636363636367</v>
      </c>
      <c r="O38">
        <f t="shared" ref="O38:Q38" si="2">AVERAGE(O3:O35)</f>
        <v>67.575757575757578</v>
      </c>
      <c r="P38">
        <f t="shared" si="2"/>
        <v>61.287878787878789</v>
      </c>
      <c r="Q38">
        <f t="shared" si="2"/>
        <v>14.166666666666666</v>
      </c>
    </row>
    <row r="39" spans="1:17" x14ac:dyDescent="0.25">
      <c r="A39" s="1" t="s">
        <v>39</v>
      </c>
      <c r="B39">
        <f>STDEV(B3:B34)</f>
        <v>17.699752823132869</v>
      </c>
      <c r="C39">
        <f t="shared" ref="C39:E39" si="3">STDEV(C3:C34)</f>
        <v>18.127433095867744</v>
      </c>
      <c r="D39">
        <f t="shared" si="3"/>
        <v>18.34852437593262</v>
      </c>
      <c r="E39">
        <f t="shared" si="3"/>
        <v>12.243075314036146</v>
      </c>
      <c r="G39" s="1" t="s">
        <v>39</v>
      </c>
      <c r="H39">
        <f>STDEV(H3:H35)</f>
        <v>16.863772920708225</v>
      </c>
      <c r="I39">
        <f t="shared" ref="I39:K39" si="4">STDEV(I3:I35)</f>
        <v>15.63105943112603</v>
      </c>
      <c r="J39">
        <f t="shared" si="4"/>
        <v>17.368622112617597</v>
      </c>
      <c r="K39">
        <f t="shared" si="4"/>
        <v>10.983264645483477</v>
      </c>
      <c r="M39" s="1" t="s">
        <v>39</v>
      </c>
      <c r="N39">
        <f>STDEV(N3:N35)</f>
        <v>16.724921864201228</v>
      </c>
      <c r="O39">
        <f t="shared" ref="O39:Q39" si="5">STDEV(O3:O35)</f>
        <v>19.759143932351776</v>
      </c>
      <c r="P39">
        <f t="shared" si="5"/>
        <v>18.824033135458738</v>
      </c>
      <c r="Q39">
        <f t="shared" si="5"/>
        <v>10.710440778355794</v>
      </c>
    </row>
    <row r="40" spans="1:17" x14ac:dyDescent="0.25">
      <c r="A40" s="1" t="s">
        <v>40</v>
      </c>
      <c r="B40">
        <f>B39/SQRT(32)</f>
        <v>3.1289038116407473</v>
      </c>
      <c r="C40">
        <f t="shared" ref="C40:E40" si="6">C39/SQRT(32)</f>
        <v>3.2045077168983829</v>
      </c>
      <c r="D40">
        <f t="shared" si="6"/>
        <v>3.2435915027471549</v>
      </c>
      <c r="E40">
        <f t="shared" si="6"/>
        <v>2.1642903942831446</v>
      </c>
      <c r="G40" s="1" t="s">
        <v>40</v>
      </c>
      <c r="H40">
        <f>H39/SQRT(33)</f>
        <v>2.9356060606060601</v>
      </c>
      <c r="I40">
        <f t="shared" ref="I40:K40" si="7">I39/SQRT(33)</f>
        <v>2.7210181858746232</v>
      </c>
      <c r="J40">
        <f t="shared" si="7"/>
        <v>3.0234890245447721</v>
      </c>
      <c r="K40">
        <f t="shared" si="7"/>
        <v>1.9119409642268523</v>
      </c>
      <c r="M40" s="1" t="s">
        <v>40</v>
      </c>
      <c r="N40">
        <f>N39/SQRT(33)</f>
        <v>2.9114351941623497</v>
      </c>
      <c r="O40">
        <f t="shared" ref="O40" si="8">O39/SQRT(33)</f>
        <v>3.4396254594350468</v>
      </c>
      <c r="P40">
        <f t="shared" ref="P40" si="9">P39/SQRT(33)</f>
        <v>3.276843563853042</v>
      </c>
      <c r="Q40">
        <f t="shared" ref="Q40" si="10">Q39/SQRT(33)</f>
        <v>1.8644484249484965</v>
      </c>
    </row>
    <row r="41" spans="1:17" x14ac:dyDescent="0.25">
      <c r="A41" s="1" t="s">
        <v>41</v>
      </c>
      <c r="B41">
        <f>B40*1.96</f>
        <v>6.1326514708158646</v>
      </c>
      <c r="C41">
        <f t="shared" ref="C41:E41" si="11">C40*1.96</f>
        <v>6.2808351251208308</v>
      </c>
      <c r="D41">
        <f t="shared" si="11"/>
        <v>6.3574393453844236</v>
      </c>
      <c r="E41">
        <f t="shared" si="11"/>
        <v>4.2420091727949636</v>
      </c>
      <c r="G41" s="1" t="s">
        <v>41</v>
      </c>
      <c r="H41">
        <f>H40*1.96</f>
        <v>5.753787878787878</v>
      </c>
      <c r="I41">
        <f t="shared" ref="I41:K41" si="12">I40*1.96</f>
        <v>5.3331956443142614</v>
      </c>
      <c r="J41">
        <f t="shared" si="12"/>
        <v>5.9260384881077535</v>
      </c>
      <c r="K41">
        <f t="shared" si="12"/>
        <v>3.7474042898846305</v>
      </c>
      <c r="M41" s="1" t="s">
        <v>41</v>
      </c>
      <c r="N41">
        <f>N40*1.96</f>
        <v>5.7064129805582056</v>
      </c>
      <c r="O41">
        <f t="shared" ref="O41" si="13">O40*1.96</f>
        <v>6.7416659004926913</v>
      </c>
      <c r="P41">
        <f t="shared" ref="P41" si="14">P40*1.96</f>
        <v>6.422613385151962</v>
      </c>
      <c r="Q41">
        <f t="shared" ref="Q41" si="15">Q40*1.96</f>
        <v>3.6543189128990532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2015-06-05T18:17:20Z</dcterms:created>
  <dcterms:modified xsi:type="dcterms:W3CDTF">2020-11-16T14:54:17Z</dcterms:modified>
</cp:coreProperties>
</file>