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nickm.000\Documents\JOL reactivity\6 Stim\"/>
    </mc:Choice>
  </mc:AlternateContent>
  <xr:revisionPtr revIDLastSave="0" documentId="13_ncr:1_{F1BDC091-A76E-40BA-853A-55CDE48802C6}" xr6:coauthVersionLast="45" xr6:coauthVersionMax="45" xr10:uidLastSave="{00000000-0000-0000-0000-000000000000}"/>
  <bookViews>
    <workbookView xWindow="735" yWindow="735" windowWidth="10155" windowHeight="10200" firstSheet="2" activeTab="2" xr2:uid="{00000000-000D-0000-FFFF-FFFF00000000}"/>
  </bookViews>
  <sheets>
    <sheet name="EX 1 F vs U" sheetId="1" r:id="rId1"/>
    <sheet name="EX 2 B v U v Pure B" sheetId="2" r:id="rId2"/>
    <sheet name=" EX 3 F v B v U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7" i="3" l="1"/>
  <c r="K137" i="3"/>
  <c r="J137" i="3"/>
  <c r="I137" i="3"/>
  <c r="H137" i="3"/>
  <c r="L136" i="3"/>
  <c r="K136" i="3"/>
  <c r="J136" i="3"/>
  <c r="I136" i="3"/>
  <c r="H136" i="3"/>
  <c r="L135" i="3"/>
  <c r="K135" i="3"/>
  <c r="J135" i="3"/>
  <c r="I135" i="3"/>
  <c r="H135" i="3"/>
  <c r="L134" i="3"/>
  <c r="K134" i="3"/>
  <c r="J134" i="3"/>
  <c r="I134" i="3"/>
  <c r="H134" i="3"/>
  <c r="G137" i="3"/>
  <c r="G136" i="3"/>
  <c r="G135" i="3"/>
  <c r="G134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L182" i="2"/>
  <c r="K182" i="2"/>
  <c r="J182" i="2"/>
  <c r="I182" i="2"/>
  <c r="H182" i="2"/>
  <c r="G182" i="2"/>
  <c r="L181" i="2"/>
  <c r="K181" i="2"/>
  <c r="J181" i="2"/>
  <c r="I181" i="2"/>
  <c r="H181" i="2"/>
  <c r="G181" i="2"/>
  <c r="L180" i="2"/>
  <c r="K180" i="2"/>
  <c r="J180" i="2"/>
  <c r="I180" i="2"/>
  <c r="H180" i="2"/>
  <c r="G180" i="2"/>
  <c r="L179" i="2"/>
  <c r="K179" i="2"/>
  <c r="J179" i="2"/>
  <c r="I179" i="2"/>
  <c r="H179" i="2"/>
  <c r="G179" i="2"/>
  <c r="F182" i="2"/>
  <c r="F181" i="2"/>
  <c r="F180" i="2"/>
  <c r="F179" i="2"/>
  <c r="L95" i="2"/>
  <c r="K95" i="2"/>
  <c r="J95" i="2"/>
  <c r="I95" i="2"/>
  <c r="H95" i="2"/>
  <c r="L94" i="2"/>
  <c r="K94" i="2"/>
  <c r="J94" i="2"/>
  <c r="I94" i="2"/>
  <c r="H94" i="2"/>
  <c r="L93" i="2"/>
  <c r="K93" i="2"/>
  <c r="J93" i="2"/>
  <c r="I93" i="2"/>
  <c r="H93" i="2"/>
  <c r="L92" i="2"/>
  <c r="K92" i="2"/>
  <c r="J92" i="2"/>
  <c r="I92" i="2"/>
  <c r="H92" i="2"/>
  <c r="G95" i="2"/>
  <c r="G94" i="2"/>
  <c r="G93" i="2"/>
  <c r="G92" i="2"/>
  <c r="L90" i="2"/>
  <c r="K90" i="2"/>
  <c r="J90" i="2"/>
  <c r="I90" i="2"/>
  <c r="H90" i="2"/>
  <c r="G90" i="2"/>
  <c r="L89" i="2"/>
  <c r="K89" i="2"/>
  <c r="J89" i="2"/>
  <c r="I89" i="2"/>
  <c r="H89" i="2"/>
  <c r="G89" i="2"/>
  <c r="L88" i="2"/>
  <c r="K88" i="2"/>
  <c r="J88" i="2"/>
  <c r="I88" i="2"/>
  <c r="H88" i="2"/>
  <c r="G88" i="2"/>
  <c r="L87" i="2"/>
  <c r="K87" i="2"/>
  <c r="J87" i="2"/>
  <c r="I87" i="2"/>
  <c r="H87" i="2"/>
  <c r="G87" i="2"/>
  <c r="F90" i="2"/>
  <c r="F89" i="2"/>
  <c r="F88" i="2"/>
  <c r="F87" i="2"/>
  <c r="L96" i="1"/>
  <c r="K96" i="1"/>
  <c r="J96" i="1"/>
  <c r="I96" i="1"/>
  <c r="H96" i="1"/>
  <c r="L95" i="1"/>
  <c r="K95" i="1"/>
  <c r="J95" i="1"/>
  <c r="I95" i="1"/>
  <c r="H95" i="1"/>
  <c r="L94" i="1"/>
  <c r="K94" i="1"/>
  <c r="J94" i="1"/>
  <c r="I94" i="1"/>
  <c r="H94" i="1"/>
  <c r="L93" i="1"/>
  <c r="K93" i="1"/>
  <c r="J93" i="1"/>
  <c r="I93" i="1"/>
  <c r="H93" i="1"/>
  <c r="G96" i="1"/>
  <c r="G95" i="1"/>
  <c r="G94" i="1"/>
  <c r="G93" i="1"/>
  <c r="L91" i="1"/>
  <c r="K91" i="1"/>
  <c r="J91" i="1"/>
  <c r="I91" i="1"/>
  <c r="H91" i="1"/>
  <c r="G91" i="1"/>
  <c r="L90" i="1"/>
  <c r="K90" i="1"/>
  <c r="J90" i="1"/>
  <c r="I90" i="1"/>
  <c r="H90" i="1"/>
  <c r="G90" i="1"/>
  <c r="L89" i="1"/>
  <c r="K89" i="1"/>
  <c r="J89" i="1"/>
  <c r="I89" i="1"/>
  <c r="H89" i="1"/>
  <c r="G89" i="1"/>
  <c r="L88" i="1"/>
  <c r="K88" i="1"/>
  <c r="J88" i="1"/>
  <c r="I88" i="1"/>
  <c r="H88" i="1"/>
  <c r="G88" i="1"/>
  <c r="L274" i="1"/>
  <c r="K274" i="1"/>
  <c r="H274" i="1"/>
  <c r="L273" i="1"/>
  <c r="K273" i="1"/>
  <c r="H273" i="1"/>
  <c r="L272" i="1"/>
  <c r="K272" i="1"/>
  <c r="H272" i="1"/>
  <c r="L271" i="1"/>
  <c r="K271" i="1"/>
  <c r="H271" i="1"/>
  <c r="G274" i="1"/>
  <c r="G273" i="1"/>
  <c r="G272" i="1"/>
  <c r="G271" i="1"/>
  <c r="E91" i="1"/>
  <c r="E90" i="1"/>
  <c r="E89" i="1"/>
  <c r="E88" i="1"/>
  <c r="L185" i="1"/>
  <c r="K185" i="1"/>
  <c r="J185" i="1"/>
  <c r="I185" i="1"/>
  <c r="H185" i="1"/>
  <c r="G185" i="1"/>
  <c r="L184" i="1"/>
  <c r="K184" i="1"/>
  <c r="J184" i="1"/>
  <c r="I184" i="1"/>
  <c r="H184" i="1"/>
  <c r="G184" i="1"/>
  <c r="L183" i="1"/>
  <c r="K183" i="1"/>
  <c r="J183" i="1"/>
  <c r="I183" i="1"/>
  <c r="H183" i="1"/>
  <c r="G183" i="1"/>
  <c r="L182" i="1"/>
  <c r="K182" i="1"/>
  <c r="J182" i="1"/>
  <c r="I182" i="1"/>
  <c r="H182" i="1"/>
  <c r="G182" i="1"/>
  <c r="E185" i="1"/>
  <c r="E184" i="1"/>
  <c r="E183" i="1"/>
  <c r="E182" i="1"/>
  <c r="P61" i="1"/>
  <c r="P60" i="1"/>
  <c r="P59" i="1"/>
  <c r="P58" i="1"/>
  <c r="P57" i="1"/>
  <c r="P56" i="1"/>
  <c r="P55" i="1"/>
  <c r="P54" i="1"/>
  <c r="O61" i="1"/>
  <c r="O60" i="1"/>
  <c r="O59" i="1"/>
  <c r="O58" i="1"/>
  <c r="O57" i="1"/>
  <c r="O56" i="1"/>
  <c r="O55" i="1"/>
  <c r="O54" i="1"/>
  <c r="O53" i="1"/>
  <c r="O52" i="1"/>
  <c r="O51" i="1"/>
  <c r="O50" i="1"/>
  <c r="O38" i="1"/>
  <c r="P38" i="1"/>
  <c r="P37" i="1"/>
  <c r="O37" i="1"/>
  <c r="P47" i="1"/>
  <c r="P46" i="1"/>
  <c r="P45" i="1"/>
  <c r="P43" i="1"/>
  <c r="P42" i="1"/>
  <c r="P41" i="1"/>
  <c r="P40" i="1"/>
  <c r="P39" i="1"/>
  <c r="P36" i="1"/>
  <c r="P35" i="1"/>
  <c r="P34" i="1"/>
  <c r="P33" i="1"/>
  <c r="O47" i="1"/>
  <c r="O46" i="1"/>
  <c r="O45" i="1"/>
  <c r="O43" i="1"/>
  <c r="O42" i="1"/>
  <c r="O41" i="1"/>
  <c r="O40" i="1"/>
  <c r="O39" i="1"/>
  <c r="O36" i="1"/>
  <c r="O35" i="1"/>
  <c r="O34" i="1"/>
  <c r="O33" i="1"/>
  <c r="J231" i="1" l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30" i="1"/>
  <c r="J272" i="1" l="1"/>
  <c r="J271" i="1"/>
  <c r="J274" i="1"/>
  <c r="J273" i="1"/>
  <c r="I273" i="1"/>
  <c r="I274" i="1"/>
  <c r="I272" i="1"/>
  <c r="I271" i="1"/>
  <c r="P51" i="1"/>
  <c r="P50" i="1"/>
  <c r="P52" i="1"/>
  <c r="P53" i="1"/>
  <c r="P45" i="2"/>
  <c r="P44" i="2"/>
  <c r="P43" i="2"/>
  <c r="P42" i="2"/>
  <c r="P41" i="2"/>
  <c r="P40" i="2"/>
  <c r="P39" i="2"/>
  <c r="P38" i="2"/>
  <c r="P37" i="2"/>
  <c r="P36" i="2"/>
  <c r="P35" i="2"/>
  <c r="P33" i="2"/>
  <c r="P46" i="2"/>
  <c r="O35" i="2"/>
  <c r="P34" i="2"/>
  <c r="O46" i="2"/>
  <c r="O45" i="2"/>
  <c r="O44" i="2"/>
  <c r="O43" i="2"/>
  <c r="O42" i="2"/>
  <c r="O41" i="2"/>
  <c r="O40" i="2"/>
  <c r="O39" i="2"/>
  <c r="O38" i="2"/>
  <c r="O37" i="2"/>
  <c r="O36" i="2"/>
  <c r="O16" i="2"/>
  <c r="P15" i="2"/>
  <c r="O15" i="2"/>
  <c r="P14" i="2"/>
  <c r="O14" i="2"/>
  <c r="P13" i="2"/>
  <c r="O13" i="2"/>
  <c r="O12" i="2"/>
  <c r="P11" i="2"/>
  <c r="O11" i="2"/>
  <c r="O10" i="2"/>
  <c r="P9" i="2"/>
  <c r="O9" i="2"/>
  <c r="O8" i="2"/>
  <c r="P7" i="2"/>
  <c r="O7" i="2"/>
  <c r="P6" i="2"/>
  <c r="P5" i="2"/>
  <c r="O6" i="2"/>
  <c r="O5" i="2"/>
  <c r="O34" i="2"/>
  <c r="O33" i="2"/>
  <c r="P30" i="1"/>
  <c r="P29" i="1"/>
  <c r="P28" i="1"/>
  <c r="P27" i="1"/>
  <c r="P26" i="1"/>
  <c r="P25" i="1"/>
  <c r="P24" i="1"/>
  <c r="P23" i="1"/>
  <c r="P22" i="1"/>
  <c r="P21" i="1"/>
  <c r="P20" i="1"/>
  <c r="P19" i="1"/>
  <c r="O30" i="1"/>
  <c r="O29" i="1"/>
  <c r="O28" i="1"/>
  <c r="O27" i="1"/>
  <c r="O26" i="1"/>
  <c r="O25" i="1"/>
  <c r="O23" i="1"/>
  <c r="O22" i="1"/>
  <c r="O21" i="1"/>
  <c r="O20" i="1"/>
  <c r="O19" i="1"/>
  <c r="O24" i="1"/>
  <c r="P16" i="2"/>
  <c r="P12" i="2"/>
  <c r="P10" i="2"/>
  <c r="P8" i="2"/>
  <c r="P4" i="2"/>
  <c r="P3" i="2"/>
  <c r="O4" i="2"/>
  <c r="O3" i="2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16" i="1" l="1"/>
  <c r="P15" i="1"/>
  <c r="P14" i="1"/>
  <c r="P13" i="1"/>
  <c r="P12" i="1"/>
  <c r="P11" i="1"/>
  <c r="P10" i="1"/>
  <c r="P9" i="1"/>
  <c r="P8" i="1"/>
  <c r="P7" i="1"/>
  <c r="P6" i="1"/>
  <c r="P5" i="1"/>
  <c r="O14" i="1"/>
  <c r="O13" i="1"/>
  <c r="O12" i="1"/>
  <c r="O11" i="1"/>
  <c r="O16" i="1"/>
  <c r="O15" i="1"/>
  <c r="O9" i="1"/>
  <c r="O10" i="1"/>
  <c r="O7" i="1"/>
  <c r="O6" i="1"/>
  <c r="O5" i="1"/>
  <c r="P4" i="1"/>
  <c r="O4" i="1"/>
  <c r="P3" i="1"/>
  <c r="O3" i="1"/>
</calcChain>
</file>

<file path=xl/sharedStrings.xml><?xml version="1.0" encoding="utf-8"?>
<sst xmlns="http://schemas.openxmlformats.org/spreadsheetml/2006/main" count="1914" uniqueCount="381">
  <si>
    <t>Block 1</t>
  </si>
  <si>
    <t>Number</t>
  </si>
  <si>
    <t>Cue</t>
  </si>
  <si>
    <t>Target</t>
  </si>
  <si>
    <t>FSG</t>
  </si>
  <si>
    <t>BSG</t>
  </si>
  <si>
    <t>Forward</t>
  </si>
  <si>
    <t>DELINQUENT</t>
  </si>
  <si>
    <t>BAD</t>
  </si>
  <si>
    <t>DIGESTION</t>
  </si>
  <si>
    <t>STOMACH</t>
  </si>
  <si>
    <t>WAGE</t>
  </si>
  <si>
    <t>MONEY</t>
  </si>
  <si>
    <t>CHISEL</t>
  </si>
  <si>
    <t>HAMMER</t>
  </si>
  <si>
    <t>EDITOR</t>
  </si>
  <si>
    <t>NEWS</t>
  </si>
  <si>
    <t>HORNET</t>
  </si>
  <si>
    <t>STING</t>
  </si>
  <si>
    <t>BITTER</t>
  </si>
  <si>
    <t>COLD</t>
  </si>
  <si>
    <t>ROOT</t>
  </si>
  <si>
    <t>PLANT</t>
  </si>
  <si>
    <t>SWAN</t>
  </si>
  <si>
    <t>BIRD</t>
  </si>
  <si>
    <t>PAW</t>
  </si>
  <si>
    <t>DOG</t>
  </si>
  <si>
    <t>WAY</t>
  </si>
  <si>
    <t>OUT</t>
  </si>
  <si>
    <t>HYGIENE</t>
  </si>
  <si>
    <t>CLEAN</t>
  </si>
  <si>
    <t>BRIDGE</t>
  </si>
  <si>
    <t>WATER</t>
  </si>
  <si>
    <t>GEOLOGY</t>
  </si>
  <si>
    <t>ROCK</t>
  </si>
  <si>
    <t>REVOLUTION</t>
  </si>
  <si>
    <t>WAR</t>
  </si>
  <si>
    <t>DISCUSSION</t>
  </si>
  <si>
    <t>TALK</t>
  </si>
  <si>
    <t>HERD</t>
  </si>
  <si>
    <t>COW</t>
  </si>
  <si>
    <t>CREDIT</t>
  </si>
  <si>
    <t>CARD</t>
  </si>
  <si>
    <t>ORCHID</t>
  </si>
  <si>
    <t>FLOWER</t>
  </si>
  <si>
    <t>TUNA</t>
  </si>
  <si>
    <t>FISH</t>
  </si>
  <si>
    <t>Unrelated</t>
  </si>
  <si>
    <t xml:space="preserve">PUSHER                   </t>
  </si>
  <si>
    <t xml:space="preserve">CLUTTER                  </t>
  </si>
  <si>
    <t xml:space="preserve">DIETARY                  </t>
  </si>
  <si>
    <t xml:space="preserve">SACKING                  </t>
  </si>
  <si>
    <t>PARK</t>
  </si>
  <si>
    <t>HUNGRY</t>
  </si>
  <si>
    <t>LIFT</t>
  </si>
  <si>
    <t>WOMAN</t>
  </si>
  <si>
    <t>SOON</t>
  </si>
  <si>
    <t>BELT</t>
  </si>
  <si>
    <t>DISCOVER</t>
  </si>
  <si>
    <t>FLOOR</t>
  </si>
  <si>
    <t>Death</t>
  </si>
  <si>
    <t>Business</t>
  </si>
  <si>
    <t>DEBATE</t>
  </si>
  <si>
    <t>SIGHT</t>
  </si>
  <si>
    <t xml:space="preserve">ARTERY                   </t>
  </si>
  <si>
    <t xml:space="preserve">BRONZE                   </t>
  </si>
  <si>
    <t>FIX</t>
  </si>
  <si>
    <t>HAND</t>
  </si>
  <si>
    <t>MACHINE</t>
  </si>
  <si>
    <t>POSITION</t>
  </si>
  <si>
    <t>HAPPY</t>
  </si>
  <si>
    <t>CAR</t>
  </si>
  <si>
    <t xml:space="preserve">ALLOW                    </t>
  </si>
  <si>
    <t xml:space="preserve">TUCK                     </t>
  </si>
  <si>
    <t>ART</t>
  </si>
  <si>
    <t>LION</t>
  </si>
  <si>
    <t>STRONG</t>
  </si>
  <si>
    <t>ACCIDENT</t>
  </si>
  <si>
    <t>SUGAR</t>
  </si>
  <si>
    <t>RIDDLE</t>
  </si>
  <si>
    <t>VALLEY</t>
  </si>
  <si>
    <t>ADD</t>
  </si>
  <si>
    <t xml:space="preserve">CASH                     </t>
  </si>
  <si>
    <t xml:space="preserve">WOULD                    </t>
  </si>
  <si>
    <t xml:space="preserve">HIDE                     </t>
  </si>
  <si>
    <t xml:space="preserve">SICK                     </t>
  </si>
  <si>
    <t xml:space="preserve">KING                     </t>
  </si>
  <si>
    <t xml:space="preserve">VASE                     </t>
  </si>
  <si>
    <t>NA</t>
  </si>
  <si>
    <t>Block 2</t>
  </si>
  <si>
    <t>ENOUGH</t>
  </si>
  <si>
    <t>FULL</t>
  </si>
  <si>
    <t>SIP</t>
  </si>
  <si>
    <t>DRINK</t>
  </si>
  <si>
    <t>CAVE</t>
  </si>
  <si>
    <t>DARK</t>
  </si>
  <si>
    <t>SEIZE</t>
  </si>
  <si>
    <t>TAKE</t>
  </si>
  <si>
    <t>GROWTH</t>
  </si>
  <si>
    <t>HEIGHT</t>
  </si>
  <si>
    <t>WORD</t>
  </si>
  <si>
    <t>SENTENCE</t>
  </si>
  <si>
    <t>WASP</t>
  </si>
  <si>
    <t>BUG</t>
  </si>
  <si>
    <t>DIVISION</t>
  </si>
  <si>
    <t>MATH</t>
  </si>
  <si>
    <t>ATTORNEY</t>
  </si>
  <si>
    <t>LAW</t>
  </si>
  <si>
    <t>FANTASTIC</t>
  </si>
  <si>
    <t>GREAT</t>
  </si>
  <si>
    <t>LATCH</t>
  </si>
  <si>
    <t>KEY</t>
  </si>
  <si>
    <t>CHILI</t>
  </si>
  <si>
    <t>HOT</t>
  </si>
  <si>
    <t>RACKET</t>
  </si>
  <si>
    <t>BALL</t>
  </si>
  <si>
    <t>CHORE</t>
  </si>
  <si>
    <t>WORK</t>
  </si>
  <si>
    <t>FAMINE</t>
  </si>
  <si>
    <t>HUNGER</t>
  </si>
  <si>
    <t>DROWSY</t>
  </si>
  <si>
    <t>SLEEP</t>
  </si>
  <si>
    <t>STENCH</t>
  </si>
  <si>
    <t>SMELL</t>
  </si>
  <si>
    <t>ATTIRE</t>
  </si>
  <si>
    <t>CLOTHES</t>
  </si>
  <si>
    <t>PILOT</t>
  </si>
  <si>
    <t>PLANE</t>
  </si>
  <si>
    <t>BLAZE</t>
  </si>
  <si>
    <t>FIRE</t>
  </si>
  <si>
    <t xml:space="preserve">JUSTICE                  </t>
  </si>
  <si>
    <t xml:space="preserve">MAROON                   </t>
  </si>
  <si>
    <t>STRETCH</t>
  </si>
  <si>
    <t>CLOTH</t>
  </si>
  <si>
    <t>GIVE</t>
  </si>
  <si>
    <t>STEAK</t>
  </si>
  <si>
    <t>MAZE</t>
  </si>
  <si>
    <t>ELECTION</t>
  </si>
  <si>
    <t>VEHICLE</t>
  </si>
  <si>
    <t>CHARM</t>
  </si>
  <si>
    <t>MEAT</t>
  </si>
  <si>
    <t>OBTAIN</t>
  </si>
  <si>
    <t>CRACKLE</t>
  </si>
  <si>
    <t>ABLE</t>
  </si>
  <si>
    <t>SHELL</t>
  </si>
  <si>
    <t>SHAKE</t>
  </si>
  <si>
    <t>LISTEN</t>
  </si>
  <si>
    <t>FICTION</t>
  </si>
  <si>
    <t>KEYS</t>
  </si>
  <si>
    <t>JOKE</t>
  </si>
  <si>
    <t>CAKE</t>
  </si>
  <si>
    <t xml:space="preserve">NAME                     </t>
  </si>
  <si>
    <t xml:space="preserve">HATE                     </t>
  </si>
  <si>
    <t>FUZZY</t>
  </si>
  <si>
    <t>BANG</t>
  </si>
  <si>
    <t xml:space="preserve">MOAT                     </t>
  </si>
  <si>
    <t xml:space="preserve">CLEAR                    </t>
  </si>
  <si>
    <t xml:space="preserve">LEASE                    </t>
  </si>
  <si>
    <t xml:space="preserve">TOIL                     </t>
  </si>
  <si>
    <t xml:space="preserve">LOAN                     </t>
  </si>
  <si>
    <t xml:space="preserve">SIGN                     </t>
  </si>
  <si>
    <t xml:space="preserve">BOTH                     </t>
  </si>
  <si>
    <t xml:space="preserve">OUNCE                    </t>
  </si>
  <si>
    <t>TEMPERATURE</t>
  </si>
  <si>
    <t>Morning</t>
  </si>
  <si>
    <t>MIRROR</t>
  </si>
  <si>
    <t>CHILDREN</t>
  </si>
  <si>
    <t xml:space="preserve">MAIN                     </t>
  </si>
  <si>
    <t xml:space="preserve">SCAR                     </t>
  </si>
  <si>
    <t>M FSG</t>
  </si>
  <si>
    <t>SD FSG</t>
  </si>
  <si>
    <t>SUBEX1</t>
  </si>
  <si>
    <t>SUBEX2</t>
  </si>
  <si>
    <t>LENGTH1</t>
  </si>
  <si>
    <t>LENGTH2</t>
  </si>
  <si>
    <t>CON1</t>
  </si>
  <si>
    <t>CON2</t>
  </si>
  <si>
    <t>Note: 1 = Cue, 2 = Target</t>
  </si>
  <si>
    <t>M L1</t>
  </si>
  <si>
    <t>M L2</t>
  </si>
  <si>
    <t>M C1</t>
  </si>
  <si>
    <t>M C2</t>
  </si>
  <si>
    <t>M S1</t>
  </si>
  <si>
    <t>M S2</t>
  </si>
  <si>
    <t>SD L1</t>
  </si>
  <si>
    <t>SD L2</t>
  </si>
  <si>
    <t>SD C1</t>
  </si>
  <si>
    <t>SD C2</t>
  </si>
  <si>
    <t>SD S1</t>
  </si>
  <si>
    <t>SD S2</t>
  </si>
  <si>
    <t>Mixed Block 1</t>
  </si>
  <si>
    <t>Backward</t>
  </si>
  <si>
    <t>Mixed Block 2</t>
  </si>
  <si>
    <t>Pure Backward Block 1</t>
  </si>
  <si>
    <t>Pure Backward Block 2</t>
  </si>
  <si>
    <t>TURN</t>
  </si>
  <si>
    <t>FLIP</t>
  </si>
  <si>
    <t>WINDSHIELD</t>
  </si>
  <si>
    <t>VILLAIN</t>
  </si>
  <si>
    <t>PENGUIN</t>
  </si>
  <si>
    <t>STAR</t>
  </si>
  <si>
    <t>ACTRESS</t>
  </si>
  <si>
    <t>THREAD</t>
  </si>
  <si>
    <t>THIMBLE</t>
  </si>
  <si>
    <t>EVEN</t>
  </si>
  <si>
    <t>REVENGE</t>
  </si>
  <si>
    <t>POP</t>
  </si>
  <si>
    <t>BALLOON</t>
  </si>
  <si>
    <t>FRUIT</t>
  </si>
  <si>
    <t>STRAWBERRY</t>
  </si>
  <si>
    <t>BEST</t>
  </si>
  <si>
    <t>FAVORITE</t>
  </si>
  <si>
    <t>CAT</t>
  </si>
  <si>
    <t>PANTHER</t>
  </si>
  <si>
    <t>GLASS</t>
  </si>
  <si>
    <t>BREAKABLE</t>
  </si>
  <si>
    <t>DEAD</t>
  </si>
  <si>
    <t>COFFIN</t>
  </si>
  <si>
    <t>AIRCRAFT</t>
  </si>
  <si>
    <t>SARDINE</t>
  </si>
  <si>
    <t>BASEBALL</t>
  </si>
  <si>
    <t>LEAGUE</t>
  </si>
  <si>
    <t>BANKER</t>
  </si>
  <si>
    <t>HONEST</t>
  </si>
  <si>
    <t>TRUTHFUL</t>
  </si>
  <si>
    <t>NAP</t>
  </si>
  <si>
    <t>FIGHT</t>
  </si>
  <si>
    <t>BRAWL</t>
  </si>
  <si>
    <t>LONG</t>
  </si>
  <si>
    <t>EXTENSION</t>
  </si>
  <si>
    <t>GAME</t>
  </si>
  <si>
    <t>CLUE</t>
  </si>
  <si>
    <t>CACTUS</t>
  </si>
  <si>
    <t>TIE</t>
  </si>
  <si>
    <t>SHOELACE</t>
  </si>
  <si>
    <t>MYSTERY</t>
  </si>
  <si>
    <t>DETECTIVE</t>
  </si>
  <si>
    <t>END</t>
  </si>
  <si>
    <t>ADJOURN</t>
  </si>
  <si>
    <t>FURRY</t>
  </si>
  <si>
    <t>TRASH</t>
  </si>
  <si>
    <t>LITTER</t>
  </si>
  <si>
    <t>RED</t>
  </si>
  <si>
    <t>CHERRY</t>
  </si>
  <si>
    <t>HEAD</t>
  </si>
  <si>
    <t>SCALP</t>
  </si>
  <si>
    <t>DRIVER</t>
  </si>
  <si>
    <t>CUT</t>
  </si>
  <si>
    <t>CHOP</t>
  </si>
  <si>
    <t>DONKEY</t>
  </si>
  <si>
    <t>MULE</t>
  </si>
  <si>
    <t>PAPER</t>
  </si>
  <si>
    <t>DOCUMENT</t>
  </si>
  <si>
    <t>INCENSE</t>
  </si>
  <si>
    <t>EAT</t>
  </si>
  <si>
    <t>DINE</t>
  </si>
  <si>
    <t>SCISSORS</t>
  </si>
  <si>
    <t>SHEARS</t>
  </si>
  <si>
    <t>FEUD</t>
  </si>
  <si>
    <t>CHILL</t>
  </si>
  <si>
    <t>LOVE</t>
  </si>
  <si>
    <t>AFFECTION</t>
  </si>
  <si>
    <t>B1 F</t>
  </si>
  <si>
    <t>B2 F</t>
  </si>
  <si>
    <t>B1 U</t>
  </si>
  <si>
    <t>B2 U</t>
  </si>
  <si>
    <t>M BSG</t>
  </si>
  <si>
    <t>SD BSG</t>
  </si>
  <si>
    <t>Note: P = pure list, M = mixed list</t>
  </si>
  <si>
    <t>B1 = Block 1, B2 = Block 2</t>
  </si>
  <si>
    <t>Note: B1 = Block 1, B2 = Block 2</t>
  </si>
  <si>
    <t>F = Forward Pairs, U = Unrelated Pairs</t>
  </si>
  <si>
    <t>M B2 B</t>
  </si>
  <si>
    <t>M B1 B</t>
  </si>
  <si>
    <t>M B1 U</t>
  </si>
  <si>
    <t>M B2 U</t>
  </si>
  <si>
    <t>P B2 B</t>
  </si>
  <si>
    <t>P B1 B</t>
  </si>
  <si>
    <t>B = Backward Pairs, U = Unrelated Pairs</t>
  </si>
  <si>
    <t>B1 B</t>
  </si>
  <si>
    <t>B2 B</t>
  </si>
  <si>
    <t>F = Forward Pairs, B = Backward Pairs</t>
  </si>
  <si>
    <t>Pure Forward Block 1</t>
  </si>
  <si>
    <t>Pure Forward Block 2</t>
  </si>
  <si>
    <t>Pure Unrelated Block 1</t>
  </si>
  <si>
    <t>Pure Unrelated Block 2</t>
  </si>
  <si>
    <t>BAT</t>
  </si>
  <si>
    <t>SHAKY</t>
  </si>
  <si>
    <t>PARCEL</t>
  </si>
  <si>
    <t>THROAT</t>
  </si>
  <si>
    <t>STRESS</t>
  </si>
  <si>
    <t>YAM</t>
  </si>
  <si>
    <t>RESIST</t>
  </si>
  <si>
    <t>GLUE</t>
  </si>
  <si>
    <t>FUTURE</t>
  </si>
  <si>
    <t>SINCERE</t>
  </si>
  <si>
    <t>DEGREE</t>
  </si>
  <si>
    <t>CHAIR</t>
  </si>
  <si>
    <t>TAX</t>
  </si>
  <si>
    <t>OWL</t>
  </si>
  <si>
    <t>THICK</t>
  </si>
  <si>
    <t>CONTEST</t>
  </si>
  <si>
    <t>PET</t>
  </si>
  <si>
    <t>MOON</t>
  </si>
  <si>
    <t>BROAD</t>
  </si>
  <si>
    <t>INFECT</t>
  </si>
  <si>
    <t>INFLATE</t>
  </si>
  <si>
    <t>DISGUST</t>
  </si>
  <si>
    <t>DIZZY</t>
  </si>
  <si>
    <t>SWEATER</t>
  </si>
  <si>
    <t>NUMBER</t>
  </si>
  <si>
    <t>HARD</t>
  </si>
  <si>
    <t>CRAYON</t>
  </si>
  <si>
    <t>RATE</t>
  </si>
  <si>
    <t>WARN</t>
  </si>
  <si>
    <t>SEA</t>
  </si>
  <si>
    <t>DIFFICULT</t>
  </si>
  <si>
    <t>POOR</t>
  </si>
  <si>
    <t>ROSE</t>
  </si>
  <si>
    <t>NEGLECT</t>
  </si>
  <si>
    <t>RIPE</t>
  </si>
  <si>
    <t>VERIFY</t>
  </si>
  <si>
    <t>LUSH</t>
  </si>
  <si>
    <t>GRIND</t>
  </si>
  <si>
    <t>STAND</t>
  </si>
  <si>
    <t>NULL</t>
  </si>
  <si>
    <t>COUGH</t>
  </si>
  <si>
    <t>SMOOTH</t>
  </si>
  <si>
    <t>OMIT</t>
  </si>
  <si>
    <t>READY</t>
  </si>
  <si>
    <t>CORN</t>
  </si>
  <si>
    <t>TOWN</t>
  </si>
  <si>
    <t>LAKE</t>
  </si>
  <si>
    <t>OPINION</t>
  </si>
  <si>
    <t>FLOAT</t>
  </si>
  <si>
    <t>HARMONY</t>
  </si>
  <si>
    <t>DETECT</t>
  </si>
  <si>
    <t>FREE</t>
  </si>
  <si>
    <t>PUT</t>
  </si>
  <si>
    <t>ROLL</t>
  </si>
  <si>
    <t>SLIM</t>
  </si>
  <si>
    <t>KNOW</t>
  </si>
  <si>
    <t>WASTE</t>
  </si>
  <si>
    <t>SEDATE</t>
  </si>
  <si>
    <t>ROAD</t>
  </si>
  <si>
    <t>SCENT</t>
  </si>
  <si>
    <t>SYSTEM</t>
  </si>
  <si>
    <t>LICK</t>
  </si>
  <si>
    <t>ZOO</t>
  </si>
  <si>
    <t>THUMB</t>
  </si>
  <si>
    <t>DESIRE</t>
  </si>
  <si>
    <t>NOISE</t>
  </si>
  <si>
    <t>GUARD</t>
  </si>
  <si>
    <t>WHEEL</t>
  </si>
  <si>
    <t>PUFF</t>
  </si>
  <si>
    <t>JELLY</t>
  </si>
  <si>
    <t>NAUGHTY</t>
  </si>
  <si>
    <t>MUTE</t>
  </si>
  <si>
    <t>WAVE</t>
  </si>
  <si>
    <t>SPELL</t>
  </si>
  <si>
    <t>BONE</t>
  </si>
  <si>
    <t>SWING</t>
  </si>
  <si>
    <t>FOG</t>
  </si>
  <si>
    <t>Mixed B1 F</t>
  </si>
  <si>
    <t>Mixed B2 F</t>
  </si>
  <si>
    <t>Mixed B1 U</t>
  </si>
  <si>
    <t>Mixed B2 U</t>
  </si>
  <si>
    <t>Pure F B1</t>
  </si>
  <si>
    <t>Pure F B2</t>
  </si>
  <si>
    <t>Pure U B1</t>
  </si>
  <si>
    <t>Pure U B2</t>
  </si>
  <si>
    <t>Pure unrelated comparisons will use data from EX 1</t>
  </si>
  <si>
    <t>M</t>
  </si>
  <si>
    <t>SD</t>
  </si>
  <si>
    <t>MIN</t>
  </si>
  <si>
    <t>MAX</t>
  </si>
  <si>
    <t>MEAN</t>
  </si>
  <si>
    <t>Forward and Backward as same as EX 1 and 2 Mixed lists</t>
  </si>
  <si>
    <t>Mean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</si>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</sst>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  <font>
      <b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ill="1"/>
    <xf numFmtId="0" fontId="3" fillId="0" borderId="0" xfId="0" applyFont="1"/>
    <xf numFmtId="0" fontId="0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4"/>
  <sheetViews>
    <sheetView topLeftCell="E1" workbookViewId="0">
      <pane ySplit="1" topLeftCell="A195" activePane="bottomLeft" state="frozen"/>
      <selection activeCell="D1" sqref="D1"/>
      <selection pane="bottomLeft" activeCell="C188" sqref="C188:L207"/>
    </sheetView>
  </sheetViews>
  <sheetFormatPr defaultRowHeight="15"/>
  <sheetData>
    <row r="1" spans="1:20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171</v>
      </c>
      <c r="H1" s="1" t="s">
        <v>172</v>
      </c>
      <c r="I1" s="1" t="s">
        <v>173</v>
      </c>
      <c r="J1" s="1" t="s">
        <v>174</v>
      </c>
      <c r="K1" s="1" t="s">
        <v>175</v>
      </c>
      <c r="L1" s="1" t="s">
        <v>176</v>
      </c>
    </row>
    <row r="2" spans="1:20">
      <c r="A2" s="1" t="s">
        <v>190</v>
      </c>
      <c r="O2" s="1" t="s">
        <v>363</v>
      </c>
      <c r="P2" s="1" t="s">
        <v>364</v>
      </c>
    </row>
    <row r="3" spans="1:20">
      <c r="A3" s="1" t="s">
        <v>6</v>
      </c>
      <c r="B3">
        <v>1</v>
      </c>
      <c r="C3" s="3" t="s">
        <v>7</v>
      </c>
      <c r="D3" s="3" t="s">
        <v>8</v>
      </c>
      <c r="E3">
        <v>0.11600000000000001</v>
      </c>
      <c r="F3">
        <v>0</v>
      </c>
      <c r="G3">
        <v>1.8573</v>
      </c>
      <c r="H3">
        <v>4.4440999999999997</v>
      </c>
      <c r="I3">
        <v>10</v>
      </c>
      <c r="J3">
        <v>3</v>
      </c>
      <c r="K3" t="s">
        <v>88</v>
      </c>
      <c r="L3">
        <v>3</v>
      </c>
      <c r="N3" s="1" t="s">
        <v>169</v>
      </c>
      <c r="O3">
        <f>AVERAGE(E3:E22)</f>
        <v>0.37415000000000004</v>
      </c>
      <c r="P3">
        <f>AVERAGE(E46:E65)</f>
        <v>0.37419999999999998</v>
      </c>
      <c r="R3" s="1" t="s">
        <v>270</v>
      </c>
      <c r="S3" s="1"/>
      <c r="T3" s="1"/>
    </row>
    <row r="4" spans="1:20">
      <c r="B4">
        <v>2</v>
      </c>
      <c r="C4" s="3" t="s">
        <v>9</v>
      </c>
      <c r="D4" s="3" t="s">
        <v>10</v>
      </c>
      <c r="E4">
        <v>0.33800000000000002</v>
      </c>
      <c r="F4">
        <v>0</v>
      </c>
      <c r="G4">
        <v>1.7242999999999999</v>
      </c>
      <c r="H4">
        <v>3.2370000000000001</v>
      </c>
      <c r="I4">
        <v>9</v>
      </c>
      <c r="J4">
        <v>7</v>
      </c>
      <c r="K4" t="s">
        <v>88</v>
      </c>
      <c r="L4">
        <v>6.04</v>
      </c>
      <c r="N4" s="1" t="s">
        <v>170</v>
      </c>
      <c r="O4">
        <f>STDEV(E3:E22)</f>
        <v>0.2089916329224186</v>
      </c>
      <c r="P4">
        <f>STDEV(E46:E65)</f>
        <v>0.2091359668530953</v>
      </c>
      <c r="R4" s="1" t="s">
        <v>271</v>
      </c>
    </row>
    <row r="5" spans="1:20">
      <c r="B5">
        <v>3</v>
      </c>
      <c r="C5" s="3" t="s">
        <v>11</v>
      </c>
      <c r="D5" s="3" t="s">
        <v>12</v>
      </c>
      <c r="E5">
        <v>0.32100000000000001</v>
      </c>
      <c r="F5">
        <v>0</v>
      </c>
      <c r="G5">
        <v>2.2040999999999999</v>
      </c>
      <c r="H5">
        <v>4.5143000000000004</v>
      </c>
      <c r="I5">
        <v>4</v>
      </c>
      <c r="J5">
        <v>5</v>
      </c>
      <c r="K5">
        <v>4.33</v>
      </c>
      <c r="L5">
        <v>5.77</v>
      </c>
      <c r="N5" s="1" t="s">
        <v>178</v>
      </c>
      <c r="O5">
        <f>AVERAGE(I3:I22)</f>
        <v>6.05</v>
      </c>
      <c r="P5">
        <f>AVERAGE(I46:I65)</f>
        <v>5.6</v>
      </c>
    </row>
    <row r="6" spans="1:20">
      <c r="B6">
        <v>4</v>
      </c>
      <c r="C6" s="3" t="s">
        <v>13</v>
      </c>
      <c r="D6" s="3" t="s">
        <v>14</v>
      </c>
      <c r="E6">
        <v>0.32800000000000001</v>
      </c>
      <c r="F6">
        <v>0</v>
      </c>
      <c r="G6">
        <v>1.6628000000000001</v>
      </c>
      <c r="H6">
        <v>2.8041</v>
      </c>
      <c r="I6">
        <v>6</v>
      </c>
      <c r="J6">
        <v>6</v>
      </c>
      <c r="K6">
        <v>5.84</v>
      </c>
      <c r="L6">
        <v>5.77</v>
      </c>
      <c r="N6" s="1" t="s">
        <v>184</v>
      </c>
      <c r="O6">
        <f>STDEV(I3:I22)</f>
        <v>2.2589005243585585</v>
      </c>
      <c r="P6">
        <f>STDEV(I46:I65)</f>
        <v>1.4653901941300922</v>
      </c>
      <c r="R6" s="1" t="s">
        <v>177</v>
      </c>
    </row>
    <row r="7" spans="1:20">
      <c r="B7">
        <v>5</v>
      </c>
      <c r="C7" s="3" t="s">
        <v>15</v>
      </c>
      <c r="D7" s="3" t="s">
        <v>16</v>
      </c>
      <c r="E7">
        <v>4.5999999999999999E-2</v>
      </c>
      <c r="F7">
        <v>0</v>
      </c>
      <c r="G7">
        <v>2.8020999999999998</v>
      </c>
      <c r="H7">
        <v>3.9243000000000001</v>
      </c>
      <c r="I7">
        <v>6</v>
      </c>
      <c r="J7">
        <v>4</v>
      </c>
      <c r="K7" t="s">
        <v>88</v>
      </c>
      <c r="L7">
        <v>5.62</v>
      </c>
      <c r="N7" s="1" t="s">
        <v>179</v>
      </c>
      <c r="O7">
        <f>AVERAGE(J3:J22)</f>
        <v>4.3499999999999996</v>
      </c>
      <c r="P7">
        <f>AVERAGE(J46:J65)</f>
        <v>4.5999999999999996</v>
      </c>
    </row>
    <row r="8" spans="1:20">
      <c r="B8">
        <v>6</v>
      </c>
      <c r="C8" s="3" t="s">
        <v>17</v>
      </c>
      <c r="D8" s="3" t="s">
        <v>18</v>
      </c>
      <c r="E8">
        <v>0.14099999999999999</v>
      </c>
      <c r="F8">
        <v>0</v>
      </c>
      <c r="G8" t="s">
        <v>88</v>
      </c>
      <c r="H8">
        <v>2.5550999999999999</v>
      </c>
      <c r="I8">
        <v>6</v>
      </c>
      <c r="J8">
        <v>5</v>
      </c>
      <c r="K8">
        <v>6.37</v>
      </c>
      <c r="L8">
        <v>4.5199999999999996</v>
      </c>
      <c r="N8" s="1" t="s">
        <v>185</v>
      </c>
      <c r="O8">
        <v>0</v>
      </c>
      <c r="P8">
        <f>STDEV(J46:J65)</f>
        <v>1.3533583957579092</v>
      </c>
    </row>
    <row r="9" spans="1:20">
      <c r="B9">
        <v>7</v>
      </c>
      <c r="C9" s="3" t="s">
        <v>19</v>
      </c>
      <c r="D9" s="3" t="s">
        <v>20</v>
      </c>
      <c r="E9">
        <v>0.10100000000000001</v>
      </c>
      <c r="F9">
        <v>0</v>
      </c>
      <c r="G9">
        <v>2.7551000000000001</v>
      </c>
      <c r="H9">
        <v>3.8220999999999998</v>
      </c>
      <c r="I9">
        <v>6</v>
      </c>
      <c r="J9">
        <v>4</v>
      </c>
      <c r="K9">
        <v>4.05</v>
      </c>
      <c r="L9">
        <v>4.67</v>
      </c>
      <c r="N9" s="1" t="s">
        <v>180</v>
      </c>
      <c r="O9">
        <f>AVERAGE(K3:K22)</f>
        <v>4.9991666666666665</v>
      </c>
      <c r="P9">
        <f>AVERAGE(K46:K65)</f>
        <v>5.0733333333333333</v>
      </c>
    </row>
    <row r="10" spans="1:20">
      <c r="B10">
        <v>8</v>
      </c>
      <c r="C10" s="3" t="s">
        <v>21</v>
      </c>
      <c r="D10" s="3" t="s">
        <v>22</v>
      </c>
      <c r="E10">
        <v>0.20899999999999999</v>
      </c>
      <c r="F10">
        <v>0</v>
      </c>
      <c r="G10">
        <v>2.7284000000000002</v>
      </c>
      <c r="H10">
        <v>3.1488999999999998</v>
      </c>
      <c r="I10">
        <v>4</v>
      </c>
      <c r="J10">
        <v>5</v>
      </c>
      <c r="K10">
        <v>5.54</v>
      </c>
      <c r="L10">
        <v>5.98</v>
      </c>
      <c r="N10" s="1" t="s">
        <v>186</v>
      </c>
      <c r="O10">
        <f>STDEV(K3:K22)</f>
        <v>1.2835565528025721</v>
      </c>
      <c r="P10">
        <f>STDEV(K46:K65)</f>
        <v>1.0497474443739776</v>
      </c>
    </row>
    <row r="11" spans="1:20">
      <c r="B11">
        <v>9</v>
      </c>
      <c r="C11" s="3" t="s">
        <v>23</v>
      </c>
      <c r="D11" s="3" t="s">
        <v>24</v>
      </c>
      <c r="E11">
        <v>0.217</v>
      </c>
      <c r="F11">
        <v>0</v>
      </c>
      <c r="G11" t="s">
        <v>88</v>
      </c>
      <c r="H11">
        <v>3.3653</v>
      </c>
      <c r="I11">
        <v>4</v>
      </c>
      <c r="J11">
        <v>4</v>
      </c>
      <c r="K11" t="s">
        <v>88</v>
      </c>
      <c r="L11">
        <v>5.77</v>
      </c>
      <c r="N11" s="1" t="s">
        <v>181</v>
      </c>
      <c r="O11">
        <f>AVERAGE(L3:L22)</f>
        <v>5.1755000000000004</v>
      </c>
      <c r="P11">
        <f>AVERAGE(L46:L65)</f>
        <v>4.7095000000000002</v>
      </c>
    </row>
    <row r="12" spans="1:20">
      <c r="B12">
        <v>10</v>
      </c>
      <c r="C12" s="3" t="s">
        <v>25</v>
      </c>
      <c r="D12" s="3" t="s">
        <v>26</v>
      </c>
      <c r="E12">
        <v>0.32700000000000001</v>
      </c>
      <c r="F12">
        <v>0</v>
      </c>
      <c r="G12">
        <v>2.2040999999999999</v>
      </c>
      <c r="H12">
        <v>3.9927999999999999</v>
      </c>
      <c r="I12">
        <v>3</v>
      </c>
      <c r="J12">
        <v>3</v>
      </c>
      <c r="K12" t="s">
        <v>88</v>
      </c>
      <c r="L12">
        <v>5.75</v>
      </c>
      <c r="N12" s="1" t="s">
        <v>187</v>
      </c>
      <c r="O12">
        <f>STDEV(L3:L22)</f>
        <v>1.0949379939185222</v>
      </c>
      <c r="P12">
        <f>STDEV(L46:L65)</f>
        <v>1.1096442056613933</v>
      </c>
    </row>
    <row r="13" spans="1:20">
      <c r="B13">
        <v>11</v>
      </c>
      <c r="C13" s="3" t="s">
        <v>27</v>
      </c>
      <c r="D13" s="3" t="s">
        <v>28</v>
      </c>
      <c r="E13">
        <v>0.38600000000000001</v>
      </c>
      <c r="F13">
        <v>0</v>
      </c>
      <c r="G13">
        <v>4.8613</v>
      </c>
      <c r="H13">
        <v>5.2948000000000004</v>
      </c>
      <c r="I13">
        <v>3</v>
      </c>
      <c r="J13">
        <v>3</v>
      </c>
      <c r="K13">
        <v>2.61</v>
      </c>
      <c r="L13">
        <v>2.4</v>
      </c>
      <c r="N13" s="1" t="s">
        <v>182</v>
      </c>
      <c r="O13">
        <f>AVERAGE(G3:G22)</f>
        <v>2.5589333333333331</v>
      </c>
      <c r="P13">
        <f>AVERAGE(G46:G65)</f>
        <v>2.5807449999999998</v>
      </c>
    </row>
    <row r="14" spans="1:20">
      <c r="B14">
        <v>12</v>
      </c>
      <c r="C14" s="3" t="s">
        <v>29</v>
      </c>
      <c r="D14" s="3" t="s">
        <v>30</v>
      </c>
      <c r="E14">
        <v>0.38900000000000001</v>
      </c>
      <c r="F14">
        <v>0</v>
      </c>
      <c r="G14">
        <v>2.0373999999999999</v>
      </c>
      <c r="H14">
        <v>3.7913000000000001</v>
      </c>
      <c r="I14">
        <v>7</v>
      </c>
      <c r="J14">
        <v>5</v>
      </c>
      <c r="K14" t="s">
        <v>88</v>
      </c>
      <c r="L14">
        <v>3.82</v>
      </c>
      <c r="N14" s="1" t="s">
        <v>188</v>
      </c>
      <c r="O14">
        <f>STDEV(G3:G22)</f>
        <v>0.78223968945886879</v>
      </c>
      <c r="P14">
        <f>STDEV(G46:G65)</f>
        <v>0.77299503673425196</v>
      </c>
    </row>
    <row r="15" spans="1:20">
      <c r="B15">
        <v>13</v>
      </c>
      <c r="C15" s="3" t="s">
        <v>31</v>
      </c>
      <c r="D15" s="3" t="s">
        <v>32</v>
      </c>
      <c r="E15">
        <v>0.40200000000000002</v>
      </c>
      <c r="F15">
        <v>0</v>
      </c>
      <c r="G15">
        <v>3.3677000000000001</v>
      </c>
      <c r="H15">
        <v>4.0598999999999998</v>
      </c>
      <c r="I15">
        <v>6</v>
      </c>
      <c r="J15">
        <v>5</v>
      </c>
      <c r="K15">
        <v>6.36</v>
      </c>
      <c r="L15">
        <v>6.27</v>
      </c>
      <c r="N15" s="1" t="s">
        <v>183</v>
      </c>
      <c r="O15">
        <f>AVERAGE(H3:H22)</f>
        <v>3.731745000000001</v>
      </c>
      <c r="P15">
        <f>AVERAGE(H46:H65)</f>
        <v>3.714999999999999</v>
      </c>
    </row>
    <row r="16" spans="1:20">
      <c r="B16">
        <v>14</v>
      </c>
      <c r="C16" s="3" t="s">
        <v>33</v>
      </c>
      <c r="D16" s="3" t="s">
        <v>34</v>
      </c>
      <c r="E16">
        <v>0.40899999999999997</v>
      </c>
      <c r="F16">
        <v>0</v>
      </c>
      <c r="G16">
        <v>1.6812</v>
      </c>
      <c r="H16">
        <v>3.6429999999999998</v>
      </c>
      <c r="I16">
        <v>7</v>
      </c>
      <c r="J16">
        <v>4</v>
      </c>
      <c r="K16">
        <v>3.75</v>
      </c>
      <c r="L16">
        <v>6.03</v>
      </c>
      <c r="N16" s="1" t="s">
        <v>189</v>
      </c>
      <c r="O16">
        <f>STDEV(H3:H22)</f>
        <v>0.6678760296838866</v>
      </c>
      <c r="P16">
        <f>STDEV(H46:H65)</f>
        <v>0.64627478187240006</v>
      </c>
    </row>
    <row r="17" spans="1:16">
      <c r="B17">
        <v>15</v>
      </c>
      <c r="C17" s="3" t="s">
        <v>35</v>
      </c>
      <c r="D17" s="3" t="s">
        <v>36</v>
      </c>
      <c r="E17">
        <v>0.45200000000000001</v>
      </c>
      <c r="F17">
        <v>0</v>
      </c>
      <c r="G17">
        <v>2.7993000000000001</v>
      </c>
      <c r="H17">
        <v>3.95</v>
      </c>
      <c r="I17">
        <v>10</v>
      </c>
      <c r="J17">
        <v>3</v>
      </c>
      <c r="K17" t="s">
        <v>88</v>
      </c>
      <c r="L17">
        <v>4.7300000000000004</v>
      </c>
    </row>
    <row r="18" spans="1:16">
      <c r="B18">
        <v>16</v>
      </c>
      <c r="C18" s="3" t="s">
        <v>37</v>
      </c>
      <c r="D18" s="3" t="s">
        <v>38</v>
      </c>
      <c r="E18">
        <v>0.55000000000000004</v>
      </c>
      <c r="F18">
        <v>0</v>
      </c>
      <c r="G18">
        <v>2.7924000000000002</v>
      </c>
      <c r="H18">
        <v>4.6395</v>
      </c>
      <c r="I18">
        <v>10</v>
      </c>
      <c r="J18">
        <v>4</v>
      </c>
      <c r="K18">
        <v>3.7</v>
      </c>
      <c r="L18">
        <v>4.18</v>
      </c>
      <c r="O18" s="1" t="s">
        <v>365</v>
      </c>
      <c r="P18" s="1" t="s">
        <v>366</v>
      </c>
    </row>
    <row r="19" spans="1:16">
      <c r="B19">
        <v>17</v>
      </c>
      <c r="C19" s="3" t="s">
        <v>39</v>
      </c>
      <c r="D19" s="3" t="s">
        <v>40</v>
      </c>
      <c r="E19">
        <v>0.56200000000000006</v>
      </c>
      <c r="F19">
        <v>0</v>
      </c>
      <c r="G19">
        <v>2.5575000000000001</v>
      </c>
      <c r="H19">
        <v>3.1145999999999998</v>
      </c>
      <c r="I19">
        <v>4</v>
      </c>
      <c r="J19">
        <v>3</v>
      </c>
      <c r="K19">
        <v>5.05</v>
      </c>
      <c r="L19">
        <v>6.12</v>
      </c>
      <c r="N19" s="1" t="s">
        <v>178</v>
      </c>
      <c r="O19">
        <f>AVERAGE(I24:I40)</f>
        <v>5.4117647058823533</v>
      </c>
      <c r="P19">
        <f>AVERAGE(I67:I86)</f>
        <v>5.15</v>
      </c>
    </row>
    <row r="20" spans="1:16">
      <c r="B20">
        <v>18</v>
      </c>
      <c r="C20" s="3" t="s">
        <v>41</v>
      </c>
      <c r="D20" s="3" t="s">
        <v>42</v>
      </c>
      <c r="E20">
        <v>0.65100000000000002</v>
      </c>
      <c r="F20">
        <v>0</v>
      </c>
      <c r="G20">
        <v>3.3687999999999998</v>
      </c>
      <c r="H20">
        <v>3.6393</v>
      </c>
      <c r="I20">
        <v>6</v>
      </c>
      <c r="J20">
        <v>4</v>
      </c>
      <c r="K20" t="s">
        <v>88</v>
      </c>
      <c r="L20">
        <v>5.61</v>
      </c>
      <c r="N20" s="1" t="s">
        <v>184</v>
      </c>
      <c r="O20">
        <f>STDEV(I24:I40)</f>
        <v>1.6977493752543309</v>
      </c>
      <c r="P20">
        <f>STDEV(I67:I86)</f>
        <v>1.7554426642213121</v>
      </c>
    </row>
    <row r="21" spans="1:16">
      <c r="B21">
        <v>19</v>
      </c>
      <c r="C21" s="3" t="s">
        <v>43</v>
      </c>
      <c r="D21" s="3" t="s">
        <v>44</v>
      </c>
      <c r="E21">
        <v>0.73</v>
      </c>
      <c r="F21">
        <v>0</v>
      </c>
      <c r="G21">
        <v>2.0453000000000001</v>
      </c>
      <c r="H21">
        <v>3.0651999999999999</v>
      </c>
      <c r="I21">
        <v>6</v>
      </c>
      <c r="J21">
        <v>6</v>
      </c>
      <c r="K21">
        <v>5.86</v>
      </c>
      <c r="L21">
        <v>5.62</v>
      </c>
      <c r="N21" s="1" t="s">
        <v>179</v>
      </c>
      <c r="O21">
        <f>AVERAGE(J24:J40)</f>
        <v>5.2941176470588234</v>
      </c>
      <c r="P21">
        <f>AVERAGE(J67:J86)</f>
        <v>5.35</v>
      </c>
    </row>
    <row r="22" spans="1:16">
      <c r="B22">
        <v>20</v>
      </c>
      <c r="C22" s="3" t="s">
        <v>45</v>
      </c>
      <c r="D22" s="3" t="s">
        <v>46</v>
      </c>
      <c r="E22">
        <v>0.80800000000000005</v>
      </c>
      <c r="F22">
        <v>0</v>
      </c>
      <c r="G22">
        <v>2.6116999999999999</v>
      </c>
      <c r="H22">
        <v>3.6293000000000002</v>
      </c>
      <c r="I22">
        <v>4</v>
      </c>
      <c r="J22">
        <v>4</v>
      </c>
      <c r="K22">
        <v>6.53</v>
      </c>
      <c r="L22">
        <v>5.84</v>
      </c>
      <c r="N22" s="1" t="s">
        <v>185</v>
      </c>
      <c r="O22">
        <f>STDEV(J24:J40)</f>
        <v>1.4037764192684374</v>
      </c>
      <c r="P22">
        <f>STDEV(J67:J86)</f>
        <v>1.3869694338832106</v>
      </c>
    </row>
    <row r="23" spans="1:16">
      <c r="A23" s="1" t="s">
        <v>47</v>
      </c>
      <c r="N23" s="1" t="s">
        <v>180</v>
      </c>
      <c r="O23">
        <f>AVERAGE(K24:K40)</f>
        <v>3.1736235294117652</v>
      </c>
      <c r="P23">
        <f>AVERAGE(K67:K86)</f>
        <v>4.6599999999999993</v>
      </c>
    </row>
    <row r="24" spans="1:16">
      <c r="B24">
        <v>21</v>
      </c>
      <c r="C24" s="2" t="s">
        <v>48</v>
      </c>
      <c r="D24" s="2" t="s">
        <v>49</v>
      </c>
      <c r="E24" t="s">
        <v>88</v>
      </c>
      <c r="F24" t="s">
        <v>88</v>
      </c>
      <c r="G24" t="s">
        <v>88</v>
      </c>
      <c r="H24" t="s">
        <v>88</v>
      </c>
      <c r="I24">
        <v>7</v>
      </c>
      <c r="J24">
        <v>6</v>
      </c>
      <c r="K24">
        <v>1.6901999999999999</v>
      </c>
      <c r="L24">
        <v>1.8129</v>
      </c>
      <c r="N24" s="1" t="s">
        <v>186</v>
      </c>
      <c r="O24">
        <f>STDEV(K17:K36)</f>
        <v>1.4034653648359516</v>
      </c>
      <c r="P24">
        <f>STDEV(K67:K86)</f>
        <v>1.2792749682708753</v>
      </c>
    </row>
    <row r="25" spans="1:16">
      <c r="B25">
        <v>22</v>
      </c>
      <c r="C25" s="2" t="s">
        <v>50</v>
      </c>
      <c r="D25" s="2" t="s">
        <v>51</v>
      </c>
      <c r="E25" t="s">
        <v>88</v>
      </c>
      <c r="F25" t="s">
        <v>88</v>
      </c>
      <c r="G25" t="s">
        <v>88</v>
      </c>
      <c r="H25" t="s">
        <v>88</v>
      </c>
      <c r="I25">
        <v>7</v>
      </c>
      <c r="J25">
        <v>7</v>
      </c>
      <c r="K25">
        <v>0.95420000000000005</v>
      </c>
      <c r="L25">
        <v>1.2787999999999999</v>
      </c>
      <c r="N25" s="1" t="s">
        <v>181</v>
      </c>
      <c r="O25">
        <f>AVERAGE(L24:L40)</f>
        <v>3.1965470588235294</v>
      </c>
      <c r="P25">
        <f>AVERAGE(L67:L86)</f>
        <v>4.5600000000000005</v>
      </c>
    </row>
    <row r="26" spans="1:16">
      <c r="B26">
        <v>23</v>
      </c>
      <c r="C26" s="2" t="s">
        <v>52</v>
      </c>
      <c r="D26" s="2" t="s">
        <v>53</v>
      </c>
      <c r="E26" t="s">
        <v>88</v>
      </c>
      <c r="F26" t="s">
        <v>88</v>
      </c>
      <c r="G26">
        <v>5.45</v>
      </c>
      <c r="H26">
        <v>4.24</v>
      </c>
      <c r="I26">
        <v>5</v>
      </c>
      <c r="J26">
        <v>4</v>
      </c>
      <c r="K26">
        <v>3.5945999999999998</v>
      </c>
      <c r="L26">
        <v>3.5657000000000001</v>
      </c>
      <c r="N26" s="1" t="s">
        <v>187</v>
      </c>
      <c r="O26">
        <f>STDEV(L24:L40)</f>
        <v>0.79402434087190221</v>
      </c>
      <c r="P26">
        <f>STDEV(L67:L86)</f>
        <v>1.1404108216363371</v>
      </c>
    </row>
    <row r="27" spans="1:16">
      <c r="B27">
        <v>24</v>
      </c>
      <c r="C27" t="s">
        <v>54</v>
      </c>
      <c r="D27" t="s">
        <v>55</v>
      </c>
      <c r="E27" t="s">
        <v>88</v>
      </c>
      <c r="F27" t="s">
        <v>88</v>
      </c>
      <c r="G27">
        <v>3.7</v>
      </c>
      <c r="H27">
        <v>5.68</v>
      </c>
      <c r="I27">
        <v>5</v>
      </c>
      <c r="J27">
        <v>4</v>
      </c>
      <c r="K27">
        <v>4.3456999999999999</v>
      </c>
      <c r="L27">
        <v>3.2410000000000001</v>
      </c>
      <c r="N27" s="1" t="s">
        <v>182</v>
      </c>
      <c r="O27">
        <f>AVERAGE(G24:G40)</f>
        <v>4.2793333333333345</v>
      </c>
      <c r="P27">
        <f>AVERAGE(G67:G86)</f>
        <v>3.1307549999999997</v>
      </c>
    </row>
    <row r="28" spans="1:16">
      <c r="B28">
        <v>25</v>
      </c>
      <c r="C28" t="s">
        <v>56</v>
      </c>
      <c r="D28" t="s">
        <v>57</v>
      </c>
      <c r="E28" t="s">
        <v>88</v>
      </c>
      <c r="F28" t="s">
        <v>88</v>
      </c>
      <c r="G28">
        <v>2.54</v>
      </c>
      <c r="H28">
        <v>5.98</v>
      </c>
      <c r="I28">
        <v>4</v>
      </c>
      <c r="J28">
        <v>4</v>
      </c>
      <c r="K28">
        <v>3.0945</v>
      </c>
      <c r="L28">
        <v>4.1185999999999998</v>
      </c>
      <c r="N28" s="1" t="s">
        <v>188</v>
      </c>
      <c r="O28">
        <f>STDEV(G24:G40)</f>
        <v>1.5800473169527292</v>
      </c>
      <c r="P28">
        <f>STDEV(G67:G86)</f>
        <v>0.86556029950486324</v>
      </c>
    </row>
    <row r="29" spans="1:16">
      <c r="B29">
        <v>26</v>
      </c>
      <c r="C29" t="s">
        <v>58</v>
      </c>
      <c r="D29" t="s">
        <v>59</v>
      </c>
      <c r="E29" t="s">
        <v>88</v>
      </c>
      <c r="F29" t="s">
        <v>88</v>
      </c>
      <c r="G29">
        <v>3.25</v>
      </c>
      <c r="H29">
        <v>5.47</v>
      </c>
      <c r="I29">
        <v>5</v>
      </c>
      <c r="J29">
        <v>8</v>
      </c>
      <c r="K29">
        <v>3.7103999999999999</v>
      </c>
      <c r="L29">
        <v>2.7888999999999999</v>
      </c>
      <c r="N29" s="1" t="s">
        <v>183</v>
      </c>
      <c r="O29">
        <f>AVERAGE(H24:H40)</f>
        <v>4.8849999999999998</v>
      </c>
      <c r="P29">
        <f>AVERAGE(H67:H86)</f>
        <v>3.0960900000000002</v>
      </c>
    </row>
    <row r="30" spans="1:16">
      <c r="B30">
        <v>27</v>
      </c>
      <c r="C30" t="s">
        <v>60</v>
      </c>
      <c r="D30" t="s">
        <v>61</v>
      </c>
      <c r="E30" t="s">
        <v>88</v>
      </c>
      <c r="F30" t="s">
        <v>88</v>
      </c>
      <c r="G30">
        <v>3.86</v>
      </c>
      <c r="H30">
        <v>4.05</v>
      </c>
      <c r="I30">
        <v>8</v>
      </c>
      <c r="J30">
        <v>5</v>
      </c>
      <c r="K30">
        <v>4.2141000000000002</v>
      </c>
      <c r="L30">
        <v>4.0434000000000001</v>
      </c>
      <c r="N30" s="1" t="s">
        <v>189</v>
      </c>
      <c r="O30">
        <f>STDEV(H24:H40)</f>
        <v>1.207029092760084</v>
      </c>
      <c r="P30">
        <f>STDEV(H67:H86)</f>
        <v>0.78735848111865314</v>
      </c>
    </row>
    <row r="31" spans="1:16">
      <c r="B31">
        <v>28</v>
      </c>
      <c r="C31" t="s">
        <v>62</v>
      </c>
      <c r="D31" t="s">
        <v>63</v>
      </c>
      <c r="E31" t="s">
        <v>88</v>
      </c>
      <c r="F31" t="s">
        <v>88</v>
      </c>
      <c r="G31">
        <v>2.5</v>
      </c>
      <c r="H31">
        <v>3.84</v>
      </c>
      <c r="I31">
        <v>5</v>
      </c>
      <c r="J31">
        <v>6</v>
      </c>
      <c r="K31">
        <v>3.3639999999999999</v>
      </c>
      <c r="L31">
        <v>2.6766999999999999</v>
      </c>
    </row>
    <row r="32" spans="1:16">
      <c r="B32">
        <v>29</v>
      </c>
      <c r="C32" s="2" t="s">
        <v>64</v>
      </c>
      <c r="D32" s="2" t="s">
        <v>65</v>
      </c>
      <c r="E32" t="s">
        <v>88</v>
      </c>
      <c r="F32" t="s">
        <v>88</v>
      </c>
      <c r="G32">
        <v>6.28</v>
      </c>
      <c r="H32">
        <v>6.57</v>
      </c>
      <c r="I32">
        <v>6</v>
      </c>
      <c r="J32">
        <v>6</v>
      </c>
      <c r="K32">
        <v>2.1583999999999999</v>
      </c>
      <c r="L32">
        <v>2.4346000000000001</v>
      </c>
      <c r="N32" s="1"/>
      <c r="O32" s="1" t="s">
        <v>367</v>
      </c>
      <c r="P32" s="1" t="s">
        <v>368</v>
      </c>
    </row>
    <row r="33" spans="1:16">
      <c r="B33">
        <v>30</v>
      </c>
      <c r="C33" t="s">
        <v>66</v>
      </c>
      <c r="D33" t="s">
        <v>67</v>
      </c>
      <c r="E33" t="s">
        <v>88</v>
      </c>
      <c r="F33" t="s">
        <v>88</v>
      </c>
      <c r="G33">
        <v>3.1</v>
      </c>
      <c r="H33">
        <v>5.6</v>
      </c>
      <c r="I33">
        <v>4</v>
      </c>
      <c r="J33">
        <v>3</v>
      </c>
      <c r="K33">
        <v>4.1542000000000003</v>
      </c>
      <c r="L33">
        <v>3.6461000000000001</v>
      </c>
      <c r="N33" s="1" t="s">
        <v>169</v>
      </c>
      <c r="O33">
        <f>AVERAGE(E99:E138)</f>
        <v>0.37385000000000007</v>
      </c>
      <c r="P33">
        <f>AVERAGE(E141:E180)</f>
        <v>0.37392499999999995</v>
      </c>
    </row>
    <row r="34" spans="1:16">
      <c r="B34">
        <v>31</v>
      </c>
      <c r="C34" t="s">
        <v>68</v>
      </c>
      <c r="D34" t="s">
        <v>69</v>
      </c>
      <c r="E34" t="s">
        <v>88</v>
      </c>
      <c r="F34" t="s">
        <v>88</v>
      </c>
      <c r="G34">
        <v>6.75</v>
      </c>
      <c r="H34">
        <v>3.31</v>
      </c>
      <c r="I34">
        <v>8</v>
      </c>
      <c r="J34">
        <v>7</v>
      </c>
      <c r="K34">
        <v>3.5655000000000001</v>
      </c>
      <c r="L34">
        <v>3.5543999999999998</v>
      </c>
      <c r="N34" s="1" t="s">
        <v>170</v>
      </c>
      <c r="O34">
        <f>STDEV(E99:E138)</f>
        <v>0.2059298548734621</v>
      </c>
      <c r="P34">
        <f>STDEV(E141:E180)</f>
        <v>0.20608491994993075</v>
      </c>
    </row>
    <row r="35" spans="1:16">
      <c r="B35">
        <v>32</v>
      </c>
      <c r="C35" t="s">
        <v>70</v>
      </c>
      <c r="D35" t="s">
        <v>71</v>
      </c>
      <c r="E35" t="s">
        <v>88</v>
      </c>
      <c r="F35" t="s">
        <v>88</v>
      </c>
      <c r="G35">
        <v>3.51</v>
      </c>
      <c r="H35">
        <v>6.35</v>
      </c>
      <c r="I35">
        <v>3</v>
      </c>
      <c r="J35">
        <v>5</v>
      </c>
      <c r="K35">
        <v>4.3916000000000004</v>
      </c>
      <c r="L35">
        <v>4.2302999999999997</v>
      </c>
      <c r="N35" s="1" t="s">
        <v>178</v>
      </c>
      <c r="O35">
        <f>AVERAGE(I99:I138)</f>
        <v>6.5</v>
      </c>
      <c r="P35">
        <f>AVERAGE(I141:I180)</f>
        <v>5.85</v>
      </c>
    </row>
    <row r="36" spans="1:16">
      <c r="B36">
        <v>33</v>
      </c>
      <c r="C36" t="s">
        <v>72</v>
      </c>
      <c r="D36" t="s">
        <v>73</v>
      </c>
      <c r="E36" t="s">
        <v>88</v>
      </c>
      <c r="F36" t="s">
        <v>88</v>
      </c>
      <c r="G36">
        <v>2.64</v>
      </c>
      <c r="H36" t="s">
        <v>88</v>
      </c>
      <c r="I36">
        <v>4</v>
      </c>
      <c r="J36">
        <v>5</v>
      </c>
      <c r="K36">
        <v>2.6095999999999999</v>
      </c>
      <c r="L36">
        <v>3.3549000000000002</v>
      </c>
      <c r="N36" s="1" t="s">
        <v>184</v>
      </c>
      <c r="O36">
        <f>STDEV(I99:I138)</f>
        <v>2.0380986614602725</v>
      </c>
      <c r="P36">
        <f>STDEV(I141:I180)</f>
        <v>1.6259119728908269</v>
      </c>
    </row>
    <row r="37" spans="1:16">
      <c r="B37">
        <v>34</v>
      </c>
      <c r="C37" t="s">
        <v>74</v>
      </c>
      <c r="D37" t="s">
        <v>75</v>
      </c>
      <c r="E37" t="s">
        <v>88</v>
      </c>
      <c r="F37" t="s">
        <v>88</v>
      </c>
      <c r="G37">
        <v>4.3600000000000003</v>
      </c>
      <c r="H37">
        <v>6.14</v>
      </c>
      <c r="I37">
        <v>4</v>
      </c>
      <c r="J37">
        <v>3</v>
      </c>
      <c r="K37">
        <v>2.8942999999999999</v>
      </c>
      <c r="L37">
        <v>3.5577000000000001</v>
      </c>
      <c r="N37" s="1" t="s">
        <v>179</v>
      </c>
      <c r="O37">
        <f>AVERAGE(J99:J138)</f>
        <v>4.4249999999999998</v>
      </c>
      <c r="P37">
        <f>AVERAGE(J141:J180)</f>
        <v>4.4749999999999996</v>
      </c>
    </row>
    <row r="38" spans="1:16">
      <c r="B38">
        <v>35</v>
      </c>
      <c r="C38" t="s">
        <v>76</v>
      </c>
      <c r="D38" t="s">
        <v>77</v>
      </c>
      <c r="E38" t="s">
        <v>88</v>
      </c>
      <c r="F38" t="s">
        <v>88</v>
      </c>
      <c r="G38">
        <v>3.24</v>
      </c>
      <c r="H38">
        <v>4.26</v>
      </c>
      <c r="I38">
        <v>8</v>
      </c>
      <c r="J38">
        <v>6</v>
      </c>
      <c r="K38">
        <v>3.6177000000000001</v>
      </c>
      <c r="L38">
        <v>3.6465000000000001</v>
      </c>
      <c r="N38" s="1" t="s">
        <v>185</v>
      </c>
      <c r="O38">
        <f>STDEV(J99:J138)</f>
        <v>1.1742428002104817</v>
      </c>
      <c r="P38">
        <f>STDEV(J141:J180)</f>
        <v>1.3772417622897124</v>
      </c>
    </row>
    <row r="39" spans="1:16">
      <c r="B39">
        <v>36</v>
      </c>
      <c r="C39" t="s">
        <v>78</v>
      </c>
      <c r="D39" t="s">
        <v>79</v>
      </c>
      <c r="E39" t="s">
        <v>88</v>
      </c>
      <c r="F39" t="s">
        <v>88</v>
      </c>
      <c r="G39">
        <v>6.35</v>
      </c>
      <c r="H39">
        <v>3.95</v>
      </c>
      <c r="I39">
        <v>6</v>
      </c>
      <c r="J39">
        <v>5</v>
      </c>
      <c r="K39">
        <v>2.3654999999999999</v>
      </c>
      <c r="L39">
        <v>3.2848999999999999</v>
      </c>
      <c r="N39" s="1" t="s">
        <v>180</v>
      </c>
      <c r="O39">
        <f>AVERAGE(K99:K138)</f>
        <v>5.2052173913043474</v>
      </c>
      <c r="P39">
        <f>AVERAGE(K141:K180)</f>
        <v>4.8104166666666668</v>
      </c>
    </row>
    <row r="40" spans="1:16">
      <c r="B40">
        <v>37</v>
      </c>
      <c r="C40" t="s">
        <v>80</v>
      </c>
      <c r="D40" t="s">
        <v>81</v>
      </c>
      <c r="E40" t="s">
        <v>88</v>
      </c>
      <c r="F40" t="s">
        <v>88</v>
      </c>
      <c r="G40">
        <v>6.66</v>
      </c>
      <c r="H40">
        <v>2.95</v>
      </c>
      <c r="I40">
        <v>3</v>
      </c>
      <c r="J40">
        <v>6</v>
      </c>
      <c r="K40">
        <v>3.2271000000000001</v>
      </c>
      <c r="L40">
        <v>3.1059000000000001</v>
      </c>
      <c r="N40" s="1" t="s">
        <v>186</v>
      </c>
      <c r="O40">
        <f>STDEV(K99:K138)</f>
        <v>1.3999248991714377</v>
      </c>
      <c r="P40">
        <f>STDEV(K141:K180)</f>
        <v>0.9993714510138092</v>
      </c>
    </row>
    <row r="41" spans="1:16">
      <c r="B41">
        <v>38</v>
      </c>
      <c r="C41" t="s">
        <v>82</v>
      </c>
      <c r="D41" t="s">
        <v>83</v>
      </c>
      <c r="E41" t="s">
        <v>88</v>
      </c>
      <c r="F41" t="s">
        <v>88</v>
      </c>
      <c r="G41">
        <v>6.28</v>
      </c>
      <c r="H41" t="s">
        <v>88</v>
      </c>
      <c r="I41">
        <v>5</v>
      </c>
      <c r="J41">
        <v>4</v>
      </c>
      <c r="K41">
        <v>4.9550000000000001</v>
      </c>
      <c r="L41">
        <v>3.5676000000000001</v>
      </c>
      <c r="N41" s="1" t="s">
        <v>181</v>
      </c>
      <c r="O41">
        <f>AVERAGE(L99:L138)</f>
        <v>5.0002500000000003</v>
      </c>
      <c r="P41">
        <f>AVERAGE(L141:L180)</f>
        <v>4.8789743589743573</v>
      </c>
    </row>
    <row r="42" spans="1:16">
      <c r="B42">
        <v>39</v>
      </c>
      <c r="C42" t="s">
        <v>84</v>
      </c>
      <c r="D42" t="s">
        <v>85</v>
      </c>
      <c r="E42" t="s">
        <v>88</v>
      </c>
      <c r="F42" t="s">
        <v>88</v>
      </c>
      <c r="G42">
        <v>5.45</v>
      </c>
      <c r="H42">
        <v>3.89</v>
      </c>
      <c r="I42">
        <v>4</v>
      </c>
      <c r="J42">
        <v>4</v>
      </c>
      <c r="K42">
        <v>3.9262000000000001</v>
      </c>
      <c r="L42">
        <v>3.5508000000000002</v>
      </c>
      <c r="N42" s="1" t="s">
        <v>187</v>
      </c>
      <c r="O42">
        <f>STDEV(L99:L138)</f>
        <v>1.2215427141791235</v>
      </c>
      <c r="P42">
        <f>STDEV(L141:L180)</f>
        <v>1.0716583186617068</v>
      </c>
    </row>
    <row r="43" spans="1:16">
      <c r="B43">
        <v>40</v>
      </c>
      <c r="C43" t="s">
        <v>86</v>
      </c>
      <c r="D43" t="s">
        <v>87</v>
      </c>
      <c r="E43" t="s">
        <v>88</v>
      </c>
      <c r="F43" t="s">
        <v>88</v>
      </c>
      <c r="G43">
        <v>5.54</v>
      </c>
      <c r="H43" t="s">
        <v>88</v>
      </c>
      <c r="I43">
        <v>4</v>
      </c>
      <c r="J43">
        <v>4</v>
      </c>
      <c r="K43">
        <v>2.2945000000000002</v>
      </c>
      <c r="L43">
        <v>3.8191000000000002</v>
      </c>
      <c r="N43" s="1" t="s">
        <v>182</v>
      </c>
      <c r="O43">
        <f>AVERAGE(G99:G138)</f>
        <v>2.4738810810810801</v>
      </c>
      <c r="P43">
        <f>AVERAGE(G141:G180)</f>
        <v>2.4868025641025637</v>
      </c>
    </row>
    <row r="44" spans="1:16">
      <c r="N44" s="1"/>
    </row>
    <row r="45" spans="1:16">
      <c r="A45" s="1" t="s">
        <v>192</v>
      </c>
      <c r="N45" s="1" t="s">
        <v>188</v>
      </c>
      <c r="O45">
        <f>STDEV(G99:G138)</f>
        <v>0.70378513049787694</v>
      </c>
      <c r="P45">
        <f>STDEV(G141:G180)</f>
        <v>0.64893927803162044</v>
      </c>
    </row>
    <row r="46" spans="1:16">
      <c r="A46" s="1" t="s">
        <v>6</v>
      </c>
      <c r="B46">
        <v>1</v>
      </c>
      <c r="C46" t="s">
        <v>90</v>
      </c>
      <c r="D46" t="s">
        <v>91</v>
      </c>
      <c r="E46">
        <v>0.11600000000000001</v>
      </c>
      <c r="F46">
        <v>0</v>
      </c>
      <c r="G46">
        <v>4.4077000000000002</v>
      </c>
      <c r="H46">
        <v>3.9300999999999999</v>
      </c>
      <c r="I46">
        <v>6</v>
      </c>
      <c r="J46">
        <v>4</v>
      </c>
      <c r="K46" t="s">
        <v>88</v>
      </c>
      <c r="L46">
        <v>3.74</v>
      </c>
      <c r="N46" s="1" t="s">
        <v>183</v>
      </c>
      <c r="O46">
        <f>AVERAGE(H99:H138)</f>
        <v>3.7703589743589752</v>
      </c>
      <c r="P46">
        <f>AVERAGE(H141:H180)</f>
        <v>3.7326424999999994</v>
      </c>
    </row>
    <row r="47" spans="1:16">
      <c r="B47">
        <v>2</v>
      </c>
      <c r="C47" t="s">
        <v>92</v>
      </c>
      <c r="D47" t="s">
        <v>93</v>
      </c>
      <c r="E47">
        <v>0.33800000000000002</v>
      </c>
      <c r="F47">
        <v>0</v>
      </c>
      <c r="G47">
        <v>2.4165999999999999</v>
      </c>
      <c r="H47">
        <v>4.101</v>
      </c>
      <c r="I47">
        <v>3</v>
      </c>
      <c r="J47">
        <v>5</v>
      </c>
      <c r="K47" t="s">
        <v>88</v>
      </c>
      <c r="L47">
        <v>4.95</v>
      </c>
      <c r="N47" s="1" t="s">
        <v>189</v>
      </c>
      <c r="O47">
        <f>STDEV(H99:H138)</f>
        <v>0.62434169487293245</v>
      </c>
      <c r="P47">
        <f>STDEV(H141:H180)</f>
        <v>0.63190576215920746</v>
      </c>
    </row>
    <row r="48" spans="1:16">
      <c r="B48">
        <v>3</v>
      </c>
      <c r="C48" t="s">
        <v>94</v>
      </c>
      <c r="D48" t="s">
        <v>95</v>
      </c>
      <c r="E48">
        <v>0.32100000000000001</v>
      </c>
      <c r="F48">
        <v>0</v>
      </c>
      <c r="G48">
        <v>2.8536999999999999</v>
      </c>
      <c r="H48">
        <v>3.6551</v>
      </c>
      <c r="I48">
        <v>4</v>
      </c>
      <c r="J48">
        <v>4</v>
      </c>
      <c r="K48">
        <v>5.79</v>
      </c>
      <c r="L48">
        <v>4.68</v>
      </c>
    </row>
    <row r="49" spans="2:16">
      <c r="B49">
        <v>4</v>
      </c>
      <c r="C49" t="s">
        <v>96</v>
      </c>
      <c r="D49" t="s">
        <v>97</v>
      </c>
      <c r="E49">
        <v>0.32700000000000001</v>
      </c>
      <c r="F49">
        <v>0</v>
      </c>
      <c r="G49">
        <v>2.3927</v>
      </c>
      <c r="H49">
        <v>4.9843000000000002</v>
      </c>
      <c r="I49">
        <v>5</v>
      </c>
      <c r="J49">
        <v>4</v>
      </c>
      <c r="K49" t="s">
        <v>88</v>
      </c>
      <c r="L49">
        <v>3.2</v>
      </c>
      <c r="N49" s="1"/>
      <c r="O49" s="1" t="s">
        <v>369</v>
      </c>
      <c r="P49" s="1" t="s">
        <v>370</v>
      </c>
    </row>
    <row r="50" spans="2:16">
      <c r="B50">
        <v>5</v>
      </c>
      <c r="C50" t="s">
        <v>98</v>
      </c>
      <c r="D50" t="s">
        <v>99</v>
      </c>
      <c r="E50">
        <v>4.5999999999999999E-2</v>
      </c>
      <c r="F50">
        <v>0</v>
      </c>
      <c r="G50">
        <v>2.5185</v>
      </c>
      <c r="H50">
        <v>2.6785000000000001</v>
      </c>
      <c r="I50">
        <v>6</v>
      </c>
      <c r="J50">
        <v>6</v>
      </c>
      <c r="K50" t="s">
        <v>88</v>
      </c>
      <c r="L50">
        <v>3.85</v>
      </c>
      <c r="N50" s="1" t="s">
        <v>178</v>
      </c>
      <c r="O50">
        <f>AVERAGE(I188:I227)</f>
        <v>5.2</v>
      </c>
      <c r="P50">
        <f>AVERAGE(I230:I269)</f>
        <v>5.0250000000000004</v>
      </c>
    </row>
    <row r="51" spans="2:16">
      <c r="B51">
        <v>6</v>
      </c>
      <c r="C51" t="s">
        <v>100</v>
      </c>
      <c r="D51" t="s">
        <v>101</v>
      </c>
      <c r="E51">
        <v>0.14099999999999999</v>
      </c>
      <c r="F51">
        <v>0</v>
      </c>
      <c r="G51">
        <v>4.0796999999999999</v>
      </c>
      <c r="H51">
        <v>3.0204</v>
      </c>
      <c r="I51">
        <v>4</v>
      </c>
      <c r="J51">
        <v>8</v>
      </c>
      <c r="K51">
        <v>5.13</v>
      </c>
      <c r="L51">
        <v>4.76</v>
      </c>
      <c r="N51" s="1" t="s">
        <v>184</v>
      </c>
      <c r="O51">
        <f>STDEV(I188:I227)</f>
        <v>1.6671794083082905</v>
      </c>
      <c r="P51">
        <f>STDEV(I230:I269)</f>
        <v>1.2907461566960567</v>
      </c>
    </row>
    <row r="52" spans="2:16">
      <c r="B52">
        <v>7</v>
      </c>
      <c r="C52" t="s">
        <v>102</v>
      </c>
      <c r="D52" t="s">
        <v>103</v>
      </c>
      <c r="E52">
        <v>0.10100000000000001</v>
      </c>
      <c r="F52">
        <v>0</v>
      </c>
      <c r="G52">
        <v>1.8692</v>
      </c>
      <c r="H52">
        <v>3.0289999999999999</v>
      </c>
      <c r="I52">
        <v>4</v>
      </c>
      <c r="J52">
        <v>3</v>
      </c>
      <c r="K52">
        <v>6.33</v>
      </c>
      <c r="L52">
        <v>6.4</v>
      </c>
      <c r="N52" s="1" t="s">
        <v>179</v>
      </c>
      <c r="O52">
        <f>AVERAGE(J188:J227)</f>
        <v>5.2249999999999996</v>
      </c>
      <c r="P52">
        <f>AVERAGE(J230:J269)</f>
        <v>4.95</v>
      </c>
    </row>
    <row r="53" spans="2:16">
      <c r="B53">
        <v>8</v>
      </c>
      <c r="C53" t="s">
        <v>104</v>
      </c>
      <c r="D53" t="s">
        <v>105</v>
      </c>
      <c r="E53">
        <v>0.20899999999999999</v>
      </c>
      <c r="F53">
        <v>0</v>
      </c>
      <c r="G53">
        <v>2.9763000000000002</v>
      </c>
      <c r="H53">
        <v>2.9226999999999999</v>
      </c>
      <c r="I53">
        <v>8</v>
      </c>
      <c r="J53">
        <v>4</v>
      </c>
      <c r="K53">
        <v>3.3</v>
      </c>
      <c r="L53">
        <v>3.78</v>
      </c>
      <c r="N53" s="1" t="s">
        <v>185</v>
      </c>
      <c r="O53">
        <f>STDEV(J188:J227)</f>
        <v>1.3679012559954187</v>
      </c>
      <c r="P53">
        <f>STDEV(J230:J269)</f>
        <v>1.3194793067818988</v>
      </c>
    </row>
    <row r="54" spans="2:16">
      <c r="B54">
        <v>9</v>
      </c>
      <c r="C54" t="s">
        <v>106</v>
      </c>
      <c r="D54" t="s">
        <v>107</v>
      </c>
      <c r="E54">
        <v>0.217</v>
      </c>
      <c r="F54">
        <v>0</v>
      </c>
      <c r="G54">
        <v>3.3140999999999998</v>
      </c>
      <c r="H54">
        <v>3.7732999999999999</v>
      </c>
      <c r="I54">
        <v>8</v>
      </c>
      <c r="J54">
        <v>3</v>
      </c>
      <c r="K54" t="s">
        <v>88</v>
      </c>
      <c r="L54">
        <v>3.36</v>
      </c>
      <c r="N54" s="1" t="s">
        <v>180</v>
      </c>
      <c r="O54">
        <f>AVERAGE(K188:K227)</f>
        <v>4.7300000000000004</v>
      </c>
      <c r="P54">
        <f>AVERAGE(K230:K269)</f>
        <v>4.3028125000000008</v>
      </c>
    </row>
    <row r="55" spans="2:16">
      <c r="B55">
        <v>10</v>
      </c>
      <c r="C55" t="s">
        <v>108</v>
      </c>
      <c r="D55" t="s">
        <v>109</v>
      </c>
      <c r="E55">
        <v>0.32700000000000001</v>
      </c>
      <c r="F55">
        <v>0</v>
      </c>
      <c r="G55">
        <v>3.3075000000000001</v>
      </c>
      <c r="H55">
        <v>4.6219000000000001</v>
      </c>
      <c r="I55">
        <v>9</v>
      </c>
      <c r="J55">
        <v>5</v>
      </c>
      <c r="K55" t="s">
        <v>88</v>
      </c>
      <c r="L55">
        <v>3.03</v>
      </c>
      <c r="N55" s="1" t="s">
        <v>186</v>
      </c>
      <c r="O55">
        <f>STDEV(K188:K227)</f>
        <v>1.2251505782531118</v>
      </c>
      <c r="P55">
        <f>STDEV(K230:K269)</f>
        <v>1.2727319723284598</v>
      </c>
    </row>
    <row r="56" spans="2:16">
      <c r="B56">
        <v>11</v>
      </c>
      <c r="C56" t="s">
        <v>110</v>
      </c>
      <c r="D56" t="s">
        <v>111</v>
      </c>
      <c r="E56">
        <v>0.38600000000000001</v>
      </c>
      <c r="F56">
        <v>0</v>
      </c>
      <c r="G56">
        <v>1.9956</v>
      </c>
      <c r="H56">
        <v>3.6465000000000001</v>
      </c>
      <c r="I56">
        <v>5</v>
      </c>
      <c r="J56">
        <v>3</v>
      </c>
      <c r="K56">
        <v>5.41</v>
      </c>
      <c r="L56">
        <v>6.08</v>
      </c>
      <c r="N56" s="1" t="s">
        <v>181</v>
      </c>
      <c r="O56">
        <f>AVERAGE(L188:L227)</f>
        <v>4.5436842105263153</v>
      </c>
      <c r="P56">
        <f>AVERAGE(L230:L269)</f>
        <v>4.7785714285714294</v>
      </c>
    </row>
    <row r="57" spans="2:16">
      <c r="B57">
        <v>12</v>
      </c>
      <c r="C57" t="s">
        <v>112</v>
      </c>
      <c r="D57" t="s">
        <v>113</v>
      </c>
      <c r="E57">
        <v>0.38900000000000001</v>
      </c>
      <c r="F57">
        <v>0</v>
      </c>
      <c r="G57">
        <v>2.5832000000000002</v>
      </c>
      <c r="H57">
        <v>3.9860000000000002</v>
      </c>
      <c r="I57">
        <v>5</v>
      </c>
      <c r="J57">
        <v>3</v>
      </c>
      <c r="K57">
        <v>5.93</v>
      </c>
      <c r="L57">
        <v>5.03</v>
      </c>
      <c r="N57" s="1" t="s">
        <v>187</v>
      </c>
      <c r="O57">
        <f>STDEV(L188:L227)</f>
        <v>1.3309647406393004</v>
      </c>
      <c r="P57">
        <f>STDEV(L230:L269)</f>
        <v>1.2545169183445459</v>
      </c>
    </row>
    <row r="58" spans="2:16">
      <c r="B58">
        <v>13</v>
      </c>
      <c r="C58" t="s">
        <v>114</v>
      </c>
      <c r="D58" t="s">
        <v>115</v>
      </c>
      <c r="E58">
        <v>0.40300000000000002</v>
      </c>
      <c r="F58">
        <v>0</v>
      </c>
      <c r="G58">
        <v>2.5798000000000001</v>
      </c>
      <c r="H58">
        <v>3.7286999999999999</v>
      </c>
      <c r="I58">
        <v>6</v>
      </c>
      <c r="J58">
        <v>4</v>
      </c>
      <c r="K58">
        <v>6.15</v>
      </c>
      <c r="L58">
        <v>6.08</v>
      </c>
      <c r="N58" s="1" t="s">
        <v>182</v>
      </c>
      <c r="O58">
        <f>AVERAGE(G188:G227)</f>
        <v>3.1935600000000002</v>
      </c>
      <c r="P58">
        <f>AVERAGE(G230:G269)</f>
        <v>2.9154849999999999</v>
      </c>
    </row>
    <row r="59" spans="2:16">
      <c r="B59">
        <v>14</v>
      </c>
      <c r="C59" t="s">
        <v>116</v>
      </c>
      <c r="D59" t="s">
        <v>117</v>
      </c>
      <c r="E59">
        <v>0.40799999999999997</v>
      </c>
      <c r="F59">
        <v>0</v>
      </c>
      <c r="G59">
        <v>1.716</v>
      </c>
      <c r="H59">
        <v>4.6096000000000004</v>
      </c>
      <c r="I59">
        <v>5</v>
      </c>
      <c r="J59">
        <v>4</v>
      </c>
      <c r="K59">
        <v>4.53</v>
      </c>
      <c r="L59">
        <v>3.88</v>
      </c>
      <c r="N59" s="1" t="s">
        <v>188</v>
      </c>
      <c r="O59">
        <f>STDEV(G188:G227)</f>
        <v>0.93008400938454128</v>
      </c>
      <c r="P59">
        <f>STDEV(G230:G269)</f>
        <v>0.72186578109997424</v>
      </c>
    </row>
    <row r="60" spans="2:16">
      <c r="B60">
        <v>15</v>
      </c>
      <c r="C60" t="s">
        <v>118</v>
      </c>
      <c r="D60" t="s">
        <v>119</v>
      </c>
      <c r="E60">
        <v>0.45200000000000001</v>
      </c>
      <c r="F60">
        <v>0</v>
      </c>
      <c r="G60">
        <v>1.9137999999999999</v>
      </c>
      <c r="H60">
        <v>2.4786000000000001</v>
      </c>
      <c r="I60">
        <v>6</v>
      </c>
      <c r="J60">
        <v>6</v>
      </c>
      <c r="K60">
        <v>3.71</v>
      </c>
      <c r="L60">
        <v>4.16</v>
      </c>
      <c r="N60" s="1" t="s">
        <v>183</v>
      </c>
      <c r="O60">
        <f>AVERAGE(H188:H227)</f>
        <v>3.180015</v>
      </c>
      <c r="P60">
        <f>AVERAGE(H230:H269)</f>
        <v>2.9187850000000002</v>
      </c>
    </row>
    <row r="61" spans="2:16">
      <c r="B61">
        <v>16</v>
      </c>
      <c r="C61" t="s">
        <v>120</v>
      </c>
      <c r="D61" t="s">
        <v>121</v>
      </c>
      <c r="E61">
        <v>0.55100000000000005</v>
      </c>
      <c r="F61">
        <v>0</v>
      </c>
      <c r="G61">
        <v>1.5798000000000001</v>
      </c>
      <c r="H61">
        <v>4.0654000000000003</v>
      </c>
      <c r="I61">
        <v>6</v>
      </c>
      <c r="J61">
        <v>5</v>
      </c>
      <c r="K61" t="s">
        <v>88</v>
      </c>
      <c r="L61">
        <v>4.74</v>
      </c>
      <c r="N61" s="1" t="s">
        <v>189</v>
      </c>
      <c r="O61">
        <f>STDEV(H188:H227)</f>
        <v>0.76305688014284523</v>
      </c>
      <c r="P61">
        <f>STDEV(H230:H269)</f>
        <v>0.84105380405042474</v>
      </c>
    </row>
    <row r="62" spans="2:16">
      <c r="B62">
        <v>17</v>
      </c>
      <c r="C62" t="s">
        <v>122</v>
      </c>
      <c r="D62" t="s">
        <v>123</v>
      </c>
      <c r="E62">
        <v>0.56200000000000006</v>
      </c>
      <c r="F62">
        <v>0</v>
      </c>
      <c r="G62">
        <v>2.0569000000000002</v>
      </c>
      <c r="H62">
        <v>3.6274999999999999</v>
      </c>
      <c r="I62">
        <v>6</v>
      </c>
      <c r="J62">
        <v>5</v>
      </c>
      <c r="K62">
        <v>3.68</v>
      </c>
      <c r="L62">
        <v>4.4000000000000004</v>
      </c>
    </row>
    <row r="63" spans="2:16">
      <c r="B63">
        <v>18</v>
      </c>
      <c r="C63" t="s">
        <v>124</v>
      </c>
      <c r="D63" t="s">
        <v>125</v>
      </c>
      <c r="E63">
        <v>0.65100000000000002</v>
      </c>
      <c r="F63">
        <v>0</v>
      </c>
      <c r="G63">
        <v>1.8865000000000001</v>
      </c>
      <c r="H63">
        <v>3.7126000000000001</v>
      </c>
      <c r="I63">
        <v>6</v>
      </c>
      <c r="J63">
        <v>7</v>
      </c>
      <c r="K63" t="s">
        <v>88</v>
      </c>
      <c r="L63">
        <v>6.63</v>
      </c>
    </row>
    <row r="64" spans="2:16">
      <c r="B64">
        <v>19</v>
      </c>
      <c r="C64" t="s">
        <v>126</v>
      </c>
      <c r="D64" t="s">
        <v>127</v>
      </c>
      <c r="E64">
        <v>0.73099999999999998</v>
      </c>
      <c r="F64">
        <v>0</v>
      </c>
      <c r="G64">
        <v>3.1339000000000001</v>
      </c>
      <c r="H64">
        <v>3.6878000000000002</v>
      </c>
      <c r="I64">
        <v>5</v>
      </c>
      <c r="J64">
        <v>5</v>
      </c>
      <c r="K64">
        <v>5.95</v>
      </c>
      <c r="L64">
        <v>5.31</v>
      </c>
    </row>
    <row r="65" spans="1:12">
      <c r="B65">
        <v>20</v>
      </c>
      <c r="C65" t="s">
        <v>128</v>
      </c>
      <c r="D65" t="s">
        <v>129</v>
      </c>
      <c r="E65">
        <v>0.80800000000000005</v>
      </c>
      <c r="F65">
        <v>0</v>
      </c>
      <c r="G65">
        <v>2.0333999999999999</v>
      </c>
      <c r="H65">
        <v>4.0410000000000004</v>
      </c>
      <c r="I65">
        <v>5</v>
      </c>
      <c r="J65">
        <v>4</v>
      </c>
      <c r="K65">
        <v>4.97</v>
      </c>
      <c r="L65">
        <v>6.13</v>
      </c>
    </row>
    <row r="66" spans="1:12">
      <c r="A66" s="1" t="s">
        <v>47</v>
      </c>
    </row>
    <row r="67" spans="1:12">
      <c r="B67">
        <v>21</v>
      </c>
      <c r="C67" s="2" t="s">
        <v>130</v>
      </c>
      <c r="D67" s="2" t="s">
        <v>131</v>
      </c>
      <c r="E67" t="s">
        <v>88</v>
      </c>
      <c r="F67" t="s">
        <v>88</v>
      </c>
      <c r="G67">
        <v>3.2812999999999999</v>
      </c>
      <c r="H67">
        <v>1.7924</v>
      </c>
      <c r="I67">
        <v>6</v>
      </c>
      <c r="J67">
        <v>6</v>
      </c>
      <c r="K67">
        <v>2.1800000000000002</v>
      </c>
      <c r="L67">
        <v>4.82</v>
      </c>
    </row>
    <row r="68" spans="1:12">
      <c r="B68">
        <v>22</v>
      </c>
      <c r="C68" t="s">
        <v>132</v>
      </c>
      <c r="D68" t="s">
        <v>133</v>
      </c>
      <c r="E68" t="s">
        <v>88</v>
      </c>
      <c r="F68" t="s">
        <v>88</v>
      </c>
      <c r="G68">
        <v>2.8744999999999998</v>
      </c>
      <c r="H68">
        <v>2.4942000000000002</v>
      </c>
      <c r="I68">
        <v>6</v>
      </c>
      <c r="J68">
        <v>5</v>
      </c>
      <c r="K68">
        <v>4.63</v>
      </c>
      <c r="L68">
        <v>5.76</v>
      </c>
    </row>
    <row r="69" spans="1:12">
      <c r="B69">
        <v>23</v>
      </c>
      <c r="C69" t="s">
        <v>134</v>
      </c>
      <c r="D69" t="s">
        <v>135</v>
      </c>
      <c r="E69" t="s">
        <v>88</v>
      </c>
      <c r="F69" t="s">
        <v>88</v>
      </c>
      <c r="G69">
        <v>4.7750000000000004</v>
      </c>
      <c r="H69">
        <v>2.9186000000000001</v>
      </c>
      <c r="I69">
        <v>4</v>
      </c>
      <c r="J69">
        <v>5</v>
      </c>
      <c r="K69">
        <v>3.18</v>
      </c>
      <c r="L69">
        <v>6.47</v>
      </c>
    </row>
    <row r="70" spans="1:12">
      <c r="B70">
        <v>24</v>
      </c>
      <c r="C70" t="s">
        <v>136</v>
      </c>
      <c r="D70" t="s">
        <v>137</v>
      </c>
      <c r="E70" t="s">
        <v>88</v>
      </c>
      <c r="F70" t="s">
        <v>88</v>
      </c>
      <c r="G70">
        <v>2.1173000000000002</v>
      </c>
      <c r="H70">
        <v>2.7490000000000001</v>
      </c>
      <c r="I70">
        <v>4</v>
      </c>
      <c r="J70">
        <v>8</v>
      </c>
      <c r="K70">
        <v>5.0199999999999996</v>
      </c>
      <c r="L70">
        <v>4.05</v>
      </c>
    </row>
    <row r="71" spans="1:12">
      <c r="B71">
        <v>25</v>
      </c>
      <c r="C71" t="s">
        <v>138</v>
      </c>
      <c r="D71" t="s">
        <v>139</v>
      </c>
      <c r="E71" t="s">
        <v>88</v>
      </c>
      <c r="F71" t="s">
        <v>88</v>
      </c>
      <c r="G71">
        <v>3.0621999999999998</v>
      </c>
      <c r="H71">
        <v>2.9003999999999999</v>
      </c>
      <c r="I71">
        <v>7</v>
      </c>
      <c r="J71">
        <v>5</v>
      </c>
      <c r="K71">
        <v>6.45</v>
      </c>
      <c r="L71">
        <v>4.2</v>
      </c>
    </row>
    <row r="72" spans="1:12">
      <c r="B72">
        <v>26</v>
      </c>
      <c r="C72" t="s">
        <v>140</v>
      </c>
      <c r="D72" t="s">
        <v>141</v>
      </c>
      <c r="E72" t="s">
        <v>88</v>
      </c>
      <c r="F72" t="s">
        <v>88</v>
      </c>
      <c r="G72">
        <v>3.3477000000000001</v>
      </c>
      <c r="H72">
        <v>2.2810000000000001</v>
      </c>
      <c r="I72">
        <v>4</v>
      </c>
      <c r="J72">
        <v>6</v>
      </c>
      <c r="K72">
        <v>6.93</v>
      </c>
      <c r="L72">
        <v>2.88</v>
      </c>
    </row>
    <row r="73" spans="1:12">
      <c r="B73">
        <v>27</v>
      </c>
      <c r="C73" t="s">
        <v>142</v>
      </c>
      <c r="D73" t="s">
        <v>143</v>
      </c>
      <c r="E73" t="s">
        <v>88</v>
      </c>
      <c r="F73" t="s">
        <v>88</v>
      </c>
      <c r="G73">
        <v>1.5563</v>
      </c>
      <c r="H73">
        <v>3.9115000000000002</v>
      </c>
      <c r="I73">
        <v>7</v>
      </c>
      <c r="J73">
        <v>4</v>
      </c>
      <c r="K73">
        <v>4.2300000000000004</v>
      </c>
      <c r="L73">
        <v>2.91</v>
      </c>
    </row>
    <row r="74" spans="1:12">
      <c r="B74">
        <v>28</v>
      </c>
      <c r="C74" t="s">
        <v>144</v>
      </c>
      <c r="D74" t="s">
        <v>145</v>
      </c>
      <c r="E74" t="s">
        <v>88</v>
      </c>
      <c r="F74" t="s">
        <v>88</v>
      </c>
      <c r="G74">
        <v>2.6385000000000001</v>
      </c>
      <c r="H74">
        <v>3.3058000000000001</v>
      </c>
      <c r="I74">
        <v>4</v>
      </c>
      <c r="J74">
        <v>5</v>
      </c>
      <c r="K74">
        <v>5.53</v>
      </c>
      <c r="L74">
        <v>5.0999999999999996</v>
      </c>
    </row>
    <row r="75" spans="1:12">
      <c r="B75">
        <v>29</v>
      </c>
      <c r="C75" t="s">
        <v>146</v>
      </c>
      <c r="D75" t="s">
        <v>147</v>
      </c>
      <c r="E75" t="s">
        <v>88</v>
      </c>
      <c r="F75" t="s">
        <v>88</v>
      </c>
      <c r="G75">
        <v>4.4438000000000004</v>
      </c>
      <c r="H75">
        <v>2.4927999999999999</v>
      </c>
      <c r="I75">
        <v>6</v>
      </c>
      <c r="J75">
        <v>7</v>
      </c>
      <c r="K75">
        <v>4.04</v>
      </c>
      <c r="L75">
        <v>3</v>
      </c>
    </row>
    <row r="76" spans="1:12">
      <c r="B76">
        <v>30</v>
      </c>
      <c r="C76" t="s">
        <v>148</v>
      </c>
      <c r="D76" t="s">
        <v>149</v>
      </c>
      <c r="E76" t="s">
        <v>88</v>
      </c>
      <c r="F76" t="s">
        <v>88</v>
      </c>
      <c r="G76">
        <v>3.4152999999999998</v>
      </c>
      <c r="H76">
        <v>3.5710999999999999</v>
      </c>
      <c r="I76">
        <v>4</v>
      </c>
      <c r="J76">
        <v>4</v>
      </c>
      <c r="K76">
        <v>6.08</v>
      </c>
      <c r="L76">
        <v>3.48</v>
      </c>
    </row>
    <row r="77" spans="1:12">
      <c r="B77">
        <v>31</v>
      </c>
      <c r="C77" t="s">
        <v>150</v>
      </c>
      <c r="D77" t="s">
        <v>125</v>
      </c>
      <c r="E77" t="s">
        <v>88</v>
      </c>
      <c r="F77" t="s">
        <v>88</v>
      </c>
      <c r="G77">
        <v>3.3614999999999999</v>
      </c>
      <c r="H77">
        <v>3.7126000000000001</v>
      </c>
      <c r="I77">
        <v>4</v>
      </c>
      <c r="J77">
        <v>7</v>
      </c>
      <c r="K77">
        <v>6.11</v>
      </c>
      <c r="L77">
        <v>6.63</v>
      </c>
    </row>
    <row r="78" spans="1:12">
      <c r="B78">
        <v>32</v>
      </c>
      <c r="C78" s="2" t="s">
        <v>151</v>
      </c>
      <c r="D78" s="2" t="s">
        <v>152</v>
      </c>
      <c r="E78" t="s">
        <v>88</v>
      </c>
      <c r="F78" t="s">
        <v>88</v>
      </c>
      <c r="G78">
        <v>4.5149999999999997</v>
      </c>
      <c r="H78">
        <v>4.0392000000000001</v>
      </c>
      <c r="I78">
        <v>4</v>
      </c>
      <c r="J78">
        <v>4</v>
      </c>
      <c r="K78">
        <v>3.96</v>
      </c>
      <c r="L78">
        <v>3.86</v>
      </c>
    </row>
    <row r="79" spans="1:12">
      <c r="B79">
        <v>33</v>
      </c>
      <c r="C79" t="s">
        <v>153</v>
      </c>
      <c r="D79" s="4" t="s">
        <v>154</v>
      </c>
      <c r="E79" t="s">
        <v>88</v>
      </c>
      <c r="F79" t="s">
        <v>88</v>
      </c>
      <c r="G79">
        <v>2.4742000000000002</v>
      </c>
      <c r="H79">
        <v>3.0085999999999999</v>
      </c>
      <c r="I79">
        <v>5</v>
      </c>
      <c r="J79">
        <v>4</v>
      </c>
      <c r="K79">
        <v>4.4000000000000004</v>
      </c>
      <c r="L79">
        <v>4.2</v>
      </c>
    </row>
    <row r="80" spans="1:12">
      <c r="B80">
        <v>34</v>
      </c>
      <c r="C80" s="2" t="s">
        <v>155</v>
      </c>
      <c r="D80" s="2" t="s">
        <v>156</v>
      </c>
      <c r="E80" t="s">
        <v>88</v>
      </c>
      <c r="F80" t="s">
        <v>88</v>
      </c>
      <c r="G80">
        <v>1.7853000000000001</v>
      </c>
      <c r="H80">
        <v>3.9426999999999999</v>
      </c>
      <c r="I80">
        <v>4</v>
      </c>
      <c r="J80">
        <v>5</v>
      </c>
      <c r="K80">
        <v>4.9800000000000004</v>
      </c>
      <c r="L80">
        <v>3.51</v>
      </c>
    </row>
    <row r="81" spans="2:12">
      <c r="B81">
        <v>35</v>
      </c>
      <c r="C81" s="2" t="s">
        <v>157</v>
      </c>
      <c r="D81" s="2" t="s">
        <v>158</v>
      </c>
      <c r="E81" t="s">
        <v>88</v>
      </c>
      <c r="F81" t="s">
        <v>88</v>
      </c>
      <c r="G81">
        <v>2.5065</v>
      </c>
      <c r="H81">
        <v>1.716</v>
      </c>
      <c r="I81">
        <v>5</v>
      </c>
      <c r="J81">
        <v>4</v>
      </c>
      <c r="K81">
        <v>3.67</v>
      </c>
      <c r="L81">
        <v>3.82</v>
      </c>
    </row>
    <row r="82" spans="2:12">
      <c r="B82">
        <v>36</v>
      </c>
      <c r="C82" s="2" t="s">
        <v>159</v>
      </c>
      <c r="D82" s="2" t="s">
        <v>160</v>
      </c>
      <c r="E82" t="s">
        <v>88</v>
      </c>
      <c r="F82" t="s">
        <v>88</v>
      </c>
      <c r="G82">
        <v>3.0059999999999998</v>
      </c>
      <c r="H82">
        <v>3.8323999999999998</v>
      </c>
      <c r="I82">
        <v>4</v>
      </c>
      <c r="J82">
        <v>4</v>
      </c>
      <c r="K82">
        <v>3.74</v>
      </c>
      <c r="L82">
        <v>5.16</v>
      </c>
    </row>
    <row r="83" spans="2:12">
      <c r="B83">
        <v>37</v>
      </c>
      <c r="C83" s="2" t="s">
        <v>161</v>
      </c>
      <c r="D83" s="2" t="s">
        <v>162</v>
      </c>
      <c r="E83" t="s">
        <v>88</v>
      </c>
      <c r="F83" t="s">
        <v>88</v>
      </c>
      <c r="G83">
        <v>4.1779000000000002</v>
      </c>
      <c r="H83">
        <v>2.3159999999999998</v>
      </c>
      <c r="I83">
        <v>4</v>
      </c>
      <c r="J83">
        <v>5</v>
      </c>
      <c r="K83" t="s">
        <v>88</v>
      </c>
      <c r="L83">
        <v>4.9800000000000004</v>
      </c>
    </row>
    <row r="84" spans="2:12">
      <c r="B84">
        <v>38</v>
      </c>
      <c r="C84" t="s">
        <v>163</v>
      </c>
      <c r="D84" t="s">
        <v>164</v>
      </c>
      <c r="E84" t="s">
        <v>88</v>
      </c>
      <c r="F84" t="s">
        <v>88</v>
      </c>
      <c r="G84">
        <v>2.847</v>
      </c>
      <c r="H84">
        <v>4.3501000000000003</v>
      </c>
      <c r="I84">
        <v>11</v>
      </c>
      <c r="J84">
        <v>7</v>
      </c>
      <c r="K84">
        <v>4.6100000000000003</v>
      </c>
      <c r="L84">
        <v>5.1100000000000003</v>
      </c>
    </row>
    <row r="85" spans="2:12">
      <c r="B85">
        <v>39</v>
      </c>
      <c r="C85" t="s">
        <v>165</v>
      </c>
      <c r="D85" t="s">
        <v>166</v>
      </c>
      <c r="E85" t="s">
        <v>88</v>
      </c>
      <c r="F85" t="s">
        <v>88</v>
      </c>
      <c r="G85">
        <v>3.0912999999999999</v>
      </c>
      <c r="H85">
        <v>3.9508999999999999</v>
      </c>
      <c r="I85">
        <v>6</v>
      </c>
      <c r="J85">
        <v>8</v>
      </c>
      <c r="K85">
        <v>5.91</v>
      </c>
      <c r="L85">
        <v>5.78</v>
      </c>
    </row>
    <row r="86" spans="2:12">
      <c r="B86">
        <v>40</v>
      </c>
      <c r="C86" s="2" t="s">
        <v>167</v>
      </c>
      <c r="D86" s="2" t="s">
        <v>168</v>
      </c>
      <c r="E86" t="s">
        <v>88</v>
      </c>
      <c r="F86" t="s">
        <v>88</v>
      </c>
      <c r="G86">
        <v>3.3384999999999998</v>
      </c>
      <c r="H86">
        <v>2.6364999999999998</v>
      </c>
      <c r="I86">
        <v>4</v>
      </c>
      <c r="J86">
        <v>4</v>
      </c>
      <c r="K86">
        <v>2.89</v>
      </c>
      <c r="L86">
        <v>5.48</v>
      </c>
    </row>
    <row r="87" spans="2:12">
      <c r="C87" s="2"/>
      <c r="D87" s="2"/>
    </row>
    <row r="88" spans="2:12">
      <c r="C88" s="6" t="s">
        <v>6</v>
      </c>
      <c r="D88" s="1" t="s">
        <v>372</v>
      </c>
      <c r="E88">
        <f>AVERAGE(E46:E65,E3:E22)</f>
        <v>0.37417499999999998</v>
      </c>
      <c r="G88">
        <f t="shared" ref="G88:L88" si="0">AVERAGE(G46:G65,G3:G22)</f>
        <v>2.5704131578947367</v>
      </c>
      <c r="H88">
        <f t="shared" si="0"/>
        <v>3.7233725</v>
      </c>
      <c r="I88">
        <f t="shared" si="0"/>
        <v>5.8250000000000002</v>
      </c>
      <c r="J88">
        <f t="shared" si="0"/>
        <v>4.4749999999999996</v>
      </c>
      <c r="K88">
        <f t="shared" si="0"/>
        <v>5.0362500000000008</v>
      </c>
      <c r="L88">
        <f t="shared" si="0"/>
        <v>4.9425000000000008</v>
      </c>
    </row>
    <row r="89" spans="2:12">
      <c r="C89" s="2"/>
      <c r="D89" s="1" t="s">
        <v>373</v>
      </c>
      <c r="E89">
        <f>STDEV(E46:E65,E3:E22)</f>
        <v>0.20636610329640778</v>
      </c>
      <c r="G89">
        <f t="shared" ref="G89:L89" si="1">STDEV(G46:G65,G3:G22)</f>
        <v>0.76687667959984362</v>
      </c>
      <c r="H89">
        <f t="shared" si="1"/>
        <v>0.64873968861426823</v>
      </c>
      <c r="I89">
        <f t="shared" si="1"/>
        <v>1.8931387585104165</v>
      </c>
      <c r="J89">
        <f t="shared" si="1"/>
        <v>1.2400889132721546</v>
      </c>
      <c r="K89">
        <f t="shared" si="1"/>
        <v>1.1473478396795718</v>
      </c>
      <c r="L89">
        <f t="shared" si="1"/>
        <v>1.1133841919905059</v>
      </c>
    </row>
    <row r="90" spans="2:12">
      <c r="C90" s="2"/>
      <c r="D90" s="1" t="s">
        <v>374</v>
      </c>
      <c r="E90">
        <f>MIN(E46:E65,E3:E22)</f>
        <v>4.5999999999999999E-2</v>
      </c>
      <c r="G90">
        <f t="shared" ref="G90:L90" si="2">MIN(G46:G65,G3:G22)</f>
        <v>1.5798000000000001</v>
      </c>
      <c r="H90">
        <f t="shared" si="2"/>
        <v>2.4786000000000001</v>
      </c>
      <c r="I90">
        <f t="shared" si="2"/>
        <v>3</v>
      </c>
      <c r="J90">
        <f t="shared" si="2"/>
        <v>3</v>
      </c>
      <c r="K90">
        <f t="shared" si="2"/>
        <v>2.61</v>
      </c>
      <c r="L90">
        <f t="shared" si="2"/>
        <v>2.4</v>
      </c>
    </row>
    <row r="91" spans="2:12">
      <c r="D91" s="1" t="s">
        <v>375</v>
      </c>
      <c r="E91">
        <f>MAX(E46:E65,E3:E22)</f>
        <v>0.80800000000000005</v>
      </c>
      <c r="G91">
        <f t="shared" ref="G91:L91" si="3">MAX(G46:G65,G3:G22)</f>
        <v>4.8613</v>
      </c>
      <c r="H91">
        <f t="shared" si="3"/>
        <v>5.2948000000000004</v>
      </c>
      <c r="I91">
        <f t="shared" si="3"/>
        <v>10</v>
      </c>
      <c r="J91">
        <f t="shared" si="3"/>
        <v>8</v>
      </c>
      <c r="K91">
        <f t="shared" si="3"/>
        <v>6.53</v>
      </c>
      <c r="L91">
        <f t="shared" si="3"/>
        <v>6.63</v>
      </c>
    </row>
    <row r="92" spans="2:12">
      <c r="D92" s="1"/>
    </row>
    <row r="93" spans="2:12">
      <c r="C93" s="6" t="s">
        <v>47</v>
      </c>
      <c r="D93" s="1" t="s">
        <v>372</v>
      </c>
      <c r="G93">
        <f>AVERAGE(G67:G86,G24:G43)</f>
        <v>3.7914499999999989</v>
      </c>
      <c r="H93">
        <f t="shared" ref="H93:L93" si="4">AVERAGE(H67:H86,H24:H43)</f>
        <v>3.8343371428571427</v>
      </c>
      <c r="I93">
        <f t="shared" si="4"/>
        <v>5.2</v>
      </c>
      <c r="J93">
        <f t="shared" si="4"/>
        <v>5.2249999999999996</v>
      </c>
      <c r="K93">
        <f t="shared" si="4"/>
        <v>3.9401871794871797</v>
      </c>
      <c r="L93">
        <f t="shared" si="4"/>
        <v>3.9119700000000002</v>
      </c>
    </row>
    <row r="94" spans="2:12">
      <c r="C94" s="2"/>
      <c r="D94" s="1" t="s">
        <v>373</v>
      </c>
      <c r="G94">
        <f>STDEV(G67:G86,G24:G43)</f>
        <v>1.409315508716241</v>
      </c>
      <c r="H94">
        <f t="shared" ref="H94:L94" si="5">STDEV(H67:H86,H24:H43)</f>
        <v>1.2956539747954947</v>
      </c>
      <c r="I94">
        <f t="shared" si="5"/>
        <v>1.6671794083082905</v>
      </c>
      <c r="J94">
        <f t="shared" si="5"/>
        <v>1.3679012559954187</v>
      </c>
      <c r="K94">
        <f t="shared" si="5"/>
        <v>1.3377047554397188</v>
      </c>
      <c r="L94">
        <f t="shared" si="5"/>
        <v>1.1564248744985457</v>
      </c>
    </row>
    <row r="95" spans="2:12">
      <c r="C95" s="2"/>
      <c r="D95" s="1" t="s">
        <v>374</v>
      </c>
      <c r="G95">
        <f>MIN(G67:G86,G24:G43)</f>
        <v>1.5563</v>
      </c>
      <c r="H95">
        <f t="shared" ref="H95:L95" si="6">MIN(H67:H86,H24:H43)</f>
        <v>1.716</v>
      </c>
      <c r="I95">
        <f t="shared" si="6"/>
        <v>3</v>
      </c>
      <c r="J95">
        <f t="shared" si="6"/>
        <v>3</v>
      </c>
      <c r="K95">
        <f t="shared" si="6"/>
        <v>0.95420000000000005</v>
      </c>
      <c r="L95">
        <f t="shared" si="6"/>
        <v>1.2787999999999999</v>
      </c>
    </row>
    <row r="96" spans="2:12">
      <c r="D96" s="1" t="s">
        <v>375</v>
      </c>
      <c r="G96">
        <f>MAX(G67:G86,G24:G43)</f>
        <v>6.75</v>
      </c>
      <c r="H96">
        <f t="shared" ref="H96:L96" si="7">MAX(H67:H86,H24:H43)</f>
        <v>6.57</v>
      </c>
      <c r="I96">
        <f t="shared" si="7"/>
        <v>11</v>
      </c>
      <c r="J96">
        <f t="shared" si="7"/>
        <v>8</v>
      </c>
      <c r="K96">
        <f t="shared" si="7"/>
        <v>6.93</v>
      </c>
      <c r="L96">
        <f t="shared" si="7"/>
        <v>6.63</v>
      </c>
    </row>
    <row r="97" spans="1:12">
      <c r="D97" s="1"/>
    </row>
    <row r="98" spans="1:12">
      <c r="A98" s="1" t="s">
        <v>282</v>
      </c>
      <c r="B98" s="1"/>
    </row>
    <row r="99" spans="1:12">
      <c r="B99">
        <v>1</v>
      </c>
      <c r="C99" s="3" t="s">
        <v>7</v>
      </c>
      <c r="D99" s="3" t="s">
        <v>8</v>
      </c>
      <c r="E99">
        <v>0.11600000000000001</v>
      </c>
      <c r="F99">
        <v>0</v>
      </c>
      <c r="G99">
        <v>1.8573</v>
      </c>
      <c r="H99">
        <v>4.4440999999999997</v>
      </c>
      <c r="I99">
        <v>10</v>
      </c>
      <c r="J99">
        <v>3</v>
      </c>
      <c r="K99" t="s">
        <v>88</v>
      </c>
      <c r="L99">
        <v>3</v>
      </c>
    </row>
    <row r="100" spans="1:12">
      <c r="B100">
        <v>2</v>
      </c>
      <c r="C100" s="3" t="s">
        <v>9</v>
      </c>
      <c r="D100" s="3" t="s">
        <v>10</v>
      </c>
      <c r="E100">
        <v>0.33800000000000002</v>
      </c>
      <c r="F100">
        <v>0</v>
      </c>
      <c r="G100">
        <v>1.7242999999999999</v>
      </c>
      <c r="H100">
        <v>3.2370000000000001</v>
      </c>
      <c r="I100">
        <v>9</v>
      </c>
      <c r="J100">
        <v>7</v>
      </c>
      <c r="K100" t="s">
        <v>88</v>
      </c>
      <c r="L100">
        <v>6.04</v>
      </c>
    </row>
    <row r="101" spans="1:12">
      <c r="B101">
        <v>3</v>
      </c>
      <c r="C101" s="3" t="s">
        <v>11</v>
      </c>
      <c r="D101" s="3" t="s">
        <v>12</v>
      </c>
      <c r="E101">
        <v>0.32100000000000001</v>
      </c>
      <c r="F101">
        <v>0</v>
      </c>
      <c r="G101">
        <v>2.2040999999999999</v>
      </c>
      <c r="H101">
        <v>4.5143000000000004</v>
      </c>
      <c r="I101">
        <v>4</v>
      </c>
      <c r="J101">
        <v>5</v>
      </c>
      <c r="K101">
        <v>4.33</v>
      </c>
      <c r="L101">
        <v>5.77</v>
      </c>
    </row>
    <row r="102" spans="1:12">
      <c r="B102">
        <v>4</v>
      </c>
      <c r="C102" s="3" t="s">
        <v>13</v>
      </c>
      <c r="D102" s="3" t="s">
        <v>14</v>
      </c>
      <c r="E102">
        <v>0.32800000000000001</v>
      </c>
      <c r="F102">
        <v>0</v>
      </c>
      <c r="G102">
        <v>1.6628000000000001</v>
      </c>
      <c r="H102">
        <v>2.8041</v>
      </c>
      <c r="I102">
        <v>6</v>
      </c>
      <c r="J102">
        <v>6</v>
      </c>
      <c r="K102">
        <v>5.84</v>
      </c>
      <c r="L102">
        <v>5.77</v>
      </c>
    </row>
    <row r="103" spans="1:12">
      <c r="B103">
        <v>5</v>
      </c>
      <c r="C103" s="3" t="s">
        <v>15</v>
      </c>
      <c r="D103" s="3" t="s">
        <v>16</v>
      </c>
      <c r="E103">
        <v>4.5999999999999999E-2</v>
      </c>
      <c r="F103">
        <v>0</v>
      </c>
      <c r="G103">
        <v>2.8020999999999998</v>
      </c>
      <c r="H103">
        <v>3.9243000000000001</v>
      </c>
      <c r="I103">
        <v>6</v>
      </c>
      <c r="J103">
        <v>4</v>
      </c>
      <c r="K103" t="s">
        <v>88</v>
      </c>
      <c r="L103">
        <v>5.62</v>
      </c>
    </row>
    <row r="104" spans="1:12">
      <c r="B104">
        <v>6</v>
      </c>
      <c r="C104" s="3" t="s">
        <v>17</v>
      </c>
      <c r="D104" s="3" t="s">
        <v>18</v>
      </c>
      <c r="E104">
        <v>0.14099999999999999</v>
      </c>
      <c r="F104">
        <v>0</v>
      </c>
      <c r="G104" t="s">
        <v>88</v>
      </c>
      <c r="H104">
        <v>2.5550999999999999</v>
      </c>
      <c r="I104">
        <v>6</v>
      </c>
      <c r="J104">
        <v>5</v>
      </c>
      <c r="K104">
        <v>6.37</v>
      </c>
      <c r="L104">
        <v>4.5199999999999996</v>
      </c>
    </row>
    <row r="105" spans="1:12">
      <c r="B105">
        <v>7</v>
      </c>
      <c r="C105" s="3" t="s">
        <v>19</v>
      </c>
      <c r="D105" s="3" t="s">
        <v>20</v>
      </c>
      <c r="E105">
        <v>0.10100000000000001</v>
      </c>
      <c r="F105">
        <v>0</v>
      </c>
      <c r="G105">
        <v>2.7551000000000001</v>
      </c>
      <c r="H105">
        <v>3.8220999999999998</v>
      </c>
      <c r="I105">
        <v>6</v>
      </c>
      <c r="J105">
        <v>4</v>
      </c>
      <c r="K105">
        <v>4.05</v>
      </c>
      <c r="L105">
        <v>4.67</v>
      </c>
    </row>
    <row r="106" spans="1:12">
      <c r="B106">
        <v>8</v>
      </c>
      <c r="C106" s="3" t="s">
        <v>21</v>
      </c>
      <c r="D106" s="3" t="s">
        <v>22</v>
      </c>
      <c r="E106">
        <v>0.20899999999999999</v>
      </c>
      <c r="F106">
        <v>0</v>
      </c>
      <c r="G106">
        <v>2.7284000000000002</v>
      </c>
      <c r="H106">
        <v>3.1488999999999998</v>
      </c>
      <c r="I106">
        <v>4</v>
      </c>
      <c r="J106">
        <v>5</v>
      </c>
      <c r="K106">
        <v>5.54</v>
      </c>
      <c r="L106">
        <v>5.98</v>
      </c>
    </row>
    <row r="107" spans="1:12">
      <c r="B107">
        <v>9</v>
      </c>
      <c r="C107" s="3" t="s">
        <v>23</v>
      </c>
      <c r="D107" s="3" t="s">
        <v>24</v>
      </c>
      <c r="E107">
        <v>0.217</v>
      </c>
      <c r="F107">
        <v>0</v>
      </c>
      <c r="G107" t="s">
        <v>88</v>
      </c>
      <c r="H107">
        <v>3.3653</v>
      </c>
      <c r="I107">
        <v>4</v>
      </c>
      <c r="J107">
        <v>4</v>
      </c>
      <c r="K107" t="s">
        <v>88</v>
      </c>
      <c r="L107">
        <v>5.77</v>
      </c>
    </row>
    <row r="108" spans="1:12">
      <c r="B108">
        <v>10</v>
      </c>
      <c r="C108" s="3" t="s">
        <v>25</v>
      </c>
      <c r="D108" s="3" t="s">
        <v>26</v>
      </c>
      <c r="E108">
        <v>0.32700000000000001</v>
      </c>
      <c r="F108">
        <v>0</v>
      </c>
      <c r="G108">
        <v>2.2040999999999999</v>
      </c>
      <c r="H108">
        <v>3.9927999999999999</v>
      </c>
      <c r="I108">
        <v>3</v>
      </c>
      <c r="J108">
        <v>3</v>
      </c>
      <c r="K108" t="s">
        <v>88</v>
      </c>
      <c r="L108">
        <v>5.75</v>
      </c>
    </row>
    <row r="109" spans="1:12">
      <c r="B109">
        <v>11</v>
      </c>
      <c r="C109" s="3" t="s">
        <v>27</v>
      </c>
      <c r="D109" s="3" t="s">
        <v>28</v>
      </c>
      <c r="E109">
        <v>0.38600000000000001</v>
      </c>
      <c r="F109">
        <v>0</v>
      </c>
      <c r="G109">
        <v>4.8613</v>
      </c>
      <c r="H109">
        <v>5.2948000000000004</v>
      </c>
      <c r="I109">
        <v>3</v>
      </c>
      <c r="J109">
        <v>3</v>
      </c>
      <c r="K109">
        <v>2.61</v>
      </c>
      <c r="L109">
        <v>2.4</v>
      </c>
    </row>
    <row r="110" spans="1:12">
      <c r="B110">
        <v>12</v>
      </c>
      <c r="C110" s="3" t="s">
        <v>29</v>
      </c>
      <c r="D110" s="3" t="s">
        <v>30</v>
      </c>
      <c r="E110">
        <v>0.38900000000000001</v>
      </c>
      <c r="F110">
        <v>0</v>
      </c>
      <c r="G110">
        <v>2.0373999999999999</v>
      </c>
      <c r="H110">
        <v>3.7913000000000001</v>
      </c>
      <c r="I110">
        <v>7</v>
      </c>
      <c r="J110">
        <v>5</v>
      </c>
      <c r="K110" t="s">
        <v>88</v>
      </c>
      <c r="L110">
        <v>3.82</v>
      </c>
    </row>
    <row r="111" spans="1:12">
      <c r="B111">
        <v>13</v>
      </c>
      <c r="C111" s="3" t="s">
        <v>31</v>
      </c>
      <c r="D111" s="3" t="s">
        <v>32</v>
      </c>
      <c r="E111">
        <v>0.40200000000000002</v>
      </c>
      <c r="F111">
        <v>0</v>
      </c>
      <c r="G111">
        <v>3.3677000000000001</v>
      </c>
      <c r="H111">
        <v>4.0598999999999998</v>
      </c>
      <c r="I111">
        <v>6</v>
      </c>
      <c r="J111">
        <v>5</v>
      </c>
      <c r="K111">
        <v>6.36</v>
      </c>
      <c r="L111">
        <v>6.27</v>
      </c>
    </row>
    <row r="112" spans="1:12">
      <c r="B112">
        <v>14</v>
      </c>
      <c r="C112" s="3" t="s">
        <v>33</v>
      </c>
      <c r="D112" s="3" t="s">
        <v>34</v>
      </c>
      <c r="E112">
        <v>0.40899999999999997</v>
      </c>
      <c r="F112">
        <v>0</v>
      </c>
      <c r="G112">
        <v>1.6812</v>
      </c>
      <c r="H112">
        <v>3.6429999999999998</v>
      </c>
      <c r="I112">
        <v>7</v>
      </c>
      <c r="J112">
        <v>4</v>
      </c>
      <c r="K112">
        <v>3.75</v>
      </c>
      <c r="L112">
        <v>6.03</v>
      </c>
    </row>
    <row r="113" spans="2:12">
      <c r="B113">
        <v>15</v>
      </c>
      <c r="C113" s="3" t="s">
        <v>35</v>
      </c>
      <c r="D113" s="3" t="s">
        <v>36</v>
      </c>
      <c r="E113">
        <v>0.45200000000000001</v>
      </c>
      <c r="F113">
        <v>0</v>
      </c>
      <c r="G113">
        <v>2.7993000000000001</v>
      </c>
      <c r="H113">
        <v>3.95</v>
      </c>
      <c r="I113">
        <v>10</v>
      </c>
      <c r="J113">
        <v>3</v>
      </c>
      <c r="K113" t="s">
        <v>88</v>
      </c>
      <c r="L113">
        <v>4.7300000000000004</v>
      </c>
    </row>
    <row r="114" spans="2:12">
      <c r="B114">
        <v>16</v>
      </c>
      <c r="C114" s="3" t="s">
        <v>37</v>
      </c>
      <c r="D114" s="3" t="s">
        <v>38</v>
      </c>
      <c r="E114">
        <v>0.55000000000000004</v>
      </c>
      <c r="F114">
        <v>0</v>
      </c>
      <c r="G114">
        <v>2.7924000000000002</v>
      </c>
      <c r="H114">
        <v>4.6395</v>
      </c>
      <c r="I114">
        <v>10</v>
      </c>
      <c r="J114">
        <v>4</v>
      </c>
      <c r="K114">
        <v>3.7</v>
      </c>
      <c r="L114">
        <v>4.18</v>
      </c>
    </row>
    <row r="115" spans="2:12">
      <c r="B115">
        <v>17</v>
      </c>
      <c r="C115" s="3" t="s">
        <v>39</v>
      </c>
      <c r="D115" s="3" t="s">
        <v>40</v>
      </c>
      <c r="E115">
        <v>0.56200000000000006</v>
      </c>
      <c r="F115">
        <v>0</v>
      </c>
      <c r="G115">
        <v>2.5575000000000001</v>
      </c>
      <c r="H115">
        <v>3.1145999999999998</v>
      </c>
      <c r="I115">
        <v>4</v>
      </c>
      <c r="J115">
        <v>3</v>
      </c>
      <c r="K115">
        <v>5.05</v>
      </c>
      <c r="L115">
        <v>6.12</v>
      </c>
    </row>
    <row r="116" spans="2:12">
      <c r="B116">
        <v>18</v>
      </c>
      <c r="C116" s="3" t="s">
        <v>41</v>
      </c>
      <c r="D116" s="3" t="s">
        <v>42</v>
      </c>
      <c r="E116">
        <v>0.65100000000000002</v>
      </c>
      <c r="F116">
        <v>0</v>
      </c>
      <c r="G116">
        <v>3.3687999999999998</v>
      </c>
      <c r="H116">
        <v>3.6393</v>
      </c>
      <c r="I116">
        <v>6</v>
      </c>
      <c r="J116">
        <v>4</v>
      </c>
      <c r="K116" t="s">
        <v>88</v>
      </c>
      <c r="L116">
        <v>5.61</v>
      </c>
    </row>
    <row r="117" spans="2:12">
      <c r="B117">
        <v>19</v>
      </c>
      <c r="C117" s="3" t="s">
        <v>43</v>
      </c>
      <c r="D117" s="3" t="s">
        <v>44</v>
      </c>
      <c r="E117">
        <v>0.73</v>
      </c>
      <c r="F117">
        <v>0</v>
      </c>
      <c r="G117">
        <v>2.0453000000000001</v>
      </c>
      <c r="H117">
        <v>3.0651999999999999</v>
      </c>
      <c r="I117">
        <v>6</v>
      </c>
      <c r="J117">
        <v>6</v>
      </c>
      <c r="K117">
        <v>5.86</v>
      </c>
      <c r="L117">
        <v>5.62</v>
      </c>
    </row>
    <row r="118" spans="2:12">
      <c r="B118">
        <v>20</v>
      </c>
      <c r="C118" s="3" t="s">
        <v>45</v>
      </c>
      <c r="D118" s="3" t="s">
        <v>46</v>
      </c>
      <c r="E118">
        <v>0.80800000000000005</v>
      </c>
      <c r="F118">
        <v>0</v>
      </c>
      <c r="G118">
        <v>2.6116999999999999</v>
      </c>
      <c r="H118">
        <v>3.6293000000000002</v>
      </c>
      <c r="I118">
        <v>4</v>
      </c>
      <c r="J118">
        <v>4</v>
      </c>
      <c r="K118">
        <v>6.53</v>
      </c>
      <c r="L118">
        <v>5.84</v>
      </c>
    </row>
    <row r="119" spans="2:12">
      <c r="B119">
        <v>21</v>
      </c>
      <c r="C119" t="s">
        <v>196</v>
      </c>
      <c r="D119" t="s">
        <v>195</v>
      </c>
      <c r="E119">
        <v>0.11600000000000001</v>
      </c>
      <c r="F119">
        <v>0</v>
      </c>
      <c r="G119">
        <v>2.8626999999999998</v>
      </c>
      <c r="H119">
        <v>4.194</v>
      </c>
      <c r="I119">
        <v>4</v>
      </c>
      <c r="J119">
        <v>4</v>
      </c>
      <c r="K119" t="s">
        <v>88</v>
      </c>
      <c r="L119">
        <v>3.4</v>
      </c>
    </row>
    <row r="120" spans="2:12">
      <c r="B120">
        <v>22</v>
      </c>
      <c r="C120" t="s">
        <v>197</v>
      </c>
      <c r="D120" t="s">
        <v>71</v>
      </c>
      <c r="E120">
        <v>0.33600000000000002</v>
      </c>
      <c r="F120">
        <v>0</v>
      </c>
      <c r="G120">
        <v>2.2252999999999998</v>
      </c>
      <c r="H120">
        <v>4.3916000000000004</v>
      </c>
      <c r="I120">
        <v>10</v>
      </c>
      <c r="J120">
        <v>3</v>
      </c>
      <c r="K120" t="s">
        <v>88</v>
      </c>
      <c r="L120">
        <v>6.35</v>
      </c>
    </row>
    <row r="121" spans="2:12">
      <c r="B121">
        <v>23</v>
      </c>
      <c r="C121" t="s">
        <v>198</v>
      </c>
      <c r="D121" t="s">
        <v>8</v>
      </c>
      <c r="E121">
        <v>0.32100000000000001</v>
      </c>
      <c r="F121">
        <v>0</v>
      </c>
      <c r="G121">
        <v>2.3283999999999998</v>
      </c>
      <c r="H121">
        <v>4.4440999999999997</v>
      </c>
      <c r="I121">
        <v>7</v>
      </c>
      <c r="J121">
        <v>3</v>
      </c>
      <c r="K121" t="s">
        <v>88</v>
      </c>
      <c r="L121">
        <v>3</v>
      </c>
    </row>
    <row r="122" spans="2:12">
      <c r="B122">
        <v>24</v>
      </c>
      <c r="C122" t="s">
        <v>199</v>
      </c>
      <c r="D122" t="s">
        <v>24</v>
      </c>
      <c r="E122">
        <v>0.32700000000000001</v>
      </c>
      <c r="F122">
        <v>0</v>
      </c>
      <c r="G122">
        <v>2.1703000000000001</v>
      </c>
      <c r="H122">
        <v>3.3653</v>
      </c>
      <c r="I122">
        <v>7</v>
      </c>
      <c r="J122">
        <v>4</v>
      </c>
      <c r="K122">
        <v>6.47</v>
      </c>
      <c r="L122">
        <v>5.77</v>
      </c>
    </row>
    <row r="123" spans="2:12">
      <c r="B123">
        <v>25</v>
      </c>
      <c r="C123" t="s">
        <v>201</v>
      </c>
      <c r="D123" t="s">
        <v>200</v>
      </c>
      <c r="E123">
        <v>4.5999999999999999E-2</v>
      </c>
      <c r="F123">
        <v>0</v>
      </c>
      <c r="G123">
        <v>2.9127999999999998</v>
      </c>
      <c r="H123">
        <v>3.6179999999999999</v>
      </c>
      <c r="I123">
        <v>7</v>
      </c>
      <c r="J123">
        <v>4</v>
      </c>
      <c r="K123" t="s">
        <v>88</v>
      </c>
      <c r="L123">
        <v>5.59</v>
      </c>
    </row>
    <row r="124" spans="2:12">
      <c r="B124">
        <v>26</v>
      </c>
      <c r="C124" t="s">
        <v>203</v>
      </c>
      <c r="D124" t="s">
        <v>202</v>
      </c>
      <c r="E124">
        <v>0.14099999999999999</v>
      </c>
      <c r="F124">
        <v>0</v>
      </c>
      <c r="G124">
        <v>1.1760999999999999</v>
      </c>
      <c r="H124">
        <v>2.4216000000000002</v>
      </c>
      <c r="I124">
        <v>7</v>
      </c>
      <c r="J124">
        <v>6</v>
      </c>
      <c r="K124">
        <v>5.18</v>
      </c>
      <c r="L124">
        <v>6.04</v>
      </c>
    </row>
    <row r="125" spans="2:12">
      <c r="B125">
        <v>27</v>
      </c>
      <c r="C125" t="s">
        <v>205</v>
      </c>
      <c r="D125" t="s">
        <v>204</v>
      </c>
      <c r="E125">
        <v>0.10100000000000001</v>
      </c>
      <c r="F125">
        <v>0</v>
      </c>
      <c r="G125">
        <v>2.9876999999999998</v>
      </c>
      <c r="H125">
        <v>4.6500000000000004</v>
      </c>
      <c r="I125">
        <v>7</v>
      </c>
      <c r="J125">
        <v>4</v>
      </c>
      <c r="K125">
        <v>2.78</v>
      </c>
      <c r="L125">
        <v>2.75</v>
      </c>
    </row>
    <row r="126" spans="2:12">
      <c r="B126">
        <v>28</v>
      </c>
      <c r="C126" t="s">
        <v>207</v>
      </c>
      <c r="D126" t="s">
        <v>206</v>
      </c>
      <c r="E126">
        <v>0.20899999999999999</v>
      </c>
      <c r="F126">
        <v>0</v>
      </c>
      <c r="G126">
        <v>2.6463999999999999</v>
      </c>
      <c r="H126" t="s">
        <v>88</v>
      </c>
      <c r="I126">
        <v>7</v>
      </c>
      <c r="J126">
        <v>3</v>
      </c>
      <c r="K126">
        <v>6.1</v>
      </c>
      <c r="L126">
        <v>3.85</v>
      </c>
    </row>
    <row r="127" spans="2:12">
      <c r="B127">
        <v>29</v>
      </c>
      <c r="C127" t="s">
        <v>209</v>
      </c>
      <c r="D127" t="s">
        <v>208</v>
      </c>
      <c r="E127">
        <v>0.217</v>
      </c>
      <c r="F127">
        <v>0</v>
      </c>
      <c r="G127">
        <v>2.4518</v>
      </c>
      <c r="H127">
        <v>3.0449000000000002</v>
      </c>
      <c r="I127">
        <v>10</v>
      </c>
      <c r="J127">
        <v>5</v>
      </c>
      <c r="K127">
        <v>7</v>
      </c>
      <c r="L127">
        <v>6</v>
      </c>
    </row>
    <row r="128" spans="2:12">
      <c r="B128">
        <v>30</v>
      </c>
      <c r="C128" t="s">
        <v>211</v>
      </c>
      <c r="D128" t="s">
        <v>210</v>
      </c>
      <c r="E128">
        <v>0.32600000000000001</v>
      </c>
      <c r="F128">
        <v>0</v>
      </c>
      <c r="G128">
        <v>3.4819</v>
      </c>
      <c r="H128">
        <v>4.3144</v>
      </c>
      <c r="I128">
        <v>8</v>
      </c>
      <c r="J128">
        <v>4</v>
      </c>
      <c r="K128" t="s">
        <v>88</v>
      </c>
      <c r="L128">
        <v>2.67</v>
      </c>
    </row>
    <row r="129" spans="1:12">
      <c r="B129">
        <v>31</v>
      </c>
      <c r="C129" t="s">
        <v>213</v>
      </c>
      <c r="D129" t="s">
        <v>212</v>
      </c>
      <c r="E129">
        <v>0.38600000000000001</v>
      </c>
      <c r="F129">
        <v>0</v>
      </c>
      <c r="G129" t="s">
        <v>88</v>
      </c>
      <c r="H129">
        <v>3.5293999999999999</v>
      </c>
      <c r="I129">
        <v>7</v>
      </c>
      <c r="J129">
        <v>3</v>
      </c>
      <c r="K129">
        <v>6.83</v>
      </c>
      <c r="L129">
        <v>6.21</v>
      </c>
    </row>
    <row r="130" spans="1:12">
      <c r="B130">
        <v>32</v>
      </c>
      <c r="C130" t="s">
        <v>215</v>
      </c>
      <c r="D130" t="s">
        <v>214</v>
      </c>
      <c r="E130">
        <v>0.38800000000000001</v>
      </c>
      <c r="F130">
        <v>0</v>
      </c>
      <c r="G130">
        <v>0.95420000000000005</v>
      </c>
      <c r="H130">
        <v>3.4908999999999999</v>
      </c>
      <c r="I130">
        <v>9</v>
      </c>
      <c r="J130">
        <v>5</v>
      </c>
      <c r="K130" t="s">
        <v>88</v>
      </c>
      <c r="L130">
        <v>6.31</v>
      </c>
    </row>
    <row r="131" spans="1:12">
      <c r="B131">
        <v>33</v>
      </c>
      <c r="C131" t="s">
        <v>217</v>
      </c>
      <c r="D131" t="s">
        <v>216</v>
      </c>
      <c r="E131">
        <v>0.40300000000000002</v>
      </c>
      <c r="F131">
        <v>0</v>
      </c>
      <c r="G131">
        <v>2.6646000000000001</v>
      </c>
      <c r="H131">
        <v>4.3597999999999999</v>
      </c>
      <c r="I131">
        <v>6</v>
      </c>
      <c r="J131">
        <v>4</v>
      </c>
      <c r="K131">
        <v>5.91</v>
      </c>
      <c r="L131">
        <v>4.25</v>
      </c>
    </row>
    <row r="132" spans="1:12">
      <c r="B132">
        <v>34</v>
      </c>
      <c r="C132" t="s">
        <v>218</v>
      </c>
      <c r="D132" t="s">
        <v>127</v>
      </c>
      <c r="E132">
        <v>0.40799999999999997</v>
      </c>
      <c r="F132">
        <v>0</v>
      </c>
      <c r="G132">
        <v>2.6839</v>
      </c>
      <c r="H132">
        <v>3.6878000000000002</v>
      </c>
      <c r="I132">
        <v>8</v>
      </c>
      <c r="J132">
        <v>5</v>
      </c>
      <c r="K132" t="s">
        <v>88</v>
      </c>
      <c r="L132">
        <v>5.31</v>
      </c>
    </row>
    <row r="133" spans="1:12">
      <c r="B133">
        <v>35</v>
      </c>
      <c r="C133" t="s">
        <v>219</v>
      </c>
      <c r="D133" t="s">
        <v>46</v>
      </c>
      <c r="E133">
        <v>0.45200000000000001</v>
      </c>
      <c r="F133">
        <v>0</v>
      </c>
      <c r="G133">
        <v>1.6720999999999999</v>
      </c>
      <c r="H133">
        <v>3.6293000000000002</v>
      </c>
      <c r="I133">
        <v>7</v>
      </c>
      <c r="J133">
        <v>4</v>
      </c>
      <c r="K133">
        <v>5.93</v>
      </c>
      <c r="L133">
        <v>5.84</v>
      </c>
    </row>
    <row r="134" spans="1:12">
      <c r="B134">
        <v>36</v>
      </c>
      <c r="C134" t="s">
        <v>221</v>
      </c>
      <c r="D134" t="s">
        <v>220</v>
      </c>
      <c r="E134">
        <v>0.55100000000000005</v>
      </c>
      <c r="F134">
        <v>0</v>
      </c>
      <c r="G134">
        <v>2.9782000000000002</v>
      </c>
      <c r="H134">
        <v>3.1103000000000001</v>
      </c>
      <c r="I134">
        <v>6</v>
      </c>
      <c r="J134">
        <v>8</v>
      </c>
      <c r="K134" t="s">
        <v>88</v>
      </c>
      <c r="L134">
        <v>5.75</v>
      </c>
    </row>
    <row r="135" spans="1:12">
      <c r="B135">
        <v>37</v>
      </c>
      <c r="C135" t="s">
        <v>222</v>
      </c>
      <c r="D135" t="s">
        <v>12</v>
      </c>
      <c r="E135">
        <v>0.56000000000000005</v>
      </c>
      <c r="F135">
        <v>0</v>
      </c>
      <c r="G135">
        <v>2.3874</v>
      </c>
      <c r="H135">
        <v>4.5143000000000004</v>
      </c>
      <c r="I135">
        <v>6</v>
      </c>
      <c r="J135">
        <v>5</v>
      </c>
      <c r="K135">
        <v>6.38</v>
      </c>
      <c r="L135">
        <v>5.77</v>
      </c>
    </row>
    <row r="136" spans="1:12">
      <c r="B136">
        <v>38</v>
      </c>
      <c r="C136" t="s">
        <v>224</v>
      </c>
      <c r="D136" t="s">
        <v>223</v>
      </c>
      <c r="E136">
        <v>0.65300000000000002</v>
      </c>
      <c r="F136">
        <v>0</v>
      </c>
      <c r="G136">
        <v>2.0413999999999999</v>
      </c>
      <c r="H136">
        <v>3.5670000000000002</v>
      </c>
      <c r="I136">
        <v>8</v>
      </c>
      <c r="J136">
        <v>6</v>
      </c>
      <c r="K136">
        <v>2.4300000000000002</v>
      </c>
      <c r="L136">
        <v>2.74</v>
      </c>
    </row>
    <row r="137" spans="1:12">
      <c r="B137">
        <v>39</v>
      </c>
      <c r="C137" t="s">
        <v>225</v>
      </c>
      <c r="D137" t="s">
        <v>121</v>
      </c>
      <c r="E137">
        <v>0.73</v>
      </c>
      <c r="F137">
        <v>0</v>
      </c>
      <c r="G137">
        <v>2.8102</v>
      </c>
      <c r="H137">
        <v>4.0654000000000003</v>
      </c>
      <c r="I137">
        <v>3</v>
      </c>
      <c r="J137">
        <v>5</v>
      </c>
      <c r="K137" t="s">
        <v>88</v>
      </c>
      <c r="L137">
        <v>4.74</v>
      </c>
    </row>
    <row r="138" spans="1:12">
      <c r="B138">
        <v>40</v>
      </c>
      <c r="C138" t="s">
        <v>227</v>
      </c>
      <c r="D138" t="s">
        <v>226</v>
      </c>
      <c r="E138">
        <v>0.8</v>
      </c>
      <c r="F138">
        <v>0</v>
      </c>
      <c r="G138">
        <v>2.0373999999999999</v>
      </c>
      <c r="H138">
        <v>4.0110000000000001</v>
      </c>
      <c r="I138">
        <v>5</v>
      </c>
      <c r="J138">
        <v>5</v>
      </c>
      <c r="K138">
        <v>4.72</v>
      </c>
      <c r="L138">
        <v>4.16</v>
      </c>
    </row>
    <row r="140" spans="1:12">
      <c r="A140" s="1" t="s">
        <v>283</v>
      </c>
      <c r="B140" s="1"/>
    </row>
    <row r="141" spans="1:12">
      <c r="B141">
        <v>1</v>
      </c>
      <c r="C141" t="s">
        <v>90</v>
      </c>
      <c r="D141" t="s">
        <v>91</v>
      </c>
      <c r="E141">
        <v>0.11600000000000001</v>
      </c>
      <c r="F141">
        <v>0</v>
      </c>
      <c r="G141">
        <v>4.4077000000000002</v>
      </c>
      <c r="H141">
        <v>3.9300999999999999</v>
      </c>
      <c r="I141">
        <v>6</v>
      </c>
      <c r="J141">
        <v>4</v>
      </c>
      <c r="K141" t="s">
        <v>88</v>
      </c>
      <c r="L141">
        <v>3.74</v>
      </c>
    </row>
    <row r="142" spans="1:12">
      <c r="B142">
        <v>2</v>
      </c>
      <c r="C142" t="s">
        <v>92</v>
      </c>
      <c r="D142" t="s">
        <v>93</v>
      </c>
      <c r="E142">
        <v>0.33800000000000002</v>
      </c>
      <c r="F142">
        <v>0</v>
      </c>
      <c r="G142">
        <v>2.4165999999999999</v>
      </c>
      <c r="H142">
        <v>4.101</v>
      </c>
      <c r="I142">
        <v>3</v>
      </c>
      <c r="J142">
        <v>5</v>
      </c>
      <c r="K142" t="s">
        <v>88</v>
      </c>
      <c r="L142">
        <v>4.95</v>
      </c>
    </row>
    <row r="143" spans="1:12">
      <c r="B143">
        <v>3</v>
      </c>
      <c r="C143" t="s">
        <v>94</v>
      </c>
      <c r="D143" t="s">
        <v>95</v>
      </c>
      <c r="E143">
        <v>0.32100000000000001</v>
      </c>
      <c r="F143">
        <v>0</v>
      </c>
      <c r="G143">
        <v>2.8536999999999999</v>
      </c>
      <c r="H143">
        <v>3.6551</v>
      </c>
      <c r="I143">
        <v>4</v>
      </c>
      <c r="J143">
        <v>4</v>
      </c>
      <c r="K143">
        <v>5.79</v>
      </c>
      <c r="L143">
        <v>4.68</v>
      </c>
    </row>
    <row r="144" spans="1:12">
      <c r="B144">
        <v>4</v>
      </c>
      <c r="C144" t="s">
        <v>96</v>
      </c>
      <c r="D144" t="s">
        <v>97</v>
      </c>
      <c r="E144">
        <v>0.32700000000000001</v>
      </c>
      <c r="F144">
        <v>0</v>
      </c>
      <c r="G144">
        <v>2.3927</v>
      </c>
      <c r="H144">
        <v>4.9843000000000002</v>
      </c>
      <c r="I144">
        <v>5</v>
      </c>
      <c r="J144">
        <v>4</v>
      </c>
      <c r="K144" t="s">
        <v>88</v>
      </c>
      <c r="L144">
        <v>3.2</v>
      </c>
    </row>
    <row r="145" spans="2:12">
      <c r="B145">
        <v>5</v>
      </c>
      <c r="C145" t="s">
        <v>98</v>
      </c>
      <c r="D145" t="s">
        <v>99</v>
      </c>
      <c r="E145">
        <v>4.5999999999999999E-2</v>
      </c>
      <c r="F145">
        <v>0</v>
      </c>
      <c r="G145">
        <v>2.5185</v>
      </c>
      <c r="H145">
        <v>2.6785000000000001</v>
      </c>
      <c r="I145">
        <v>6</v>
      </c>
      <c r="J145">
        <v>6</v>
      </c>
      <c r="K145" t="s">
        <v>88</v>
      </c>
      <c r="L145">
        <v>3.85</v>
      </c>
    </row>
    <row r="146" spans="2:12">
      <c r="B146">
        <v>6</v>
      </c>
      <c r="C146" t="s">
        <v>100</v>
      </c>
      <c r="D146" t="s">
        <v>101</v>
      </c>
      <c r="E146">
        <v>0.14099999999999999</v>
      </c>
      <c r="F146">
        <v>0</v>
      </c>
      <c r="G146">
        <v>4.0796999999999999</v>
      </c>
      <c r="H146">
        <v>3.0204</v>
      </c>
      <c r="I146">
        <v>4</v>
      </c>
      <c r="J146">
        <v>8</v>
      </c>
      <c r="K146">
        <v>5.13</v>
      </c>
      <c r="L146">
        <v>4.76</v>
      </c>
    </row>
    <row r="147" spans="2:12">
      <c r="B147">
        <v>7</v>
      </c>
      <c r="C147" t="s">
        <v>102</v>
      </c>
      <c r="D147" t="s">
        <v>103</v>
      </c>
      <c r="E147">
        <v>0.10100000000000001</v>
      </c>
      <c r="F147">
        <v>0</v>
      </c>
      <c r="G147">
        <v>1.8692</v>
      </c>
      <c r="H147">
        <v>3.0289999999999999</v>
      </c>
      <c r="I147">
        <v>4</v>
      </c>
      <c r="J147">
        <v>3</v>
      </c>
      <c r="K147">
        <v>6.33</v>
      </c>
      <c r="L147">
        <v>6.4</v>
      </c>
    </row>
    <row r="148" spans="2:12">
      <c r="B148">
        <v>8</v>
      </c>
      <c r="C148" t="s">
        <v>104</v>
      </c>
      <c r="D148" t="s">
        <v>105</v>
      </c>
      <c r="E148">
        <v>0.20899999999999999</v>
      </c>
      <c r="F148">
        <v>0</v>
      </c>
      <c r="G148">
        <v>2.9763000000000002</v>
      </c>
      <c r="H148">
        <v>2.9226999999999999</v>
      </c>
      <c r="I148">
        <v>8</v>
      </c>
      <c r="J148">
        <v>4</v>
      </c>
      <c r="K148">
        <v>3.3</v>
      </c>
      <c r="L148">
        <v>3.78</v>
      </c>
    </row>
    <row r="149" spans="2:12">
      <c r="B149">
        <v>9</v>
      </c>
      <c r="C149" t="s">
        <v>106</v>
      </c>
      <c r="D149" t="s">
        <v>107</v>
      </c>
      <c r="E149">
        <v>0.217</v>
      </c>
      <c r="F149">
        <v>0</v>
      </c>
      <c r="G149">
        <v>3.3140999999999998</v>
      </c>
      <c r="H149">
        <v>3.7732999999999999</v>
      </c>
      <c r="I149">
        <v>8</v>
      </c>
      <c r="J149">
        <v>3</v>
      </c>
      <c r="K149" t="s">
        <v>88</v>
      </c>
      <c r="L149">
        <v>3.36</v>
      </c>
    </row>
    <row r="150" spans="2:12">
      <c r="B150">
        <v>10</v>
      </c>
      <c r="C150" t="s">
        <v>108</v>
      </c>
      <c r="D150" t="s">
        <v>109</v>
      </c>
      <c r="E150">
        <v>0.32700000000000001</v>
      </c>
      <c r="F150">
        <v>0</v>
      </c>
      <c r="G150">
        <v>3.3075000000000001</v>
      </c>
      <c r="H150">
        <v>4.6219000000000001</v>
      </c>
      <c r="I150">
        <v>9</v>
      </c>
      <c r="J150">
        <v>5</v>
      </c>
      <c r="K150" t="s">
        <v>88</v>
      </c>
      <c r="L150">
        <v>3.03</v>
      </c>
    </row>
    <row r="151" spans="2:12">
      <c r="B151">
        <v>11</v>
      </c>
      <c r="C151" t="s">
        <v>110</v>
      </c>
      <c r="D151" t="s">
        <v>111</v>
      </c>
      <c r="E151">
        <v>0.38600000000000001</v>
      </c>
      <c r="F151">
        <v>0</v>
      </c>
      <c r="G151">
        <v>1.9956</v>
      </c>
      <c r="H151">
        <v>3.6465000000000001</v>
      </c>
      <c r="I151">
        <v>5</v>
      </c>
      <c r="J151">
        <v>3</v>
      </c>
      <c r="K151">
        <v>5.41</v>
      </c>
      <c r="L151">
        <v>6.08</v>
      </c>
    </row>
    <row r="152" spans="2:12">
      <c r="B152">
        <v>12</v>
      </c>
      <c r="C152" t="s">
        <v>112</v>
      </c>
      <c r="D152" t="s">
        <v>113</v>
      </c>
      <c r="E152">
        <v>0.38900000000000001</v>
      </c>
      <c r="F152">
        <v>0</v>
      </c>
      <c r="G152">
        <v>2.5832000000000002</v>
      </c>
      <c r="H152">
        <v>3.9860000000000002</v>
      </c>
      <c r="I152">
        <v>5</v>
      </c>
      <c r="J152">
        <v>3</v>
      </c>
      <c r="K152">
        <v>5.93</v>
      </c>
      <c r="L152">
        <v>5.03</v>
      </c>
    </row>
    <row r="153" spans="2:12">
      <c r="B153">
        <v>13</v>
      </c>
      <c r="C153" t="s">
        <v>114</v>
      </c>
      <c r="D153" t="s">
        <v>115</v>
      </c>
      <c r="E153">
        <v>0.40300000000000002</v>
      </c>
      <c r="F153">
        <v>0</v>
      </c>
      <c r="G153">
        <v>2.5798000000000001</v>
      </c>
      <c r="H153">
        <v>3.7286999999999999</v>
      </c>
      <c r="I153">
        <v>6</v>
      </c>
      <c r="J153">
        <v>4</v>
      </c>
      <c r="K153">
        <v>6.15</v>
      </c>
      <c r="L153">
        <v>6.08</v>
      </c>
    </row>
    <row r="154" spans="2:12">
      <c r="B154">
        <v>14</v>
      </c>
      <c r="C154" t="s">
        <v>116</v>
      </c>
      <c r="D154" t="s">
        <v>117</v>
      </c>
      <c r="E154">
        <v>0.40799999999999997</v>
      </c>
      <c r="F154">
        <v>0</v>
      </c>
      <c r="G154">
        <v>1.716</v>
      </c>
      <c r="H154">
        <v>4.6096000000000004</v>
      </c>
      <c r="I154">
        <v>5</v>
      </c>
      <c r="J154">
        <v>4</v>
      </c>
      <c r="K154">
        <v>4.53</v>
      </c>
      <c r="L154">
        <v>3.88</v>
      </c>
    </row>
    <row r="155" spans="2:12">
      <c r="B155">
        <v>15</v>
      </c>
      <c r="C155" t="s">
        <v>118</v>
      </c>
      <c r="D155" t="s">
        <v>119</v>
      </c>
      <c r="E155">
        <v>0.45200000000000001</v>
      </c>
      <c r="F155">
        <v>0</v>
      </c>
      <c r="G155">
        <v>1.9137999999999999</v>
      </c>
      <c r="H155">
        <v>2.4786000000000001</v>
      </c>
      <c r="I155">
        <v>6</v>
      </c>
      <c r="J155">
        <v>6</v>
      </c>
      <c r="K155">
        <v>3.71</v>
      </c>
      <c r="L155">
        <v>4.16</v>
      </c>
    </row>
    <row r="156" spans="2:12">
      <c r="B156">
        <v>16</v>
      </c>
      <c r="C156" t="s">
        <v>120</v>
      </c>
      <c r="D156" t="s">
        <v>121</v>
      </c>
      <c r="E156">
        <v>0.55100000000000005</v>
      </c>
      <c r="F156">
        <v>0</v>
      </c>
      <c r="G156">
        <v>1.5798000000000001</v>
      </c>
      <c r="H156">
        <v>4.0654000000000003</v>
      </c>
      <c r="I156">
        <v>6</v>
      </c>
      <c r="J156">
        <v>5</v>
      </c>
      <c r="K156" t="s">
        <v>88</v>
      </c>
      <c r="L156">
        <v>4.74</v>
      </c>
    </row>
    <row r="157" spans="2:12">
      <c r="B157">
        <v>17</v>
      </c>
      <c r="C157" t="s">
        <v>122</v>
      </c>
      <c r="D157" t="s">
        <v>123</v>
      </c>
      <c r="E157">
        <v>0.56200000000000006</v>
      </c>
      <c r="F157">
        <v>0</v>
      </c>
      <c r="G157">
        <v>2.0569000000000002</v>
      </c>
      <c r="H157">
        <v>3.6274999999999999</v>
      </c>
      <c r="I157">
        <v>6</v>
      </c>
      <c r="J157">
        <v>5</v>
      </c>
      <c r="K157">
        <v>3.68</v>
      </c>
      <c r="L157">
        <v>4.4000000000000004</v>
      </c>
    </row>
    <row r="158" spans="2:12">
      <c r="B158">
        <v>18</v>
      </c>
      <c r="C158" t="s">
        <v>124</v>
      </c>
      <c r="D158" t="s">
        <v>125</v>
      </c>
      <c r="E158">
        <v>0.65100000000000002</v>
      </c>
      <c r="F158">
        <v>0</v>
      </c>
      <c r="G158">
        <v>1.8865000000000001</v>
      </c>
      <c r="H158">
        <v>3.7126000000000001</v>
      </c>
      <c r="I158">
        <v>6</v>
      </c>
      <c r="J158">
        <v>7</v>
      </c>
      <c r="K158" t="s">
        <v>88</v>
      </c>
      <c r="L158">
        <v>6.63</v>
      </c>
    </row>
    <row r="159" spans="2:12">
      <c r="B159">
        <v>19</v>
      </c>
      <c r="C159" t="s">
        <v>126</v>
      </c>
      <c r="D159" t="s">
        <v>127</v>
      </c>
      <c r="E159">
        <v>0.73099999999999998</v>
      </c>
      <c r="F159">
        <v>0</v>
      </c>
      <c r="G159">
        <v>3.1339000000000001</v>
      </c>
      <c r="H159">
        <v>3.6878000000000002</v>
      </c>
      <c r="I159">
        <v>5</v>
      </c>
      <c r="J159">
        <v>5</v>
      </c>
      <c r="K159">
        <v>5.95</v>
      </c>
      <c r="L159">
        <v>5.31</v>
      </c>
    </row>
    <row r="160" spans="2:12">
      <c r="B160">
        <v>20</v>
      </c>
      <c r="C160" t="s">
        <v>128</v>
      </c>
      <c r="D160" t="s">
        <v>129</v>
      </c>
      <c r="E160">
        <v>0.80800000000000005</v>
      </c>
      <c r="F160">
        <v>0</v>
      </c>
      <c r="G160">
        <v>2.0333999999999999</v>
      </c>
      <c r="H160">
        <v>4.0410000000000004</v>
      </c>
      <c r="I160">
        <v>5</v>
      </c>
      <c r="J160">
        <v>4</v>
      </c>
      <c r="K160">
        <v>4.97</v>
      </c>
      <c r="L160">
        <v>6.13</v>
      </c>
    </row>
    <row r="161" spans="2:12">
      <c r="B161">
        <v>21</v>
      </c>
      <c r="C161" t="s">
        <v>229</v>
      </c>
      <c r="D161" t="s">
        <v>228</v>
      </c>
      <c r="E161">
        <v>0.11600000000000001</v>
      </c>
      <c r="F161">
        <v>0</v>
      </c>
      <c r="G161">
        <v>2.4409000000000001</v>
      </c>
      <c r="H161">
        <v>4.5369999999999999</v>
      </c>
      <c r="I161">
        <v>9</v>
      </c>
      <c r="J161">
        <v>4</v>
      </c>
      <c r="K161" t="s">
        <v>88</v>
      </c>
      <c r="L161">
        <v>3.68</v>
      </c>
    </row>
    <row r="162" spans="2:12">
      <c r="B162">
        <v>22</v>
      </c>
      <c r="C162" t="s">
        <v>231</v>
      </c>
      <c r="D162" t="s">
        <v>230</v>
      </c>
      <c r="E162">
        <v>0.33600000000000002</v>
      </c>
      <c r="F162">
        <v>0</v>
      </c>
      <c r="G162">
        <v>2.9538000000000002</v>
      </c>
      <c r="H162">
        <v>4.0765000000000002</v>
      </c>
      <c r="I162">
        <v>4</v>
      </c>
      <c r="J162">
        <v>4</v>
      </c>
      <c r="K162">
        <v>3.71</v>
      </c>
      <c r="L162">
        <v>4.72</v>
      </c>
    </row>
    <row r="163" spans="2:12">
      <c r="B163">
        <v>23</v>
      </c>
      <c r="C163" t="s">
        <v>232</v>
      </c>
      <c r="D163" t="s">
        <v>22</v>
      </c>
      <c r="E163">
        <v>0.32100000000000001</v>
      </c>
      <c r="F163">
        <v>0</v>
      </c>
      <c r="G163">
        <v>2.1732</v>
      </c>
      <c r="H163">
        <v>3.1488999999999998</v>
      </c>
      <c r="I163">
        <v>6</v>
      </c>
      <c r="J163">
        <v>5</v>
      </c>
      <c r="K163" t="s">
        <v>88</v>
      </c>
      <c r="L163">
        <v>5.98</v>
      </c>
    </row>
    <row r="164" spans="2:12">
      <c r="B164">
        <v>24</v>
      </c>
      <c r="C164" t="s">
        <v>234</v>
      </c>
      <c r="D164" t="s">
        <v>233</v>
      </c>
      <c r="E164">
        <v>0.32700000000000001</v>
      </c>
      <c r="F164">
        <v>0</v>
      </c>
      <c r="G164">
        <v>1.5911</v>
      </c>
      <c r="H164">
        <v>3.3555000000000001</v>
      </c>
      <c r="I164">
        <v>8</v>
      </c>
      <c r="J164">
        <v>3</v>
      </c>
      <c r="K164" t="s">
        <v>88</v>
      </c>
      <c r="L164">
        <v>5.55</v>
      </c>
    </row>
    <row r="165" spans="2:12">
      <c r="B165">
        <v>25</v>
      </c>
      <c r="C165" t="s">
        <v>236</v>
      </c>
      <c r="D165" t="s">
        <v>235</v>
      </c>
      <c r="E165">
        <v>4.5999999999999999E-2</v>
      </c>
      <c r="F165">
        <v>0</v>
      </c>
      <c r="G165" t="s">
        <v>88</v>
      </c>
      <c r="H165">
        <v>3.0689000000000002</v>
      </c>
      <c r="I165">
        <v>9</v>
      </c>
      <c r="J165">
        <v>7</v>
      </c>
      <c r="K165" t="s">
        <v>88</v>
      </c>
      <c r="L165" t="s">
        <v>88</v>
      </c>
    </row>
    <row r="166" spans="2:12">
      <c r="B166">
        <v>26</v>
      </c>
      <c r="C166" t="s">
        <v>238</v>
      </c>
      <c r="D166" t="s">
        <v>237</v>
      </c>
      <c r="E166">
        <v>0.14099999999999999</v>
      </c>
      <c r="F166">
        <v>0</v>
      </c>
      <c r="G166">
        <v>1.8261000000000001</v>
      </c>
      <c r="H166">
        <v>4.1322999999999999</v>
      </c>
      <c r="I166">
        <v>7</v>
      </c>
      <c r="J166">
        <v>3</v>
      </c>
      <c r="K166" t="s">
        <v>88</v>
      </c>
      <c r="L166">
        <v>3.16</v>
      </c>
    </row>
    <row r="167" spans="2:12">
      <c r="B167">
        <v>27</v>
      </c>
      <c r="C167" t="s">
        <v>239</v>
      </c>
      <c r="D167" t="s">
        <v>26</v>
      </c>
      <c r="E167">
        <v>0.10100000000000001</v>
      </c>
      <c r="F167">
        <v>0</v>
      </c>
      <c r="G167">
        <v>2.0899000000000001</v>
      </c>
      <c r="H167">
        <v>3.9927999999999999</v>
      </c>
      <c r="I167">
        <v>5</v>
      </c>
      <c r="J167">
        <v>3</v>
      </c>
      <c r="K167">
        <v>4.22</v>
      </c>
      <c r="L167">
        <v>5.75</v>
      </c>
    </row>
    <row r="168" spans="2:12">
      <c r="B168">
        <v>28</v>
      </c>
      <c r="C168" t="s">
        <v>241</v>
      </c>
      <c r="D168" t="s">
        <v>240</v>
      </c>
      <c r="E168">
        <v>0.20899999999999999</v>
      </c>
      <c r="F168">
        <v>0</v>
      </c>
      <c r="G168">
        <v>2.3031999999999999</v>
      </c>
      <c r="H168">
        <v>3.0596000000000001</v>
      </c>
      <c r="I168">
        <v>6</v>
      </c>
      <c r="J168">
        <v>5</v>
      </c>
      <c r="K168">
        <v>4.71</v>
      </c>
      <c r="L168">
        <v>5.76</v>
      </c>
    </row>
    <row r="169" spans="2:12">
      <c r="B169">
        <v>29</v>
      </c>
      <c r="C169" t="s">
        <v>243</v>
      </c>
      <c r="D169" t="s">
        <v>242</v>
      </c>
      <c r="E169">
        <v>0.217</v>
      </c>
      <c r="F169">
        <v>0</v>
      </c>
      <c r="G169">
        <v>2.8414000000000001</v>
      </c>
      <c r="H169">
        <v>3.8780999999999999</v>
      </c>
      <c r="I169">
        <v>6</v>
      </c>
      <c r="J169">
        <v>3</v>
      </c>
      <c r="K169">
        <v>5.86</v>
      </c>
      <c r="L169">
        <v>4.97</v>
      </c>
    </row>
    <row r="170" spans="2:12">
      <c r="B170">
        <v>30</v>
      </c>
      <c r="C170" t="s">
        <v>245</v>
      </c>
      <c r="D170" t="s">
        <v>244</v>
      </c>
      <c r="E170">
        <v>0.32600000000000001</v>
      </c>
      <c r="F170">
        <v>0</v>
      </c>
      <c r="G170">
        <v>2.2765</v>
      </c>
      <c r="H170">
        <v>4.2775999999999996</v>
      </c>
      <c r="I170">
        <v>5</v>
      </c>
      <c r="J170">
        <v>4</v>
      </c>
      <c r="K170">
        <v>6.18</v>
      </c>
      <c r="L170">
        <v>5.98</v>
      </c>
    </row>
    <row r="171" spans="2:12">
      <c r="B171">
        <v>31</v>
      </c>
      <c r="C171" t="s">
        <v>246</v>
      </c>
      <c r="D171" t="s">
        <v>71</v>
      </c>
      <c r="E171">
        <v>0.38600000000000001</v>
      </c>
      <c r="F171">
        <v>0</v>
      </c>
      <c r="G171">
        <v>3.3833000000000002</v>
      </c>
      <c r="H171">
        <v>4.3916000000000004</v>
      </c>
      <c r="I171">
        <v>6</v>
      </c>
      <c r="J171">
        <v>3</v>
      </c>
      <c r="K171" t="s">
        <v>88</v>
      </c>
      <c r="L171">
        <v>6.35</v>
      </c>
    </row>
    <row r="172" spans="2:12">
      <c r="B172">
        <v>32</v>
      </c>
      <c r="C172" t="s">
        <v>248</v>
      </c>
      <c r="D172" t="s">
        <v>247</v>
      </c>
      <c r="E172">
        <v>0.38800000000000001</v>
      </c>
      <c r="F172">
        <v>0</v>
      </c>
      <c r="G172">
        <v>2.8420000000000001</v>
      </c>
      <c r="H172">
        <v>4.0689000000000002</v>
      </c>
      <c r="I172">
        <v>4</v>
      </c>
      <c r="J172">
        <v>3</v>
      </c>
      <c r="K172">
        <v>4.08</v>
      </c>
      <c r="L172">
        <v>4.1500000000000004</v>
      </c>
    </row>
    <row r="173" spans="2:12">
      <c r="B173">
        <v>33</v>
      </c>
      <c r="C173" t="s">
        <v>250</v>
      </c>
      <c r="D173" t="s">
        <v>249</v>
      </c>
      <c r="E173">
        <v>0.40200000000000002</v>
      </c>
      <c r="F173">
        <v>0</v>
      </c>
      <c r="G173">
        <v>2.5550999999999999</v>
      </c>
      <c r="H173">
        <v>2.4378000000000002</v>
      </c>
      <c r="I173">
        <v>4</v>
      </c>
      <c r="J173">
        <v>6</v>
      </c>
      <c r="K173">
        <v>5.39</v>
      </c>
      <c r="L173">
        <v>6.67</v>
      </c>
    </row>
    <row r="174" spans="2:12">
      <c r="B174">
        <v>34</v>
      </c>
      <c r="C174" t="s">
        <v>252</v>
      </c>
      <c r="D174" t="s">
        <v>251</v>
      </c>
      <c r="E174">
        <v>0.40799999999999997</v>
      </c>
      <c r="F174">
        <v>0</v>
      </c>
      <c r="G174">
        <v>2.7126000000000001</v>
      </c>
      <c r="H174">
        <v>3.722</v>
      </c>
      <c r="I174">
        <v>8</v>
      </c>
      <c r="J174">
        <v>5</v>
      </c>
      <c r="K174" t="s">
        <v>88</v>
      </c>
      <c r="L174">
        <v>5.96</v>
      </c>
    </row>
    <row r="175" spans="2:12">
      <c r="B175">
        <v>35</v>
      </c>
      <c r="C175" t="s">
        <v>253</v>
      </c>
      <c r="D175" t="s">
        <v>123</v>
      </c>
      <c r="E175">
        <v>0.45300000000000001</v>
      </c>
      <c r="F175">
        <v>0</v>
      </c>
      <c r="G175">
        <v>1.9684999999999999</v>
      </c>
      <c r="H175">
        <v>3.6274999999999999</v>
      </c>
      <c r="I175">
        <v>7</v>
      </c>
      <c r="J175">
        <v>5</v>
      </c>
      <c r="K175">
        <v>4.88</v>
      </c>
      <c r="L175">
        <v>4.4000000000000004</v>
      </c>
    </row>
    <row r="176" spans="2:12">
      <c r="B176">
        <v>36</v>
      </c>
      <c r="C176" t="s">
        <v>255</v>
      </c>
      <c r="D176" t="s">
        <v>254</v>
      </c>
      <c r="E176">
        <v>0.55100000000000005</v>
      </c>
      <c r="F176">
        <v>0</v>
      </c>
      <c r="G176">
        <v>2.3424</v>
      </c>
      <c r="H176">
        <v>4.1087999999999996</v>
      </c>
      <c r="I176">
        <v>4</v>
      </c>
      <c r="J176">
        <v>3</v>
      </c>
      <c r="K176">
        <v>4.3600000000000003</v>
      </c>
      <c r="L176">
        <v>4.75</v>
      </c>
    </row>
    <row r="177" spans="1:12">
      <c r="B177">
        <v>37</v>
      </c>
      <c r="C177" t="s">
        <v>257</v>
      </c>
      <c r="D177" t="s">
        <v>256</v>
      </c>
      <c r="E177">
        <v>0.56100000000000005</v>
      </c>
      <c r="F177">
        <v>0</v>
      </c>
      <c r="G177">
        <v>1.6901999999999999</v>
      </c>
      <c r="H177">
        <v>2.5339999999999998</v>
      </c>
      <c r="I177">
        <v>6</v>
      </c>
      <c r="J177">
        <v>8</v>
      </c>
      <c r="K177" t="s">
        <v>88</v>
      </c>
      <c r="L177">
        <v>5.92</v>
      </c>
    </row>
    <row r="178" spans="1:12">
      <c r="B178">
        <v>38</v>
      </c>
      <c r="C178" t="s">
        <v>258</v>
      </c>
      <c r="D178" t="s">
        <v>226</v>
      </c>
      <c r="E178">
        <v>0.65200000000000002</v>
      </c>
      <c r="F178">
        <v>0</v>
      </c>
      <c r="G178">
        <v>1.8261000000000001</v>
      </c>
      <c r="H178">
        <v>4.0110000000000001</v>
      </c>
      <c r="I178">
        <v>4</v>
      </c>
      <c r="J178">
        <v>5</v>
      </c>
      <c r="K178">
        <v>3.08</v>
      </c>
      <c r="L178">
        <v>4.16</v>
      </c>
    </row>
    <row r="179" spans="1:12">
      <c r="B179">
        <v>39</v>
      </c>
      <c r="C179" t="s">
        <v>259</v>
      </c>
      <c r="D179" t="s">
        <v>20</v>
      </c>
      <c r="E179">
        <v>0.73199999999999998</v>
      </c>
      <c r="F179">
        <v>0</v>
      </c>
      <c r="G179">
        <v>2.9186000000000001</v>
      </c>
      <c r="H179">
        <v>3.8220999999999998</v>
      </c>
      <c r="I179">
        <v>5</v>
      </c>
      <c r="J179">
        <v>4</v>
      </c>
      <c r="K179">
        <v>4.4000000000000004</v>
      </c>
      <c r="L179">
        <v>4.67</v>
      </c>
    </row>
    <row r="180" spans="1:12">
      <c r="B180">
        <v>40</v>
      </c>
      <c r="C180" t="s">
        <v>261</v>
      </c>
      <c r="D180" t="s">
        <v>260</v>
      </c>
      <c r="E180">
        <v>0.8</v>
      </c>
      <c r="F180">
        <v>0</v>
      </c>
      <c r="G180">
        <v>2.6355</v>
      </c>
      <c r="H180">
        <v>4.7548000000000004</v>
      </c>
      <c r="I180">
        <v>9</v>
      </c>
      <c r="J180">
        <v>4</v>
      </c>
      <c r="K180">
        <v>3.7</v>
      </c>
      <c r="L180">
        <v>3.51</v>
      </c>
    </row>
    <row r="182" spans="1:12">
      <c r="D182" s="1" t="s">
        <v>372</v>
      </c>
      <c r="E182">
        <f>AVERAGE(E141:E180)</f>
        <v>0.37392499999999995</v>
      </c>
      <c r="G182">
        <f t="shared" ref="G182:L182" si="8">AVERAGE(G141:G180)</f>
        <v>2.4868025641025637</v>
      </c>
      <c r="H182">
        <f t="shared" si="8"/>
        <v>3.7326424999999994</v>
      </c>
      <c r="I182">
        <f t="shared" si="8"/>
        <v>5.85</v>
      </c>
      <c r="J182">
        <f t="shared" si="8"/>
        <v>4.4749999999999996</v>
      </c>
      <c r="K182">
        <f t="shared" si="8"/>
        <v>4.8104166666666668</v>
      </c>
      <c r="L182">
        <f t="shared" si="8"/>
        <v>4.8789743589743573</v>
      </c>
    </row>
    <row r="183" spans="1:12">
      <c r="D183" s="1" t="s">
        <v>373</v>
      </c>
      <c r="E183">
        <f>STDEV(E141:E180)</f>
        <v>0.20608491994993075</v>
      </c>
      <c r="G183">
        <f t="shared" ref="G183:L183" si="9">STDEV(G141:G180)</f>
        <v>0.64893927803162044</v>
      </c>
      <c r="H183">
        <f t="shared" si="9"/>
        <v>0.63190576215920746</v>
      </c>
      <c r="I183">
        <f t="shared" si="9"/>
        <v>1.6259119728908269</v>
      </c>
      <c r="J183">
        <f t="shared" si="9"/>
        <v>1.3772417622897124</v>
      </c>
      <c r="K183">
        <f t="shared" si="9"/>
        <v>0.9993714510138092</v>
      </c>
      <c r="L183">
        <f t="shared" si="9"/>
        <v>1.0716583186617068</v>
      </c>
    </row>
    <row r="184" spans="1:12">
      <c r="D184" s="1" t="s">
        <v>374</v>
      </c>
      <c r="E184">
        <f>MIN(E141:E180)</f>
        <v>4.5999999999999999E-2</v>
      </c>
      <c r="G184">
        <f t="shared" ref="G184:L184" si="10">MIN(G141:G180)</f>
        <v>1.5798000000000001</v>
      </c>
      <c r="H184">
        <f t="shared" si="10"/>
        <v>2.4378000000000002</v>
      </c>
      <c r="I184">
        <f t="shared" si="10"/>
        <v>3</v>
      </c>
      <c r="J184">
        <f t="shared" si="10"/>
        <v>3</v>
      </c>
      <c r="K184">
        <f t="shared" si="10"/>
        <v>3.08</v>
      </c>
      <c r="L184">
        <f t="shared" si="10"/>
        <v>3.03</v>
      </c>
    </row>
    <row r="185" spans="1:12">
      <c r="D185" s="1" t="s">
        <v>375</v>
      </c>
      <c r="E185">
        <f>MAX(E141:E180)</f>
        <v>0.80800000000000005</v>
      </c>
      <c r="G185">
        <f t="shared" ref="G185:L185" si="11">MAX(G141:G180)</f>
        <v>4.4077000000000002</v>
      </c>
      <c r="H185">
        <f t="shared" si="11"/>
        <v>4.9843000000000002</v>
      </c>
      <c r="I185">
        <f t="shared" si="11"/>
        <v>9</v>
      </c>
      <c r="J185">
        <f t="shared" si="11"/>
        <v>8</v>
      </c>
      <c r="K185">
        <f t="shared" si="11"/>
        <v>6.33</v>
      </c>
      <c r="L185">
        <f t="shared" si="11"/>
        <v>6.67</v>
      </c>
    </row>
    <row r="187" spans="1:12">
      <c r="A187" s="1" t="s">
        <v>284</v>
      </c>
    </row>
    <row r="188" spans="1:12">
      <c r="B188">
        <v>1</v>
      </c>
      <c r="C188" s="2" t="s">
        <v>49</v>
      </c>
      <c r="D188" s="2" t="s">
        <v>48</v>
      </c>
      <c r="E188" t="s">
        <v>88</v>
      </c>
      <c r="F188" t="s">
        <v>88</v>
      </c>
      <c r="G188">
        <v>1.6901999999999999</v>
      </c>
      <c r="H188">
        <v>1.8129</v>
      </c>
      <c r="I188">
        <v>7</v>
      </c>
      <c r="J188">
        <v>6</v>
      </c>
      <c r="K188" t="s">
        <v>88</v>
      </c>
      <c r="L188" t="s">
        <v>88</v>
      </c>
    </row>
    <row r="189" spans="1:12">
      <c r="B189">
        <v>2</v>
      </c>
      <c r="C189" s="2" t="s">
        <v>51</v>
      </c>
      <c r="D189" s="2" t="s">
        <v>50</v>
      </c>
      <c r="E189" t="s">
        <v>88</v>
      </c>
      <c r="F189" t="s">
        <v>88</v>
      </c>
      <c r="G189">
        <v>0.95420000000000005</v>
      </c>
      <c r="H189">
        <v>1.2787999999999999</v>
      </c>
      <c r="I189">
        <v>7</v>
      </c>
      <c r="J189">
        <v>7</v>
      </c>
      <c r="K189" t="s">
        <v>88</v>
      </c>
      <c r="L189" t="s">
        <v>88</v>
      </c>
    </row>
    <row r="190" spans="1:12">
      <c r="B190">
        <v>3</v>
      </c>
      <c r="C190" s="2" t="s">
        <v>53</v>
      </c>
      <c r="D190" s="2" t="s">
        <v>52</v>
      </c>
      <c r="E190" t="s">
        <v>88</v>
      </c>
      <c r="F190" t="s">
        <v>88</v>
      </c>
      <c r="G190">
        <v>3.5945999999999998</v>
      </c>
      <c r="H190">
        <v>3.5657000000000001</v>
      </c>
      <c r="I190">
        <v>5</v>
      </c>
      <c r="J190">
        <v>4</v>
      </c>
      <c r="K190">
        <v>4.24</v>
      </c>
      <c r="L190">
        <v>5.45</v>
      </c>
    </row>
    <row r="191" spans="1:12">
      <c r="B191">
        <v>4</v>
      </c>
      <c r="C191" t="s">
        <v>55</v>
      </c>
      <c r="D191" t="s">
        <v>54</v>
      </c>
      <c r="E191" t="s">
        <v>88</v>
      </c>
      <c r="F191" t="s">
        <v>88</v>
      </c>
      <c r="G191">
        <v>4.3456999999999999</v>
      </c>
      <c r="H191">
        <v>3.2410000000000001</v>
      </c>
      <c r="I191">
        <v>5</v>
      </c>
      <c r="J191">
        <v>4</v>
      </c>
      <c r="K191">
        <v>5.68</v>
      </c>
      <c r="L191">
        <v>3.7</v>
      </c>
    </row>
    <row r="192" spans="1:12">
      <c r="B192">
        <v>5</v>
      </c>
      <c r="C192" t="s">
        <v>57</v>
      </c>
      <c r="D192" t="s">
        <v>56</v>
      </c>
      <c r="E192" t="s">
        <v>88</v>
      </c>
      <c r="F192" t="s">
        <v>88</v>
      </c>
      <c r="G192">
        <v>3.0945</v>
      </c>
      <c r="H192">
        <v>4.1185999999999998</v>
      </c>
      <c r="I192">
        <v>4</v>
      </c>
      <c r="J192">
        <v>4</v>
      </c>
      <c r="K192">
        <v>5.98</v>
      </c>
      <c r="L192">
        <v>2.54</v>
      </c>
    </row>
    <row r="193" spans="2:12">
      <c r="B193">
        <v>6</v>
      </c>
      <c r="C193" t="s">
        <v>59</v>
      </c>
      <c r="D193" t="s">
        <v>58</v>
      </c>
      <c r="E193" t="s">
        <v>88</v>
      </c>
      <c r="F193" t="s">
        <v>88</v>
      </c>
      <c r="G193">
        <v>3.7103999999999999</v>
      </c>
      <c r="H193">
        <v>2.7888999999999999</v>
      </c>
      <c r="I193">
        <v>5</v>
      </c>
      <c r="J193">
        <v>8</v>
      </c>
      <c r="K193">
        <v>5.47</v>
      </c>
      <c r="L193">
        <v>3.25</v>
      </c>
    </row>
    <row r="194" spans="2:12">
      <c r="B194">
        <v>7</v>
      </c>
      <c r="C194" t="s">
        <v>61</v>
      </c>
      <c r="D194" t="s">
        <v>60</v>
      </c>
      <c r="E194" t="s">
        <v>88</v>
      </c>
      <c r="F194" t="s">
        <v>88</v>
      </c>
      <c r="G194">
        <v>4.2141000000000002</v>
      </c>
      <c r="H194">
        <v>4.0434000000000001</v>
      </c>
      <c r="I194">
        <v>8</v>
      </c>
      <c r="J194">
        <v>5</v>
      </c>
      <c r="K194">
        <v>4.05</v>
      </c>
      <c r="L194">
        <v>3.86</v>
      </c>
    </row>
    <row r="195" spans="2:12">
      <c r="B195">
        <v>8</v>
      </c>
      <c r="C195" t="s">
        <v>63</v>
      </c>
      <c r="D195" t="s">
        <v>62</v>
      </c>
      <c r="E195" t="s">
        <v>88</v>
      </c>
      <c r="F195" t="s">
        <v>88</v>
      </c>
      <c r="G195">
        <v>3.3639999999999999</v>
      </c>
      <c r="H195">
        <v>2.6766999999999999</v>
      </c>
      <c r="I195">
        <v>5</v>
      </c>
      <c r="J195">
        <v>6</v>
      </c>
      <c r="K195">
        <v>3.84</v>
      </c>
      <c r="L195">
        <v>2.5</v>
      </c>
    </row>
    <row r="196" spans="2:12">
      <c r="B196">
        <v>9</v>
      </c>
      <c r="C196" s="2" t="s">
        <v>65</v>
      </c>
      <c r="D196" s="2" t="s">
        <v>64</v>
      </c>
      <c r="E196" t="s">
        <v>88</v>
      </c>
      <c r="F196" t="s">
        <v>88</v>
      </c>
      <c r="G196">
        <v>2.1583999999999999</v>
      </c>
      <c r="H196">
        <v>2.4346000000000001</v>
      </c>
      <c r="I196">
        <v>6</v>
      </c>
      <c r="J196">
        <v>6</v>
      </c>
      <c r="K196">
        <v>6.57</v>
      </c>
      <c r="L196">
        <v>6.28</v>
      </c>
    </row>
    <row r="197" spans="2:12">
      <c r="B197">
        <v>10</v>
      </c>
      <c r="C197" t="s">
        <v>67</v>
      </c>
      <c r="D197" t="s">
        <v>66</v>
      </c>
      <c r="E197" t="s">
        <v>88</v>
      </c>
      <c r="F197" t="s">
        <v>88</v>
      </c>
      <c r="G197">
        <v>4.1542000000000003</v>
      </c>
      <c r="H197">
        <v>3.6461000000000001</v>
      </c>
      <c r="I197">
        <v>4</v>
      </c>
      <c r="J197">
        <v>3</v>
      </c>
      <c r="K197">
        <v>5.6</v>
      </c>
      <c r="L197">
        <v>3.1</v>
      </c>
    </row>
    <row r="198" spans="2:12">
      <c r="B198">
        <v>11</v>
      </c>
      <c r="C198" t="s">
        <v>69</v>
      </c>
      <c r="D198" t="s">
        <v>68</v>
      </c>
      <c r="E198" t="s">
        <v>88</v>
      </c>
      <c r="F198" t="s">
        <v>88</v>
      </c>
      <c r="G198">
        <v>3.5655000000000001</v>
      </c>
      <c r="H198">
        <v>3.5543999999999998</v>
      </c>
      <c r="I198">
        <v>8</v>
      </c>
      <c r="J198">
        <v>7</v>
      </c>
      <c r="K198">
        <v>3.31</v>
      </c>
      <c r="L198">
        <v>6.75</v>
      </c>
    </row>
    <row r="199" spans="2:12">
      <c r="B199">
        <v>12</v>
      </c>
      <c r="C199" t="s">
        <v>71</v>
      </c>
      <c r="D199" t="s">
        <v>70</v>
      </c>
      <c r="E199" t="s">
        <v>88</v>
      </c>
      <c r="F199" t="s">
        <v>88</v>
      </c>
      <c r="G199">
        <v>4.3916000000000004</v>
      </c>
      <c r="H199">
        <v>4.2302999999999997</v>
      </c>
      <c r="I199">
        <v>3</v>
      </c>
      <c r="J199">
        <v>5</v>
      </c>
      <c r="K199">
        <v>6.35</v>
      </c>
      <c r="L199">
        <v>3.51</v>
      </c>
    </row>
    <row r="200" spans="2:12">
      <c r="B200">
        <v>13</v>
      </c>
      <c r="C200" t="s">
        <v>73</v>
      </c>
      <c r="D200" t="s">
        <v>72</v>
      </c>
      <c r="E200" t="s">
        <v>88</v>
      </c>
      <c r="F200" t="s">
        <v>88</v>
      </c>
      <c r="G200">
        <v>2.6095999999999999</v>
      </c>
      <c r="H200">
        <v>3.3549000000000002</v>
      </c>
      <c r="I200">
        <v>4</v>
      </c>
      <c r="J200">
        <v>5</v>
      </c>
      <c r="K200" t="s">
        <v>88</v>
      </c>
      <c r="L200">
        <v>2.64</v>
      </c>
    </row>
    <row r="201" spans="2:12">
      <c r="B201">
        <v>14</v>
      </c>
      <c r="C201" t="s">
        <v>75</v>
      </c>
      <c r="D201" t="s">
        <v>74</v>
      </c>
      <c r="E201" t="s">
        <v>88</v>
      </c>
      <c r="F201" t="s">
        <v>88</v>
      </c>
      <c r="G201">
        <v>2.8942999999999999</v>
      </c>
      <c r="H201">
        <v>3.5577000000000001</v>
      </c>
      <c r="I201">
        <v>4</v>
      </c>
      <c r="J201">
        <v>3</v>
      </c>
      <c r="K201">
        <v>6.14</v>
      </c>
      <c r="L201">
        <v>4.3600000000000003</v>
      </c>
    </row>
    <row r="202" spans="2:12">
      <c r="B202">
        <v>15</v>
      </c>
      <c r="C202" t="s">
        <v>77</v>
      </c>
      <c r="D202" t="s">
        <v>76</v>
      </c>
      <c r="E202" t="s">
        <v>88</v>
      </c>
      <c r="F202" t="s">
        <v>88</v>
      </c>
      <c r="G202">
        <v>3.6177000000000001</v>
      </c>
      <c r="H202">
        <v>3.6465000000000001</v>
      </c>
      <c r="I202">
        <v>8</v>
      </c>
      <c r="J202">
        <v>6</v>
      </c>
      <c r="K202">
        <v>4.26</v>
      </c>
      <c r="L202">
        <v>3.24</v>
      </c>
    </row>
    <row r="203" spans="2:12">
      <c r="B203">
        <v>16</v>
      </c>
      <c r="C203" t="s">
        <v>79</v>
      </c>
      <c r="D203" t="s">
        <v>78</v>
      </c>
      <c r="E203" t="s">
        <v>88</v>
      </c>
      <c r="F203" t="s">
        <v>88</v>
      </c>
      <c r="G203">
        <v>2.3654999999999999</v>
      </c>
      <c r="H203">
        <v>3.2848999999999999</v>
      </c>
      <c r="I203">
        <v>6</v>
      </c>
      <c r="J203">
        <v>5</v>
      </c>
      <c r="K203">
        <v>3.95</v>
      </c>
      <c r="L203">
        <v>6.35</v>
      </c>
    </row>
    <row r="204" spans="2:12">
      <c r="B204">
        <v>17</v>
      </c>
      <c r="C204" t="s">
        <v>81</v>
      </c>
      <c r="D204" t="s">
        <v>80</v>
      </c>
      <c r="E204" t="s">
        <v>88</v>
      </c>
      <c r="F204" t="s">
        <v>88</v>
      </c>
      <c r="G204">
        <v>3.2271000000000001</v>
      </c>
      <c r="H204">
        <v>3.1059000000000001</v>
      </c>
      <c r="I204">
        <v>3</v>
      </c>
      <c r="J204">
        <v>6</v>
      </c>
      <c r="K204">
        <v>2.95</v>
      </c>
      <c r="L204">
        <v>6.66</v>
      </c>
    </row>
    <row r="205" spans="2:12">
      <c r="B205">
        <v>18</v>
      </c>
      <c r="C205" t="s">
        <v>83</v>
      </c>
      <c r="D205" t="s">
        <v>82</v>
      </c>
      <c r="E205" t="s">
        <v>88</v>
      </c>
      <c r="F205" t="s">
        <v>88</v>
      </c>
      <c r="G205">
        <v>4.9550000000000001</v>
      </c>
      <c r="H205">
        <v>3.5676000000000001</v>
      </c>
      <c r="I205">
        <v>5</v>
      </c>
      <c r="J205">
        <v>4</v>
      </c>
      <c r="K205" t="s">
        <v>88</v>
      </c>
      <c r="L205">
        <v>6.28</v>
      </c>
    </row>
    <row r="206" spans="2:12">
      <c r="B206">
        <v>19</v>
      </c>
      <c r="C206" t="s">
        <v>85</v>
      </c>
      <c r="D206" t="s">
        <v>84</v>
      </c>
      <c r="E206" t="s">
        <v>88</v>
      </c>
      <c r="F206" t="s">
        <v>88</v>
      </c>
      <c r="G206">
        <v>3.9262000000000001</v>
      </c>
      <c r="H206">
        <v>3.5508000000000002</v>
      </c>
      <c r="I206">
        <v>4</v>
      </c>
      <c r="J206">
        <v>4</v>
      </c>
      <c r="K206">
        <v>3.89</v>
      </c>
      <c r="L206">
        <v>5.45</v>
      </c>
    </row>
    <row r="207" spans="2:12">
      <c r="B207">
        <v>20</v>
      </c>
      <c r="C207" t="s">
        <v>87</v>
      </c>
      <c r="D207" t="s">
        <v>86</v>
      </c>
      <c r="E207" t="s">
        <v>88</v>
      </c>
      <c r="F207" t="s">
        <v>88</v>
      </c>
      <c r="G207">
        <v>2.2945000000000002</v>
      </c>
      <c r="H207">
        <v>3.8191000000000002</v>
      </c>
      <c r="I207">
        <v>4</v>
      </c>
      <c r="J207">
        <v>4</v>
      </c>
      <c r="K207" t="s">
        <v>88</v>
      </c>
      <c r="L207">
        <v>5.54</v>
      </c>
    </row>
    <row r="208" spans="2:12">
      <c r="B208">
        <v>21</v>
      </c>
      <c r="C208" s="2" t="s">
        <v>130</v>
      </c>
      <c r="D208" s="2" t="s">
        <v>131</v>
      </c>
      <c r="E208" t="s">
        <v>88</v>
      </c>
      <c r="F208" t="s">
        <v>88</v>
      </c>
      <c r="G208">
        <v>3.2812999999999999</v>
      </c>
      <c r="H208">
        <v>1.7924</v>
      </c>
      <c r="I208">
        <v>6</v>
      </c>
      <c r="J208">
        <v>6</v>
      </c>
      <c r="K208">
        <v>2.1800000000000002</v>
      </c>
      <c r="L208">
        <v>4.82</v>
      </c>
    </row>
    <row r="209" spans="2:12">
      <c r="B209">
        <v>22</v>
      </c>
      <c r="C209" t="s">
        <v>132</v>
      </c>
      <c r="D209" t="s">
        <v>133</v>
      </c>
      <c r="E209" t="s">
        <v>88</v>
      </c>
      <c r="F209" t="s">
        <v>88</v>
      </c>
      <c r="G209">
        <v>2.8744999999999998</v>
      </c>
      <c r="H209">
        <v>2.4942000000000002</v>
      </c>
      <c r="I209">
        <v>6</v>
      </c>
      <c r="J209">
        <v>5</v>
      </c>
      <c r="K209">
        <v>4.63</v>
      </c>
      <c r="L209">
        <v>5.76</v>
      </c>
    </row>
    <row r="210" spans="2:12">
      <c r="B210">
        <v>23</v>
      </c>
      <c r="C210" t="s">
        <v>134</v>
      </c>
      <c r="D210" t="s">
        <v>135</v>
      </c>
      <c r="E210" t="s">
        <v>88</v>
      </c>
      <c r="F210" t="s">
        <v>88</v>
      </c>
      <c r="G210">
        <v>4.7750000000000004</v>
      </c>
      <c r="H210">
        <v>2.9186000000000001</v>
      </c>
      <c r="I210">
        <v>4</v>
      </c>
      <c r="J210">
        <v>5</v>
      </c>
      <c r="K210">
        <v>3.18</v>
      </c>
      <c r="L210">
        <v>6.47</v>
      </c>
    </row>
    <row r="211" spans="2:12">
      <c r="B211">
        <v>24</v>
      </c>
      <c r="C211" t="s">
        <v>136</v>
      </c>
      <c r="D211" t="s">
        <v>137</v>
      </c>
      <c r="E211" t="s">
        <v>88</v>
      </c>
      <c r="F211" t="s">
        <v>88</v>
      </c>
      <c r="G211">
        <v>2.1173000000000002</v>
      </c>
      <c r="H211">
        <v>2.7490000000000001</v>
      </c>
      <c r="I211">
        <v>4</v>
      </c>
      <c r="J211">
        <v>8</v>
      </c>
      <c r="K211">
        <v>5.0199999999999996</v>
      </c>
      <c r="L211">
        <v>4.05</v>
      </c>
    </row>
    <row r="212" spans="2:12">
      <c r="B212">
        <v>25</v>
      </c>
      <c r="C212" t="s">
        <v>138</v>
      </c>
      <c r="D212" t="s">
        <v>139</v>
      </c>
      <c r="E212" t="s">
        <v>88</v>
      </c>
      <c r="F212" t="s">
        <v>88</v>
      </c>
      <c r="G212">
        <v>3.0621999999999998</v>
      </c>
      <c r="H212">
        <v>2.9003999999999999</v>
      </c>
      <c r="I212">
        <v>7</v>
      </c>
      <c r="J212">
        <v>5</v>
      </c>
      <c r="K212">
        <v>6.45</v>
      </c>
      <c r="L212">
        <v>4.2</v>
      </c>
    </row>
    <row r="213" spans="2:12">
      <c r="B213">
        <v>26</v>
      </c>
      <c r="C213" t="s">
        <v>140</v>
      </c>
      <c r="D213" t="s">
        <v>141</v>
      </c>
      <c r="E213" t="s">
        <v>88</v>
      </c>
      <c r="F213" t="s">
        <v>88</v>
      </c>
      <c r="G213">
        <v>3.3477000000000001</v>
      </c>
      <c r="H213">
        <v>2.2810000000000001</v>
      </c>
      <c r="I213">
        <v>4</v>
      </c>
      <c r="J213">
        <v>6</v>
      </c>
      <c r="K213">
        <v>6.93</v>
      </c>
      <c r="L213">
        <v>2.88</v>
      </c>
    </row>
    <row r="214" spans="2:12">
      <c r="B214">
        <v>27</v>
      </c>
      <c r="C214" t="s">
        <v>142</v>
      </c>
      <c r="D214" t="s">
        <v>143</v>
      </c>
      <c r="E214" t="s">
        <v>88</v>
      </c>
      <c r="F214" t="s">
        <v>88</v>
      </c>
      <c r="G214">
        <v>1.5563</v>
      </c>
      <c r="H214">
        <v>3.9115000000000002</v>
      </c>
      <c r="I214">
        <v>7</v>
      </c>
      <c r="J214">
        <v>4</v>
      </c>
      <c r="K214">
        <v>4.2300000000000004</v>
      </c>
      <c r="L214">
        <v>2.91</v>
      </c>
    </row>
    <row r="215" spans="2:12">
      <c r="B215">
        <v>28</v>
      </c>
      <c r="C215" t="s">
        <v>144</v>
      </c>
      <c r="D215" t="s">
        <v>145</v>
      </c>
      <c r="E215" t="s">
        <v>88</v>
      </c>
      <c r="F215" t="s">
        <v>88</v>
      </c>
      <c r="G215">
        <v>2.6385000000000001</v>
      </c>
      <c r="H215">
        <v>3.3058000000000001</v>
      </c>
      <c r="I215">
        <v>4</v>
      </c>
      <c r="J215">
        <v>5</v>
      </c>
      <c r="K215">
        <v>5.53</v>
      </c>
      <c r="L215">
        <v>5.0999999999999996</v>
      </c>
    </row>
    <row r="216" spans="2:12">
      <c r="B216">
        <v>29</v>
      </c>
      <c r="C216" t="s">
        <v>146</v>
      </c>
      <c r="D216" t="s">
        <v>147</v>
      </c>
      <c r="E216" t="s">
        <v>88</v>
      </c>
      <c r="F216" t="s">
        <v>88</v>
      </c>
      <c r="G216">
        <v>4.4438000000000004</v>
      </c>
      <c r="H216">
        <v>2.4927999999999999</v>
      </c>
      <c r="I216">
        <v>6</v>
      </c>
      <c r="J216">
        <v>7</v>
      </c>
      <c r="K216">
        <v>4.04</v>
      </c>
      <c r="L216">
        <v>3</v>
      </c>
    </row>
    <row r="217" spans="2:12">
      <c r="B217">
        <v>30</v>
      </c>
      <c r="C217" t="s">
        <v>148</v>
      </c>
      <c r="D217" t="s">
        <v>149</v>
      </c>
      <c r="E217" t="s">
        <v>88</v>
      </c>
      <c r="F217" t="s">
        <v>88</v>
      </c>
      <c r="G217">
        <v>3.4152999999999998</v>
      </c>
      <c r="H217">
        <v>3.5710999999999999</v>
      </c>
      <c r="I217">
        <v>4</v>
      </c>
      <c r="J217">
        <v>4</v>
      </c>
      <c r="K217">
        <v>6.08</v>
      </c>
      <c r="L217">
        <v>3.48</v>
      </c>
    </row>
    <row r="218" spans="2:12">
      <c r="B218">
        <v>31</v>
      </c>
      <c r="C218" t="s">
        <v>150</v>
      </c>
      <c r="D218" t="s">
        <v>125</v>
      </c>
      <c r="E218" t="s">
        <v>88</v>
      </c>
      <c r="F218" t="s">
        <v>88</v>
      </c>
      <c r="G218">
        <v>3.3614999999999999</v>
      </c>
      <c r="H218">
        <v>3.7126000000000001</v>
      </c>
      <c r="I218">
        <v>4</v>
      </c>
      <c r="J218">
        <v>7</v>
      </c>
      <c r="K218">
        <v>6.11</v>
      </c>
      <c r="L218">
        <v>6.63</v>
      </c>
    </row>
    <row r="219" spans="2:12">
      <c r="B219">
        <v>32</v>
      </c>
      <c r="C219" s="2" t="s">
        <v>151</v>
      </c>
      <c r="D219" s="2" t="s">
        <v>152</v>
      </c>
      <c r="E219" t="s">
        <v>88</v>
      </c>
      <c r="F219" t="s">
        <v>88</v>
      </c>
      <c r="G219">
        <v>4.5149999999999997</v>
      </c>
      <c r="H219">
        <v>4.0392000000000001</v>
      </c>
      <c r="I219">
        <v>4</v>
      </c>
      <c r="J219">
        <v>4</v>
      </c>
      <c r="K219">
        <v>3.96</v>
      </c>
      <c r="L219">
        <v>3.86</v>
      </c>
    </row>
    <row r="220" spans="2:12">
      <c r="B220">
        <v>33</v>
      </c>
      <c r="C220" t="s">
        <v>153</v>
      </c>
      <c r="D220" s="4" t="s">
        <v>154</v>
      </c>
      <c r="E220" t="s">
        <v>88</v>
      </c>
      <c r="F220" t="s">
        <v>88</v>
      </c>
      <c r="G220">
        <v>2.4742000000000002</v>
      </c>
      <c r="H220">
        <v>3.0085999999999999</v>
      </c>
      <c r="I220">
        <v>5</v>
      </c>
      <c r="J220">
        <v>4</v>
      </c>
      <c r="K220">
        <v>4.4000000000000004</v>
      </c>
      <c r="L220">
        <v>4.2</v>
      </c>
    </row>
    <row r="221" spans="2:12">
      <c r="B221">
        <v>34</v>
      </c>
      <c r="C221" s="2" t="s">
        <v>155</v>
      </c>
      <c r="D221" s="2" t="s">
        <v>156</v>
      </c>
      <c r="E221" t="s">
        <v>88</v>
      </c>
      <c r="F221" t="s">
        <v>88</v>
      </c>
      <c r="G221">
        <v>1.7853000000000001</v>
      </c>
      <c r="H221">
        <v>3.9426999999999999</v>
      </c>
      <c r="I221">
        <v>4</v>
      </c>
      <c r="J221">
        <v>5</v>
      </c>
      <c r="K221">
        <v>4.9800000000000004</v>
      </c>
      <c r="L221">
        <v>3.51</v>
      </c>
    </row>
    <row r="222" spans="2:12">
      <c r="B222">
        <v>35</v>
      </c>
      <c r="C222" s="2" t="s">
        <v>157</v>
      </c>
      <c r="D222" s="2" t="s">
        <v>158</v>
      </c>
      <c r="E222" t="s">
        <v>88</v>
      </c>
      <c r="F222" t="s">
        <v>88</v>
      </c>
      <c r="G222">
        <v>2.5065</v>
      </c>
      <c r="H222">
        <v>1.716</v>
      </c>
      <c r="I222">
        <v>5</v>
      </c>
      <c r="J222">
        <v>4</v>
      </c>
      <c r="K222">
        <v>3.67</v>
      </c>
      <c r="L222">
        <v>3.82</v>
      </c>
    </row>
    <row r="223" spans="2:12">
      <c r="B223">
        <v>36</v>
      </c>
      <c r="C223" s="2" t="s">
        <v>159</v>
      </c>
      <c r="D223" s="2" t="s">
        <v>160</v>
      </c>
      <c r="E223" t="s">
        <v>88</v>
      </c>
      <c r="F223" t="s">
        <v>88</v>
      </c>
      <c r="G223">
        <v>3.0059999999999998</v>
      </c>
      <c r="H223">
        <v>3.8323999999999998</v>
      </c>
      <c r="I223">
        <v>4</v>
      </c>
      <c r="J223">
        <v>4</v>
      </c>
      <c r="K223">
        <v>3.74</v>
      </c>
      <c r="L223">
        <v>5.16</v>
      </c>
    </row>
    <row r="224" spans="2:12">
      <c r="B224">
        <v>37</v>
      </c>
      <c r="C224" s="2" t="s">
        <v>161</v>
      </c>
      <c r="D224" s="2" t="s">
        <v>162</v>
      </c>
      <c r="E224" t="s">
        <v>88</v>
      </c>
      <c r="F224" t="s">
        <v>88</v>
      </c>
      <c r="G224">
        <v>4.1779000000000002</v>
      </c>
      <c r="H224">
        <v>2.3159999999999998</v>
      </c>
      <c r="I224">
        <v>4</v>
      </c>
      <c r="J224">
        <v>5</v>
      </c>
      <c r="K224" t="s">
        <v>88</v>
      </c>
      <c r="L224">
        <v>4.9800000000000004</v>
      </c>
    </row>
    <row r="225" spans="1:12">
      <c r="B225">
        <v>38</v>
      </c>
      <c r="C225" t="s">
        <v>163</v>
      </c>
      <c r="D225" t="s">
        <v>164</v>
      </c>
      <c r="E225" t="s">
        <v>88</v>
      </c>
      <c r="F225" t="s">
        <v>88</v>
      </c>
      <c r="G225">
        <v>2.847</v>
      </c>
      <c r="H225">
        <v>4.3501000000000003</v>
      </c>
      <c r="I225">
        <v>11</v>
      </c>
      <c r="J225">
        <v>7</v>
      </c>
      <c r="K225">
        <v>4.6100000000000003</v>
      </c>
      <c r="L225">
        <v>5.1100000000000003</v>
      </c>
    </row>
    <row r="226" spans="1:12">
      <c r="B226">
        <v>39</v>
      </c>
      <c r="C226" t="s">
        <v>165</v>
      </c>
      <c r="D226" t="s">
        <v>166</v>
      </c>
      <c r="E226" t="s">
        <v>88</v>
      </c>
      <c r="F226" t="s">
        <v>88</v>
      </c>
      <c r="G226">
        <v>3.0912999999999999</v>
      </c>
      <c r="H226">
        <v>3.9508999999999999</v>
      </c>
      <c r="I226">
        <v>6</v>
      </c>
      <c r="J226">
        <v>8</v>
      </c>
      <c r="K226">
        <v>5.91</v>
      </c>
      <c r="L226">
        <v>5.78</v>
      </c>
    </row>
    <row r="227" spans="1:12">
      <c r="B227">
        <v>40</v>
      </c>
      <c r="C227" s="2" t="s">
        <v>167</v>
      </c>
      <c r="D227" s="2" t="s">
        <v>168</v>
      </c>
      <c r="E227" t="s">
        <v>88</v>
      </c>
      <c r="F227" t="s">
        <v>88</v>
      </c>
      <c r="G227">
        <v>3.3384999999999998</v>
      </c>
      <c r="H227">
        <v>2.6364999999999998</v>
      </c>
      <c r="I227">
        <v>4</v>
      </c>
      <c r="J227">
        <v>4</v>
      </c>
      <c r="K227">
        <v>2.89</v>
      </c>
      <c r="L227">
        <v>5.48</v>
      </c>
    </row>
    <row r="229" spans="1:12">
      <c r="A229" s="1" t="s">
        <v>285</v>
      </c>
    </row>
    <row r="230" spans="1:12">
      <c r="B230">
        <v>1</v>
      </c>
      <c r="C230" t="s">
        <v>286</v>
      </c>
      <c r="D230" t="s">
        <v>287</v>
      </c>
      <c r="E230" t="s">
        <v>88</v>
      </c>
      <c r="F230" t="s">
        <v>88</v>
      </c>
      <c r="G230">
        <v>3.0224000000000002</v>
      </c>
      <c r="H230">
        <v>2.1818</v>
      </c>
      <c r="I230">
        <f>LEN(C230)</f>
        <v>3</v>
      </c>
      <c r="J230">
        <f>LEN(D230)</f>
        <v>5</v>
      </c>
      <c r="K230">
        <v>5.6</v>
      </c>
      <c r="L230" t="s">
        <v>88</v>
      </c>
    </row>
    <row r="231" spans="1:12">
      <c r="B231">
        <v>2</v>
      </c>
      <c r="C231" t="s">
        <v>288</v>
      </c>
      <c r="D231" t="s">
        <v>289</v>
      </c>
      <c r="E231" t="s">
        <v>88</v>
      </c>
      <c r="F231" t="s">
        <v>88</v>
      </c>
      <c r="G231">
        <v>1.8573</v>
      </c>
      <c r="H231">
        <v>3.2643</v>
      </c>
      <c r="I231">
        <f t="shared" ref="I231:I269" si="12">LEN(C231)</f>
        <v>6</v>
      </c>
      <c r="J231">
        <f t="shared" ref="J231:J269" si="13">LEN(D231)</f>
        <v>6</v>
      </c>
      <c r="K231">
        <v>5.21</v>
      </c>
      <c r="L231">
        <v>5.57</v>
      </c>
    </row>
    <row r="232" spans="1:12">
      <c r="B232">
        <v>3</v>
      </c>
      <c r="C232" t="s">
        <v>290</v>
      </c>
      <c r="D232" t="s">
        <v>291</v>
      </c>
      <c r="E232" t="s">
        <v>88</v>
      </c>
      <c r="F232" t="s">
        <v>88</v>
      </c>
      <c r="G232">
        <v>2.9015</v>
      </c>
      <c r="H232">
        <v>1.6435</v>
      </c>
      <c r="I232">
        <f t="shared" si="12"/>
        <v>6</v>
      </c>
      <c r="J232">
        <f t="shared" si="13"/>
        <v>3</v>
      </c>
      <c r="K232">
        <v>3.26</v>
      </c>
      <c r="L232" t="s">
        <v>88</v>
      </c>
    </row>
    <row r="233" spans="1:12">
      <c r="B233">
        <v>4</v>
      </c>
      <c r="C233" t="s">
        <v>292</v>
      </c>
      <c r="D233" t="s">
        <v>293</v>
      </c>
      <c r="E233" t="s">
        <v>88</v>
      </c>
      <c r="F233" t="s">
        <v>88</v>
      </c>
      <c r="G233">
        <v>2.8182</v>
      </c>
      <c r="H233">
        <v>2.4786000000000001</v>
      </c>
      <c r="I233">
        <f t="shared" si="12"/>
        <v>6</v>
      </c>
      <c r="J233">
        <f t="shared" si="13"/>
        <v>4</v>
      </c>
      <c r="K233" t="s">
        <v>88</v>
      </c>
      <c r="L233">
        <v>5.73</v>
      </c>
    </row>
    <row r="234" spans="1:12">
      <c r="B234">
        <v>5</v>
      </c>
      <c r="C234" t="s">
        <v>294</v>
      </c>
      <c r="D234" t="s">
        <v>295</v>
      </c>
      <c r="E234" t="s">
        <v>88</v>
      </c>
      <c r="F234" t="s">
        <v>88</v>
      </c>
      <c r="G234">
        <v>3.7225999999999999</v>
      </c>
      <c r="H234">
        <v>2.4857</v>
      </c>
      <c r="I234">
        <f t="shared" si="12"/>
        <v>6</v>
      </c>
      <c r="J234">
        <f t="shared" si="13"/>
        <v>7</v>
      </c>
      <c r="K234">
        <v>2.35</v>
      </c>
      <c r="L234">
        <v>3.04</v>
      </c>
    </row>
    <row r="235" spans="1:12">
      <c r="B235">
        <v>6</v>
      </c>
      <c r="C235" t="s">
        <v>296</v>
      </c>
      <c r="D235" t="s">
        <v>297</v>
      </c>
      <c r="E235" t="s">
        <v>88</v>
      </c>
      <c r="F235" t="s">
        <v>88</v>
      </c>
      <c r="G235">
        <v>2.8807999999999998</v>
      </c>
      <c r="H235">
        <v>3.4</v>
      </c>
      <c r="I235">
        <f t="shared" si="12"/>
        <v>6</v>
      </c>
      <c r="J235">
        <f t="shared" si="13"/>
        <v>5</v>
      </c>
      <c r="K235" t="s">
        <v>88</v>
      </c>
      <c r="L235">
        <v>6.12</v>
      </c>
    </row>
    <row r="236" spans="1:12">
      <c r="B236">
        <v>7</v>
      </c>
      <c r="C236" t="s">
        <v>298</v>
      </c>
      <c r="D236" t="s">
        <v>299</v>
      </c>
      <c r="E236" t="s">
        <v>88</v>
      </c>
      <c r="F236" t="s">
        <v>88</v>
      </c>
      <c r="G236">
        <v>2.871</v>
      </c>
      <c r="H236">
        <v>2.4579</v>
      </c>
      <c r="I236">
        <f t="shared" si="12"/>
        <v>3</v>
      </c>
      <c r="J236">
        <f t="shared" si="13"/>
        <v>3</v>
      </c>
      <c r="K236">
        <v>4.28</v>
      </c>
      <c r="L236">
        <v>6.09</v>
      </c>
    </row>
    <row r="237" spans="1:12">
      <c r="B237">
        <v>8</v>
      </c>
      <c r="C237" t="s">
        <v>300</v>
      </c>
      <c r="D237" t="s">
        <v>301</v>
      </c>
      <c r="E237" t="s">
        <v>88</v>
      </c>
      <c r="F237" t="s">
        <v>88</v>
      </c>
      <c r="G237">
        <v>2.8536999999999999</v>
      </c>
      <c r="H237">
        <v>2.9817999999999998</v>
      </c>
      <c r="I237">
        <f t="shared" si="12"/>
        <v>5</v>
      </c>
      <c r="J237">
        <f t="shared" si="13"/>
        <v>7</v>
      </c>
      <c r="K237">
        <v>3.77</v>
      </c>
      <c r="L237" t="s">
        <v>88</v>
      </c>
    </row>
    <row r="238" spans="1:12">
      <c r="B238">
        <v>9</v>
      </c>
      <c r="C238" t="s">
        <v>302</v>
      </c>
      <c r="D238" t="s">
        <v>303</v>
      </c>
      <c r="E238" t="s">
        <v>88</v>
      </c>
      <c r="F238" t="s">
        <v>88</v>
      </c>
      <c r="G238">
        <v>3.0127999999999999</v>
      </c>
      <c r="H238">
        <v>3.0464000000000002</v>
      </c>
      <c r="I238">
        <f t="shared" si="12"/>
        <v>3</v>
      </c>
      <c r="J238">
        <f t="shared" si="13"/>
        <v>4</v>
      </c>
      <c r="K238">
        <v>5.32</v>
      </c>
      <c r="L238">
        <v>5.68</v>
      </c>
    </row>
    <row r="239" spans="1:12">
      <c r="B239">
        <v>10</v>
      </c>
      <c r="C239" t="s">
        <v>304</v>
      </c>
      <c r="D239" t="s">
        <v>305</v>
      </c>
      <c r="E239" t="s">
        <v>88</v>
      </c>
      <c r="F239" t="s">
        <v>88</v>
      </c>
      <c r="G239">
        <v>2.8761999999999999</v>
      </c>
      <c r="H239">
        <v>1.7992999999999999</v>
      </c>
      <c r="I239">
        <f t="shared" si="12"/>
        <v>5</v>
      </c>
      <c r="J239">
        <f t="shared" si="13"/>
        <v>6</v>
      </c>
      <c r="K239">
        <v>3.89</v>
      </c>
      <c r="L239" t="s">
        <v>88</v>
      </c>
    </row>
    <row r="240" spans="1:12">
      <c r="B240">
        <v>11</v>
      </c>
      <c r="C240" t="s">
        <v>306</v>
      </c>
      <c r="D240" t="s">
        <v>307</v>
      </c>
      <c r="E240" t="s">
        <v>88</v>
      </c>
      <c r="F240" t="s">
        <v>88</v>
      </c>
      <c r="G240">
        <v>1.415</v>
      </c>
      <c r="H240">
        <v>2.1522999999999999</v>
      </c>
      <c r="I240">
        <f t="shared" si="12"/>
        <v>7</v>
      </c>
      <c r="J240">
        <f t="shared" si="13"/>
        <v>7</v>
      </c>
      <c r="K240" t="s">
        <v>88</v>
      </c>
      <c r="L240" t="s">
        <v>88</v>
      </c>
    </row>
    <row r="241" spans="2:12">
      <c r="B241">
        <v>12</v>
      </c>
      <c r="C241" t="s">
        <v>308</v>
      </c>
      <c r="D241" t="s">
        <v>309</v>
      </c>
      <c r="E241" t="s">
        <v>88</v>
      </c>
      <c r="F241" t="s">
        <v>88</v>
      </c>
      <c r="G241">
        <v>2.6345000000000001</v>
      </c>
      <c r="H241">
        <v>2.8481999999999998</v>
      </c>
      <c r="I241">
        <f t="shared" si="12"/>
        <v>5</v>
      </c>
      <c r="J241">
        <f t="shared" si="13"/>
        <v>7</v>
      </c>
      <c r="K241">
        <v>3.6</v>
      </c>
      <c r="L241">
        <v>6.78</v>
      </c>
    </row>
    <row r="242" spans="2:12">
      <c r="B242">
        <v>13</v>
      </c>
      <c r="C242" t="s">
        <v>310</v>
      </c>
      <c r="D242" t="s">
        <v>311</v>
      </c>
      <c r="E242" t="s">
        <v>88</v>
      </c>
      <c r="F242" t="s">
        <v>88</v>
      </c>
      <c r="G242">
        <v>4.0895000000000001</v>
      </c>
      <c r="H242">
        <v>4.1959</v>
      </c>
      <c r="I242">
        <f t="shared" si="12"/>
        <v>6</v>
      </c>
      <c r="J242">
        <f t="shared" si="13"/>
        <v>4</v>
      </c>
      <c r="K242">
        <v>3.76</v>
      </c>
      <c r="L242">
        <v>4.21</v>
      </c>
    </row>
    <row r="243" spans="2:12">
      <c r="B243">
        <v>14</v>
      </c>
      <c r="C243" t="s">
        <v>312</v>
      </c>
      <c r="D243" t="s">
        <v>313</v>
      </c>
      <c r="E243" t="s">
        <v>88</v>
      </c>
      <c r="F243" t="s">
        <v>88</v>
      </c>
      <c r="G243">
        <v>1.3424</v>
      </c>
      <c r="H243">
        <v>3.1044999999999998</v>
      </c>
      <c r="I243">
        <f t="shared" si="12"/>
        <v>6</v>
      </c>
      <c r="J243">
        <f t="shared" si="13"/>
        <v>4</v>
      </c>
      <c r="K243">
        <v>6.12</v>
      </c>
      <c r="L243">
        <v>3.16</v>
      </c>
    </row>
    <row r="244" spans="2:12">
      <c r="B244">
        <v>15</v>
      </c>
      <c r="C244" t="s">
        <v>314</v>
      </c>
      <c r="D244" t="s">
        <v>315</v>
      </c>
      <c r="E244" t="s">
        <v>88</v>
      </c>
      <c r="F244" t="s">
        <v>88</v>
      </c>
      <c r="G244">
        <v>3.1190000000000002</v>
      </c>
      <c r="H244">
        <v>3.4847000000000001</v>
      </c>
      <c r="I244">
        <f t="shared" si="12"/>
        <v>4</v>
      </c>
      <c r="J244">
        <f t="shared" si="13"/>
        <v>3</v>
      </c>
      <c r="K244">
        <v>3.07</v>
      </c>
      <c r="L244">
        <v>5.82</v>
      </c>
    </row>
    <row r="245" spans="2:12">
      <c r="B245">
        <v>16</v>
      </c>
      <c r="C245" t="s">
        <v>316</v>
      </c>
      <c r="D245" t="s">
        <v>317</v>
      </c>
      <c r="E245" t="s">
        <v>88</v>
      </c>
      <c r="F245" t="s">
        <v>88</v>
      </c>
      <c r="G245">
        <v>3.4870000000000001</v>
      </c>
      <c r="H245">
        <v>3.8184999999999998</v>
      </c>
      <c r="I245">
        <f t="shared" si="12"/>
        <v>9</v>
      </c>
      <c r="J245">
        <f t="shared" si="13"/>
        <v>4</v>
      </c>
      <c r="K245">
        <v>2.38</v>
      </c>
      <c r="L245">
        <v>3</v>
      </c>
    </row>
    <row r="246" spans="2:12">
      <c r="B246">
        <v>17</v>
      </c>
      <c r="C246" t="s">
        <v>318</v>
      </c>
      <c r="D246" t="s">
        <v>319</v>
      </c>
      <c r="E246" t="s">
        <v>88</v>
      </c>
      <c r="F246" t="s">
        <v>88</v>
      </c>
      <c r="G246">
        <v>3.4321999999999999</v>
      </c>
      <c r="H246">
        <v>1.9395</v>
      </c>
      <c r="I246">
        <f t="shared" si="12"/>
        <v>4</v>
      </c>
      <c r="J246">
        <f t="shared" si="13"/>
        <v>7</v>
      </c>
      <c r="K246">
        <v>5.86</v>
      </c>
      <c r="L246" t="s">
        <v>88</v>
      </c>
    </row>
    <row r="247" spans="2:12">
      <c r="B247">
        <v>18</v>
      </c>
      <c r="C247" t="s">
        <v>320</v>
      </c>
      <c r="D247" t="s">
        <v>321</v>
      </c>
      <c r="E247" t="s">
        <v>88</v>
      </c>
      <c r="F247" t="s">
        <v>88</v>
      </c>
      <c r="G247">
        <v>2.3304</v>
      </c>
      <c r="H247">
        <v>2.3961999999999999</v>
      </c>
      <c r="I247">
        <f t="shared" si="12"/>
        <v>4</v>
      </c>
      <c r="J247">
        <f t="shared" si="13"/>
        <v>6</v>
      </c>
      <c r="K247" t="s">
        <v>88</v>
      </c>
      <c r="L247" t="s">
        <v>88</v>
      </c>
    </row>
    <row r="248" spans="2:12">
      <c r="B248">
        <v>19</v>
      </c>
      <c r="C248" t="s">
        <v>249</v>
      </c>
      <c r="D248" t="s">
        <v>322</v>
      </c>
      <c r="E248" t="s">
        <v>88</v>
      </c>
      <c r="F248" t="s">
        <v>88</v>
      </c>
      <c r="G248">
        <v>2.4378000000000002</v>
      </c>
      <c r="H248">
        <v>1.7853000000000001</v>
      </c>
      <c r="I248">
        <f t="shared" si="12"/>
        <v>6</v>
      </c>
      <c r="J248">
        <f t="shared" si="13"/>
        <v>4</v>
      </c>
      <c r="K248">
        <v>6.67</v>
      </c>
      <c r="L248" t="s">
        <v>88</v>
      </c>
    </row>
    <row r="249" spans="2:12">
      <c r="B249">
        <v>20</v>
      </c>
      <c r="C249" t="s">
        <v>323</v>
      </c>
      <c r="D249" t="s">
        <v>324</v>
      </c>
      <c r="E249" t="s">
        <v>88</v>
      </c>
      <c r="F249" t="s">
        <v>88</v>
      </c>
      <c r="G249">
        <v>2.2810000000000001</v>
      </c>
      <c r="H249">
        <v>4.0621</v>
      </c>
      <c r="I249">
        <f t="shared" si="12"/>
        <v>5</v>
      </c>
      <c r="J249">
        <f t="shared" si="13"/>
        <v>5</v>
      </c>
      <c r="K249">
        <v>4.37</v>
      </c>
      <c r="L249">
        <v>4.4000000000000004</v>
      </c>
    </row>
    <row r="250" spans="2:12">
      <c r="B250">
        <v>21</v>
      </c>
      <c r="C250" t="s">
        <v>325</v>
      </c>
      <c r="D250" t="s">
        <v>326</v>
      </c>
      <c r="E250" t="s">
        <v>88</v>
      </c>
      <c r="F250" t="s">
        <v>88</v>
      </c>
      <c r="G250">
        <v>1.4472</v>
      </c>
      <c r="H250">
        <v>2.6522000000000001</v>
      </c>
      <c r="I250">
        <f t="shared" si="12"/>
        <v>4</v>
      </c>
      <c r="J250">
        <f t="shared" si="13"/>
        <v>5</v>
      </c>
      <c r="K250" t="s">
        <v>88</v>
      </c>
      <c r="L250">
        <v>5.35</v>
      </c>
    </row>
    <row r="251" spans="2:12">
      <c r="B251">
        <v>22</v>
      </c>
      <c r="C251" t="s">
        <v>327</v>
      </c>
      <c r="D251" t="s">
        <v>328</v>
      </c>
      <c r="E251" t="s">
        <v>88</v>
      </c>
      <c r="F251" t="s">
        <v>88</v>
      </c>
      <c r="G251">
        <v>2.9699</v>
      </c>
      <c r="H251">
        <v>1.1760999999999999</v>
      </c>
      <c r="I251">
        <f t="shared" si="12"/>
        <v>6</v>
      </c>
      <c r="J251">
        <f t="shared" si="13"/>
        <v>4</v>
      </c>
      <c r="K251">
        <v>3.91</v>
      </c>
      <c r="L251" t="s">
        <v>88</v>
      </c>
    </row>
    <row r="252" spans="2:12">
      <c r="B252">
        <v>23</v>
      </c>
      <c r="C252" t="s">
        <v>329</v>
      </c>
      <c r="D252" t="s">
        <v>330</v>
      </c>
      <c r="E252" t="s">
        <v>88</v>
      </c>
      <c r="F252" t="s">
        <v>88</v>
      </c>
      <c r="G252">
        <v>4.2961999999999998</v>
      </c>
      <c r="H252">
        <v>2.8609</v>
      </c>
      <c r="I252">
        <f t="shared" si="12"/>
        <v>5</v>
      </c>
      <c r="J252">
        <f t="shared" si="13"/>
        <v>4</v>
      </c>
      <c r="K252" t="s">
        <v>88</v>
      </c>
      <c r="L252">
        <v>5.51</v>
      </c>
    </row>
    <row r="253" spans="2:12">
      <c r="B253">
        <v>24</v>
      </c>
      <c r="C253" t="s">
        <v>10</v>
      </c>
      <c r="D253" t="s">
        <v>331</v>
      </c>
      <c r="E253" t="s">
        <v>88</v>
      </c>
      <c r="F253" t="s">
        <v>88</v>
      </c>
      <c r="G253">
        <v>3.2370000000000001</v>
      </c>
      <c r="H253">
        <v>4.1018999999999997</v>
      </c>
      <c r="I253">
        <f t="shared" si="12"/>
        <v>7</v>
      </c>
      <c r="J253">
        <f t="shared" si="13"/>
        <v>4</v>
      </c>
      <c r="K253">
        <v>6.04</v>
      </c>
      <c r="L253">
        <v>5.52</v>
      </c>
    </row>
    <row r="254" spans="2:12">
      <c r="B254">
        <v>25</v>
      </c>
      <c r="C254" t="s">
        <v>332</v>
      </c>
      <c r="D254" t="s">
        <v>333</v>
      </c>
      <c r="E254" t="s">
        <v>88</v>
      </c>
      <c r="F254" t="s">
        <v>88</v>
      </c>
      <c r="G254">
        <v>3.2641</v>
      </c>
      <c r="H254">
        <v>3.331</v>
      </c>
      <c r="I254">
        <f t="shared" si="12"/>
        <v>4</v>
      </c>
      <c r="J254">
        <f t="shared" si="13"/>
        <v>7</v>
      </c>
      <c r="K254">
        <v>5.7</v>
      </c>
      <c r="L254">
        <v>2.29</v>
      </c>
    </row>
    <row r="255" spans="2:12">
      <c r="B255">
        <v>26</v>
      </c>
      <c r="C255" t="s">
        <v>334</v>
      </c>
      <c r="D255" t="s">
        <v>335</v>
      </c>
      <c r="E255" t="s">
        <v>88</v>
      </c>
      <c r="F255" t="s">
        <v>88</v>
      </c>
      <c r="G255">
        <v>2.5821000000000001</v>
      </c>
      <c r="H255">
        <v>2.3231999999999999</v>
      </c>
      <c r="I255">
        <f t="shared" si="12"/>
        <v>5</v>
      </c>
      <c r="J255">
        <f t="shared" si="13"/>
        <v>7</v>
      </c>
      <c r="K255">
        <v>4.41</v>
      </c>
      <c r="L255">
        <v>3.68</v>
      </c>
    </row>
    <row r="256" spans="2:12">
      <c r="B256">
        <v>27</v>
      </c>
      <c r="C256" t="s">
        <v>336</v>
      </c>
      <c r="D256" t="s">
        <v>337</v>
      </c>
      <c r="E256" t="s">
        <v>88</v>
      </c>
      <c r="F256" t="s">
        <v>88</v>
      </c>
      <c r="G256">
        <v>2.4182999999999999</v>
      </c>
      <c r="H256">
        <v>3.9234</v>
      </c>
      <c r="I256">
        <f t="shared" si="12"/>
        <v>6</v>
      </c>
      <c r="J256">
        <f t="shared" si="13"/>
        <v>4</v>
      </c>
      <c r="K256" t="s">
        <v>88</v>
      </c>
      <c r="L256">
        <v>3.24</v>
      </c>
    </row>
    <row r="257" spans="2:12">
      <c r="B257">
        <v>28</v>
      </c>
      <c r="C257" t="s">
        <v>338</v>
      </c>
      <c r="D257" t="s">
        <v>339</v>
      </c>
      <c r="E257" t="s">
        <v>88</v>
      </c>
      <c r="F257" t="s">
        <v>88</v>
      </c>
      <c r="G257">
        <v>4.6257999999999999</v>
      </c>
      <c r="H257">
        <v>3.5089000000000001</v>
      </c>
      <c r="I257">
        <f t="shared" si="12"/>
        <v>3</v>
      </c>
      <c r="J257">
        <f t="shared" si="13"/>
        <v>4</v>
      </c>
      <c r="K257">
        <v>2.27</v>
      </c>
      <c r="L257">
        <v>4.3</v>
      </c>
    </row>
    <row r="258" spans="2:12">
      <c r="B258">
        <v>29</v>
      </c>
      <c r="C258" t="s">
        <v>340</v>
      </c>
      <c r="D258" t="s">
        <v>341</v>
      </c>
      <c r="E258" t="s">
        <v>88</v>
      </c>
      <c r="F258" t="s">
        <v>88</v>
      </c>
      <c r="G258">
        <v>2.7825000000000002</v>
      </c>
      <c r="H258">
        <v>5.4650999999999996</v>
      </c>
      <c r="I258">
        <f t="shared" si="12"/>
        <v>4</v>
      </c>
      <c r="J258">
        <f t="shared" si="13"/>
        <v>4</v>
      </c>
      <c r="K258">
        <v>3.22</v>
      </c>
      <c r="L258">
        <v>2.7</v>
      </c>
    </row>
    <row r="259" spans="2:12">
      <c r="B259">
        <v>30</v>
      </c>
      <c r="C259" t="s">
        <v>342</v>
      </c>
      <c r="D259" t="s">
        <v>343</v>
      </c>
      <c r="E259" t="s">
        <v>88</v>
      </c>
      <c r="F259" t="s">
        <v>88</v>
      </c>
      <c r="G259">
        <v>3.4340999999999999</v>
      </c>
      <c r="H259">
        <v>1.8261000000000001</v>
      </c>
      <c r="I259">
        <f t="shared" si="12"/>
        <v>5</v>
      </c>
      <c r="J259">
        <f t="shared" si="13"/>
        <v>6</v>
      </c>
      <c r="K259">
        <v>3.76</v>
      </c>
      <c r="L259" t="s">
        <v>88</v>
      </c>
    </row>
    <row r="260" spans="2:12">
      <c r="B260">
        <v>31</v>
      </c>
      <c r="C260" t="s">
        <v>344</v>
      </c>
      <c r="D260" t="s">
        <v>345</v>
      </c>
      <c r="E260" t="s">
        <v>88</v>
      </c>
      <c r="F260" t="s">
        <v>88</v>
      </c>
      <c r="G260">
        <v>3.7566000000000002</v>
      </c>
      <c r="H260">
        <v>2.4843000000000002</v>
      </c>
      <c r="I260">
        <f t="shared" si="12"/>
        <v>4</v>
      </c>
      <c r="J260">
        <f t="shared" si="13"/>
        <v>5</v>
      </c>
      <c r="K260">
        <v>5.48</v>
      </c>
      <c r="L260">
        <v>4.58</v>
      </c>
    </row>
    <row r="261" spans="2:12">
      <c r="B261">
        <v>32</v>
      </c>
      <c r="C261" t="s">
        <v>346</v>
      </c>
      <c r="D261" t="s">
        <v>347</v>
      </c>
      <c r="E261" t="s">
        <v>88</v>
      </c>
      <c r="F261" t="s">
        <v>88</v>
      </c>
      <c r="G261">
        <v>3.6690999999999998</v>
      </c>
      <c r="H261">
        <v>2.7482000000000002</v>
      </c>
      <c r="I261">
        <f t="shared" si="12"/>
        <v>6</v>
      </c>
      <c r="J261">
        <f t="shared" si="13"/>
        <v>4</v>
      </c>
      <c r="K261">
        <v>2.36</v>
      </c>
      <c r="L261" t="s">
        <v>88</v>
      </c>
    </row>
    <row r="262" spans="2:12">
      <c r="B262">
        <v>33</v>
      </c>
      <c r="C262" t="s">
        <v>348</v>
      </c>
      <c r="D262" t="s">
        <v>349</v>
      </c>
      <c r="E262" t="s">
        <v>88</v>
      </c>
      <c r="F262" t="s">
        <v>88</v>
      </c>
      <c r="G262">
        <v>2.8431999999999999</v>
      </c>
      <c r="H262">
        <v>2.7810000000000001</v>
      </c>
      <c r="I262">
        <f t="shared" si="12"/>
        <v>3</v>
      </c>
      <c r="J262">
        <f t="shared" si="13"/>
        <v>5</v>
      </c>
      <c r="K262">
        <v>5.79</v>
      </c>
      <c r="L262">
        <v>6.58</v>
      </c>
    </row>
    <row r="263" spans="2:12">
      <c r="B263">
        <v>34</v>
      </c>
      <c r="C263" t="s">
        <v>350</v>
      </c>
      <c r="D263" t="s">
        <v>351</v>
      </c>
      <c r="E263" t="s">
        <v>88</v>
      </c>
      <c r="F263" t="s">
        <v>88</v>
      </c>
      <c r="G263">
        <v>3.0148999999999999</v>
      </c>
      <c r="H263">
        <v>3.2504</v>
      </c>
      <c r="I263">
        <f t="shared" si="12"/>
        <v>6</v>
      </c>
      <c r="J263">
        <f t="shared" si="13"/>
        <v>5</v>
      </c>
      <c r="K263">
        <v>2.69</v>
      </c>
      <c r="L263">
        <v>5.29</v>
      </c>
    </row>
    <row r="264" spans="2:12">
      <c r="B264">
        <v>35</v>
      </c>
      <c r="C264" t="s">
        <v>352</v>
      </c>
      <c r="D264" t="s">
        <v>353</v>
      </c>
      <c r="E264" t="s">
        <v>88</v>
      </c>
      <c r="F264" t="s">
        <v>88</v>
      </c>
      <c r="G264">
        <v>3.4725999999999999</v>
      </c>
      <c r="H264">
        <v>3.1402000000000001</v>
      </c>
      <c r="I264">
        <f t="shared" si="12"/>
        <v>5</v>
      </c>
      <c r="J264">
        <f t="shared" si="13"/>
        <v>5</v>
      </c>
      <c r="K264">
        <v>5.05</v>
      </c>
      <c r="L264">
        <v>5.53</v>
      </c>
    </row>
    <row r="265" spans="2:12">
      <c r="B265">
        <v>36</v>
      </c>
      <c r="C265" t="s">
        <v>354</v>
      </c>
      <c r="D265" t="s">
        <v>310</v>
      </c>
      <c r="E265" t="s">
        <v>88</v>
      </c>
      <c r="F265" t="s">
        <v>88</v>
      </c>
      <c r="G265">
        <v>2.3578999999999999</v>
      </c>
      <c r="H265">
        <v>4.0895000000000001</v>
      </c>
      <c r="I265">
        <f t="shared" si="12"/>
        <v>4</v>
      </c>
      <c r="J265">
        <f t="shared" si="13"/>
        <v>6</v>
      </c>
      <c r="K265">
        <v>3.63</v>
      </c>
      <c r="L265">
        <v>3.76</v>
      </c>
    </row>
    <row r="266" spans="2:12">
      <c r="B266">
        <v>37</v>
      </c>
      <c r="C266" t="s">
        <v>355</v>
      </c>
      <c r="D266" t="s">
        <v>356</v>
      </c>
      <c r="E266" t="s">
        <v>88</v>
      </c>
      <c r="F266" t="s">
        <v>88</v>
      </c>
      <c r="G266">
        <v>2.5611000000000002</v>
      </c>
      <c r="H266">
        <v>2.7193000000000001</v>
      </c>
      <c r="I266">
        <f t="shared" si="12"/>
        <v>5</v>
      </c>
      <c r="J266">
        <f t="shared" si="13"/>
        <v>7</v>
      </c>
      <c r="K266">
        <v>5.3</v>
      </c>
      <c r="L266" t="s">
        <v>88</v>
      </c>
    </row>
    <row r="267" spans="2:12">
      <c r="B267">
        <v>38</v>
      </c>
      <c r="C267" t="s">
        <v>357</v>
      </c>
      <c r="D267" t="s">
        <v>358</v>
      </c>
      <c r="E267" t="s">
        <v>88</v>
      </c>
      <c r="F267" t="s">
        <v>88</v>
      </c>
      <c r="G267">
        <v>2.1072000000000002</v>
      </c>
      <c r="H267">
        <v>3.0354000000000001</v>
      </c>
      <c r="I267">
        <f t="shared" si="12"/>
        <v>4</v>
      </c>
      <c r="J267">
        <f t="shared" si="13"/>
        <v>4</v>
      </c>
      <c r="K267" t="s">
        <v>88</v>
      </c>
      <c r="L267">
        <v>4.68</v>
      </c>
    </row>
    <row r="268" spans="2:12">
      <c r="B268">
        <v>39</v>
      </c>
      <c r="C268" t="s">
        <v>359</v>
      </c>
      <c r="D268" t="s">
        <v>360</v>
      </c>
      <c r="E268" t="s">
        <v>88</v>
      </c>
      <c r="F268" t="s">
        <v>88</v>
      </c>
      <c r="G268">
        <v>3.2717999999999998</v>
      </c>
      <c r="H268">
        <v>3.1238999999999999</v>
      </c>
      <c r="I268">
        <f t="shared" si="12"/>
        <v>5</v>
      </c>
      <c r="J268">
        <f t="shared" si="13"/>
        <v>4</v>
      </c>
      <c r="K268">
        <v>3.49</v>
      </c>
      <c r="L268">
        <v>5.75</v>
      </c>
    </row>
    <row r="269" spans="2:12">
      <c r="B269">
        <v>40</v>
      </c>
      <c r="C269" t="s">
        <v>361</v>
      </c>
      <c r="D269" t="s">
        <v>362</v>
      </c>
      <c r="E269" t="s">
        <v>88</v>
      </c>
      <c r="F269" t="s">
        <v>88</v>
      </c>
      <c r="G269">
        <v>3.1225000000000001</v>
      </c>
      <c r="H269">
        <v>2.6839</v>
      </c>
      <c r="I269">
        <f t="shared" si="12"/>
        <v>5</v>
      </c>
      <c r="J269">
        <f t="shared" si="13"/>
        <v>3</v>
      </c>
      <c r="K269">
        <v>5.08</v>
      </c>
      <c r="L269">
        <v>5.44</v>
      </c>
    </row>
    <row r="271" spans="2:12">
      <c r="D271" s="1" t="s">
        <v>376</v>
      </c>
      <c r="G271">
        <f>AVERAGE(G188:G269)</f>
        <v>3.0545225</v>
      </c>
      <c r="H271">
        <f t="shared" ref="H271:L271" si="14">AVERAGE(H188:H269)</f>
        <v>3.049399999999999</v>
      </c>
      <c r="I271">
        <f t="shared" si="14"/>
        <v>5.1124999999999998</v>
      </c>
      <c r="J271">
        <f t="shared" si="14"/>
        <v>5.0875000000000004</v>
      </c>
      <c r="K271">
        <f t="shared" si="14"/>
        <v>4.5228787878787884</v>
      </c>
      <c r="L271">
        <f t="shared" si="14"/>
        <v>4.6433333333333318</v>
      </c>
    </row>
    <row r="272" spans="2:12">
      <c r="D272" s="1" t="s">
        <v>373</v>
      </c>
      <c r="G272">
        <f>STDEV(G188:G269)</f>
        <v>0.83897335136311857</v>
      </c>
      <c r="H272">
        <f t="shared" ref="H272:L272" si="15">STDEV(H188:H269)</f>
        <v>0.80865795291342668</v>
      </c>
      <c r="I272">
        <f t="shared" si="15"/>
        <v>1.4840395606996202</v>
      </c>
      <c r="J272">
        <f t="shared" si="15"/>
        <v>1.3425250156781128</v>
      </c>
      <c r="K272">
        <f t="shared" si="15"/>
        <v>1.2573253237316782</v>
      </c>
      <c r="L272">
        <f t="shared" si="15"/>
        <v>1.2945249598964361</v>
      </c>
    </row>
    <row r="273" spans="4:12">
      <c r="D273" s="1" t="s">
        <v>374</v>
      </c>
      <c r="G273">
        <f>MIN(G188:G269)</f>
        <v>0.95420000000000005</v>
      </c>
      <c r="H273">
        <f t="shared" ref="H273:L273" si="16">MIN(H188:H269)</f>
        <v>1.1760999999999999</v>
      </c>
      <c r="I273">
        <f t="shared" si="16"/>
        <v>3</v>
      </c>
      <c r="J273">
        <f t="shared" si="16"/>
        <v>3</v>
      </c>
      <c r="K273">
        <f t="shared" si="16"/>
        <v>2.1800000000000002</v>
      </c>
      <c r="L273">
        <f t="shared" si="16"/>
        <v>2.29</v>
      </c>
    </row>
    <row r="274" spans="4:12">
      <c r="D274" s="1" t="s">
        <v>375</v>
      </c>
      <c r="G274">
        <f>MAX(G188:G269)</f>
        <v>4.9550000000000001</v>
      </c>
      <c r="H274">
        <f t="shared" ref="H274:L274" si="17">MAX(H188:H269)</f>
        <v>5.4650999999999996</v>
      </c>
      <c r="I274">
        <f t="shared" si="17"/>
        <v>11</v>
      </c>
      <c r="J274">
        <f t="shared" si="17"/>
        <v>8</v>
      </c>
      <c r="K274">
        <f t="shared" si="17"/>
        <v>6.93</v>
      </c>
      <c r="L274">
        <f t="shared" si="17"/>
        <v>6.78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C9FDC-3235-4703-8FCD-F98AD608213A}">
  <dimension ref="A1:P182"/>
  <sheetViews>
    <sheetView topLeftCell="D1" workbookViewId="0">
      <pane ySplit="1" topLeftCell="A101" activePane="bottomLeft" state="frozen"/>
      <selection activeCell="D1" sqref="D1"/>
      <selection pane="bottomLeft" activeCell="F184" sqref="F184"/>
    </sheetView>
  </sheetViews>
  <sheetFormatPr defaultRowHeight="15"/>
  <cols>
    <col min="1" max="1" width="21.28515625" customWidth="1"/>
    <col min="13" max="13" width="11.85546875" customWidth="1"/>
  </cols>
  <sheetData>
    <row r="1" spans="1:16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171</v>
      </c>
      <c r="H1" s="1" t="s">
        <v>172</v>
      </c>
      <c r="I1" s="1" t="s">
        <v>173</v>
      </c>
      <c r="J1" s="1" t="s">
        <v>174</v>
      </c>
      <c r="K1" s="1" t="s">
        <v>175</v>
      </c>
      <c r="L1" s="1" t="s">
        <v>176</v>
      </c>
      <c r="M1" s="1"/>
    </row>
    <row r="2" spans="1:16">
      <c r="A2" s="1" t="s">
        <v>190</v>
      </c>
      <c r="N2" s="1"/>
      <c r="O2" s="1" t="s">
        <v>273</v>
      </c>
      <c r="P2" s="1" t="s">
        <v>272</v>
      </c>
    </row>
    <row r="3" spans="1:16">
      <c r="A3" s="1" t="s">
        <v>191</v>
      </c>
      <c r="B3">
        <v>1</v>
      </c>
      <c r="C3" t="s">
        <v>8</v>
      </c>
      <c r="D3" t="s">
        <v>7</v>
      </c>
      <c r="E3">
        <v>0</v>
      </c>
      <c r="F3">
        <v>0.11600000000000001</v>
      </c>
      <c r="G3">
        <v>4.4440999999999997</v>
      </c>
      <c r="H3">
        <v>1.8573</v>
      </c>
      <c r="I3">
        <v>3</v>
      </c>
      <c r="J3">
        <v>10</v>
      </c>
      <c r="K3">
        <v>3</v>
      </c>
      <c r="L3" t="s">
        <v>88</v>
      </c>
      <c r="N3" s="1" t="s">
        <v>266</v>
      </c>
      <c r="O3" s="5">
        <f>AVERAGE(F3:F22)</f>
        <v>0.37410000000000004</v>
      </c>
      <c r="P3" s="5">
        <f>AVERAGE(F45:F64)</f>
        <v>0.37419999999999998</v>
      </c>
    </row>
    <row r="4" spans="1:16">
      <c r="B4">
        <v>2</v>
      </c>
      <c r="C4" t="s">
        <v>10</v>
      </c>
      <c r="D4" t="s">
        <v>9</v>
      </c>
      <c r="E4">
        <v>0</v>
      </c>
      <c r="F4">
        <v>0.33800000000000002</v>
      </c>
      <c r="G4">
        <v>3.2370000000000001</v>
      </c>
      <c r="H4">
        <v>1.7242999999999999</v>
      </c>
      <c r="I4">
        <v>7</v>
      </c>
      <c r="J4">
        <v>9</v>
      </c>
      <c r="K4">
        <v>6.04</v>
      </c>
      <c r="L4" t="s">
        <v>88</v>
      </c>
      <c r="N4" s="1" t="s">
        <v>267</v>
      </c>
      <c r="O4" s="5">
        <f>STDEV(F3:F22)</f>
        <v>0.20898297588685608</v>
      </c>
      <c r="P4" s="5">
        <f>STDEV(F45:F64)</f>
        <v>0.2091359668530953</v>
      </c>
    </row>
    <row r="5" spans="1:16">
      <c r="B5">
        <v>3</v>
      </c>
      <c r="C5" t="s">
        <v>12</v>
      </c>
      <c r="D5" t="s">
        <v>11</v>
      </c>
      <c r="E5">
        <v>0</v>
      </c>
      <c r="F5">
        <v>0.32100000000000001</v>
      </c>
      <c r="G5">
        <v>4.5143000000000004</v>
      </c>
      <c r="H5">
        <v>2.2040999999999999</v>
      </c>
      <c r="I5">
        <v>5</v>
      </c>
      <c r="J5">
        <v>4</v>
      </c>
      <c r="K5">
        <v>5.77</v>
      </c>
      <c r="L5">
        <v>4.33</v>
      </c>
      <c r="N5" s="1" t="s">
        <v>178</v>
      </c>
      <c r="O5" s="5">
        <f>AVERAGE(I5:I24)</f>
        <v>4.4210526315789478</v>
      </c>
      <c r="P5" s="5">
        <f>AVERAGE(I45:I64)</f>
        <v>4.5999999999999996</v>
      </c>
    </row>
    <row r="6" spans="1:16">
      <c r="B6">
        <v>4</v>
      </c>
      <c r="C6" t="s">
        <v>14</v>
      </c>
      <c r="D6" t="s">
        <v>13</v>
      </c>
      <c r="E6">
        <v>0</v>
      </c>
      <c r="F6">
        <v>0.32800000000000001</v>
      </c>
      <c r="G6">
        <v>2.8041</v>
      </c>
      <c r="H6">
        <v>1.6628000000000001</v>
      </c>
      <c r="I6">
        <v>6</v>
      </c>
      <c r="J6">
        <v>6</v>
      </c>
      <c r="K6">
        <v>5.77</v>
      </c>
      <c r="L6">
        <v>5.84</v>
      </c>
      <c r="N6" s="1" t="s">
        <v>184</v>
      </c>
      <c r="O6" s="5">
        <f>STDEV(I3:I22)</f>
        <v>1.1367080817685318</v>
      </c>
      <c r="P6" s="5">
        <f>STDEV(I45:I64)</f>
        <v>1.3533583957579092</v>
      </c>
    </row>
    <row r="7" spans="1:16">
      <c r="B7">
        <v>5</v>
      </c>
      <c r="C7" t="s">
        <v>16</v>
      </c>
      <c r="D7" t="s">
        <v>15</v>
      </c>
      <c r="E7">
        <v>0</v>
      </c>
      <c r="F7">
        <v>4.5999999999999999E-2</v>
      </c>
      <c r="G7">
        <v>3.9243000000000001</v>
      </c>
      <c r="H7">
        <v>2.8020999999999998</v>
      </c>
      <c r="I7">
        <v>4</v>
      </c>
      <c r="J7">
        <v>6</v>
      </c>
      <c r="K7">
        <v>5.62</v>
      </c>
      <c r="L7" t="s">
        <v>88</v>
      </c>
      <c r="N7" s="1" t="s">
        <v>179</v>
      </c>
      <c r="O7" s="5">
        <f>AVERAGE(J2:J22)</f>
        <v>6.05</v>
      </c>
      <c r="P7" s="5">
        <f>AVERAGE(J45:J64)</f>
        <v>5.6</v>
      </c>
    </row>
    <row r="8" spans="1:16">
      <c r="B8">
        <v>6</v>
      </c>
      <c r="C8" t="s">
        <v>18</v>
      </c>
      <c r="D8" t="s">
        <v>17</v>
      </c>
      <c r="E8">
        <v>0</v>
      </c>
      <c r="F8">
        <v>0.14099999999999999</v>
      </c>
      <c r="G8">
        <v>2.5550999999999999</v>
      </c>
      <c r="H8" t="s">
        <v>88</v>
      </c>
      <c r="I8">
        <v>5</v>
      </c>
      <c r="J8">
        <v>6</v>
      </c>
      <c r="K8">
        <v>4.5199999999999996</v>
      </c>
      <c r="L8">
        <v>6.37</v>
      </c>
      <c r="N8" s="1" t="s">
        <v>185</v>
      </c>
      <c r="O8" s="5">
        <f>STDEV(J3:J22)</f>
        <v>2.2589005243585585</v>
      </c>
      <c r="P8" s="5">
        <f>STDEV(F45:F64)</f>
        <v>0.2091359668530953</v>
      </c>
    </row>
    <row r="9" spans="1:16">
      <c r="B9">
        <v>7</v>
      </c>
      <c r="C9" t="s">
        <v>20</v>
      </c>
      <c r="D9" t="s">
        <v>19</v>
      </c>
      <c r="E9">
        <v>0</v>
      </c>
      <c r="F9">
        <v>0.10100000000000001</v>
      </c>
      <c r="G9">
        <v>3.8220999999999998</v>
      </c>
      <c r="H9">
        <v>2.7551000000000001</v>
      </c>
      <c r="I9">
        <v>4</v>
      </c>
      <c r="J9">
        <v>6</v>
      </c>
      <c r="K9">
        <v>4.67</v>
      </c>
      <c r="L9">
        <v>4.05</v>
      </c>
      <c r="N9" s="1" t="s">
        <v>180</v>
      </c>
      <c r="O9" s="5">
        <f>AVERAGE(K2:K22)</f>
        <v>5.1755000000000004</v>
      </c>
      <c r="P9" s="5">
        <f>AVERAGE(K45:K64)</f>
        <v>5.0733333333333333</v>
      </c>
    </row>
    <row r="10" spans="1:16">
      <c r="B10">
        <v>8</v>
      </c>
      <c r="C10" t="s">
        <v>22</v>
      </c>
      <c r="D10" t="s">
        <v>21</v>
      </c>
      <c r="E10">
        <v>0</v>
      </c>
      <c r="F10">
        <v>0.20899999999999999</v>
      </c>
      <c r="G10">
        <v>3.1488999999999998</v>
      </c>
      <c r="H10">
        <v>2.7284000000000002</v>
      </c>
      <c r="I10">
        <v>5</v>
      </c>
      <c r="J10">
        <v>4</v>
      </c>
      <c r="K10">
        <v>5.98</v>
      </c>
      <c r="L10">
        <v>5.54</v>
      </c>
      <c r="N10" s="1" t="s">
        <v>186</v>
      </c>
      <c r="O10" s="5">
        <f>STDEV(K2:K22)</f>
        <v>1.0949379939185222</v>
      </c>
      <c r="P10" s="5">
        <f>STDEV(F45:F64)</f>
        <v>0.2091359668530953</v>
      </c>
    </row>
    <row r="11" spans="1:16">
      <c r="B11">
        <v>9</v>
      </c>
      <c r="C11" t="s">
        <v>24</v>
      </c>
      <c r="D11" t="s">
        <v>23</v>
      </c>
      <c r="E11">
        <v>0</v>
      </c>
      <c r="F11">
        <v>0.217</v>
      </c>
      <c r="G11">
        <v>3.3653</v>
      </c>
      <c r="H11" t="s">
        <v>88</v>
      </c>
      <c r="I11">
        <v>4</v>
      </c>
      <c r="J11">
        <v>4</v>
      </c>
      <c r="K11">
        <v>5.77</v>
      </c>
      <c r="L11" t="s">
        <v>88</v>
      </c>
      <c r="N11" s="1" t="s">
        <v>181</v>
      </c>
      <c r="O11" s="5">
        <f>AVERAGE(L3:L22)</f>
        <v>4.9991666666666665</v>
      </c>
      <c r="P11" s="5">
        <f>AVERAGE(L45:L64)</f>
        <v>4.7095000000000002</v>
      </c>
    </row>
    <row r="12" spans="1:16">
      <c r="B12">
        <v>10</v>
      </c>
      <c r="C12" t="s">
        <v>26</v>
      </c>
      <c r="D12" t="s">
        <v>25</v>
      </c>
      <c r="E12">
        <v>0</v>
      </c>
      <c r="F12">
        <v>0.32700000000000001</v>
      </c>
      <c r="G12">
        <v>3.9927999999999999</v>
      </c>
      <c r="H12">
        <v>2.2040999999999999</v>
      </c>
      <c r="I12">
        <v>3</v>
      </c>
      <c r="J12">
        <v>3</v>
      </c>
      <c r="K12">
        <v>5.75</v>
      </c>
      <c r="L12" t="s">
        <v>88</v>
      </c>
      <c r="N12" s="1" t="s">
        <v>187</v>
      </c>
      <c r="O12" s="5">
        <f>STDEV(L3:L22)</f>
        <v>1.2835565528025721</v>
      </c>
      <c r="P12" s="5">
        <f>STDEV(F45:F64)</f>
        <v>0.2091359668530953</v>
      </c>
    </row>
    <row r="13" spans="1:16">
      <c r="B13">
        <v>11</v>
      </c>
      <c r="C13" t="s">
        <v>28</v>
      </c>
      <c r="D13" t="s">
        <v>27</v>
      </c>
      <c r="E13">
        <v>0</v>
      </c>
      <c r="F13">
        <v>0.38600000000000001</v>
      </c>
      <c r="G13">
        <v>5.2948000000000004</v>
      </c>
      <c r="H13">
        <v>4.8613</v>
      </c>
      <c r="I13">
        <v>3</v>
      </c>
      <c r="J13">
        <v>3</v>
      </c>
      <c r="K13">
        <v>2.4</v>
      </c>
      <c r="L13">
        <v>2.61</v>
      </c>
      <c r="N13" s="1" t="s">
        <v>182</v>
      </c>
      <c r="O13" s="5">
        <f>AVERAGE(G13:G32)</f>
        <v>3.4712105263157897</v>
      </c>
      <c r="P13" s="5">
        <f>AVERAGE(G45:G64)</f>
        <v>3.714999999999999</v>
      </c>
    </row>
    <row r="14" spans="1:16">
      <c r="B14">
        <v>12</v>
      </c>
      <c r="C14" t="s">
        <v>30</v>
      </c>
      <c r="D14" t="s">
        <v>29</v>
      </c>
      <c r="E14">
        <v>0</v>
      </c>
      <c r="F14">
        <v>0.38900000000000001</v>
      </c>
      <c r="G14">
        <v>3.7913000000000001</v>
      </c>
      <c r="H14">
        <v>2.0373999999999999</v>
      </c>
      <c r="I14">
        <v>5</v>
      </c>
      <c r="J14">
        <v>7</v>
      </c>
      <c r="K14">
        <v>3.82</v>
      </c>
      <c r="L14" t="s">
        <v>88</v>
      </c>
      <c r="N14" s="1" t="s">
        <v>188</v>
      </c>
      <c r="O14" s="5">
        <f>STDEV(G3:G22)</f>
        <v>0.6678760296838866</v>
      </c>
      <c r="P14" s="5">
        <f>STDEV(G45:G64)</f>
        <v>0.64627478187240006</v>
      </c>
    </row>
    <row r="15" spans="1:16">
      <c r="B15">
        <v>13</v>
      </c>
      <c r="C15" t="s">
        <v>32</v>
      </c>
      <c r="D15" t="s">
        <v>31</v>
      </c>
      <c r="E15">
        <v>0</v>
      </c>
      <c r="F15">
        <v>0.40200000000000002</v>
      </c>
      <c r="G15">
        <v>4.0598999999999998</v>
      </c>
      <c r="H15">
        <v>3.3677000000000001</v>
      </c>
      <c r="I15">
        <v>5</v>
      </c>
      <c r="J15">
        <v>6</v>
      </c>
      <c r="K15">
        <v>6.27</v>
      </c>
      <c r="L15">
        <v>6.36</v>
      </c>
      <c r="N15" s="1" t="s">
        <v>183</v>
      </c>
      <c r="O15" s="5">
        <f>AVERAGE(H3:H22)</f>
        <v>2.5589333333333331</v>
      </c>
      <c r="P15" s="5">
        <f>AVERAGE(H45:H64)</f>
        <v>2.5807449999999998</v>
      </c>
    </row>
    <row r="16" spans="1:16">
      <c r="B16">
        <v>14</v>
      </c>
      <c r="C16" t="s">
        <v>34</v>
      </c>
      <c r="D16" t="s">
        <v>33</v>
      </c>
      <c r="E16">
        <v>0</v>
      </c>
      <c r="F16">
        <v>0.40799999999999997</v>
      </c>
      <c r="G16">
        <v>3.6429999999999998</v>
      </c>
      <c r="H16">
        <v>1.6812</v>
      </c>
      <c r="I16">
        <v>4</v>
      </c>
      <c r="J16">
        <v>7</v>
      </c>
      <c r="K16">
        <v>6.03</v>
      </c>
      <c r="L16">
        <v>3.75</v>
      </c>
      <c r="N16" s="1" t="s">
        <v>189</v>
      </c>
      <c r="O16" s="5">
        <f>STDEV(H3:H22)</f>
        <v>0.78223968945886879</v>
      </c>
      <c r="P16" s="5">
        <f>STDEV(F45:F64)</f>
        <v>0.2091359668530953</v>
      </c>
    </row>
    <row r="17" spans="1:16">
      <c r="B17">
        <v>15</v>
      </c>
      <c r="C17" t="s">
        <v>36</v>
      </c>
      <c r="D17" t="s">
        <v>35</v>
      </c>
      <c r="E17">
        <v>0</v>
      </c>
      <c r="F17">
        <v>0.45200000000000001</v>
      </c>
      <c r="G17">
        <v>3.95</v>
      </c>
      <c r="H17">
        <v>2.7993000000000001</v>
      </c>
      <c r="I17">
        <v>3</v>
      </c>
      <c r="J17">
        <v>10</v>
      </c>
      <c r="K17">
        <v>4.7300000000000004</v>
      </c>
      <c r="L17" t="s">
        <v>88</v>
      </c>
    </row>
    <row r="18" spans="1:16">
      <c r="B18">
        <v>16</v>
      </c>
      <c r="C18" t="s">
        <v>38</v>
      </c>
      <c r="D18" t="s">
        <v>37</v>
      </c>
      <c r="E18">
        <v>0</v>
      </c>
      <c r="F18">
        <v>0.55000000000000004</v>
      </c>
      <c r="G18">
        <v>4.6395</v>
      </c>
      <c r="H18">
        <v>2.7924000000000002</v>
      </c>
      <c r="I18">
        <v>4</v>
      </c>
      <c r="J18">
        <v>10</v>
      </c>
      <c r="K18">
        <v>4.18</v>
      </c>
      <c r="L18">
        <v>3.7</v>
      </c>
      <c r="O18" s="1" t="s">
        <v>274</v>
      </c>
      <c r="P18" s="1" t="s">
        <v>275</v>
      </c>
    </row>
    <row r="19" spans="1:16">
      <c r="B19">
        <v>17</v>
      </c>
      <c r="C19" t="s">
        <v>40</v>
      </c>
      <c r="D19" t="s">
        <v>39</v>
      </c>
      <c r="E19">
        <v>0</v>
      </c>
      <c r="F19">
        <v>0.56200000000000006</v>
      </c>
      <c r="G19">
        <v>3.1145999999999998</v>
      </c>
      <c r="H19">
        <v>2.5575000000000001</v>
      </c>
      <c r="I19">
        <v>3</v>
      </c>
      <c r="J19">
        <v>4</v>
      </c>
      <c r="K19">
        <v>6.12</v>
      </c>
      <c r="L19">
        <v>5.05</v>
      </c>
      <c r="N19" s="1" t="s">
        <v>178</v>
      </c>
      <c r="O19">
        <v>5.15</v>
      </c>
      <c r="P19">
        <v>5.4117647058823533</v>
      </c>
    </row>
    <row r="20" spans="1:16">
      <c r="B20">
        <v>18</v>
      </c>
      <c r="C20" t="s">
        <v>42</v>
      </c>
      <c r="D20" t="s">
        <v>41</v>
      </c>
      <c r="E20">
        <v>0</v>
      </c>
      <c r="F20">
        <v>0.65100000000000002</v>
      </c>
      <c r="G20">
        <v>3.6393</v>
      </c>
      <c r="H20">
        <v>3.3687999999999998</v>
      </c>
      <c r="I20">
        <v>4</v>
      </c>
      <c r="J20">
        <v>6</v>
      </c>
      <c r="K20">
        <v>5.61</v>
      </c>
      <c r="L20" t="s">
        <v>88</v>
      </c>
      <c r="N20" s="1" t="s">
        <v>184</v>
      </c>
      <c r="O20">
        <v>1.7554426642213121</v>
      </c>
      <c r="P20">
        <v>1.6977493752543309</v>
      </c>
    </row>
    <row r="21" spans="1:16">
      <c r="B21">
        <v>19</v>
      </c>
      <c r="C21" t="s">
        <v>44</v>
      </c>
      <c r="D21" t="s">
        <v>43</v>
      </c>
      <c r="E21">
        <v>0</v>
      </c>
      <c r="F21">
        <v>0.73</v>
      </c>
      <c r="G21">
        <v>3.0651999999999999</v>
      </c>
      <c r="H21">
        <v>2.0453000000000001</v>
      </c>
      <c r="I21">
        <v>6</v>
      </c>
      <c r="J21">
        <v>6</v>
      </c>
      <c r="K21">
        <v>5.62</v>
      </c>
      <c r="L21">
        <v>5.86</v>
      </c>
      <c r="N21" s="1" t="s">
        <v>179</v>
      </c>
      <c r="O21">
        <v>5.35</v>
      </c>
      <c r="P21">
        <v>5.2941176470588234</v>
      </c>
    </row>
    <row r="22" spans="1:16">
      <c r="B22">
        <v>20</v>
      </c>
      <c r="C22" t="s">
        <v>46</v>
      </c>
      <c r="D22" t="s">
        <v>45</v>
      </c>
      <c r="E22">
        <v>0</v>
      </c>
      <c r="F22">
        <v>0.80800000000000005</v>
      </c>
      <c r="G22">
        <v>3.6293000000000002</v>
      </c>
      <c r="H22">
        <v>2.6116999999999999</v>
      </c>
      <c r="I22">
        <v>4</v>
      </c>
      <c r="J22">
        <v>4</v>
      </c>
      <c r="K22">
        <v>5.84</v>
      </c>
      <c r="L22">
        <v>6.53</v>
      </c>
      <c r="N22" s="1" t="s">
        <v>185</v>
      </c>
      <c r="O22">
        <v>1.3869694338832106</v>
      </c>
      <c r="P22">
        <v>1.4037764192684374</v>
      </c>
    </row>
    <row r="23" spans="1:16">
      <c r="A23" s="1" t="s">
        <v>47</v>
      </c>
      <c r="N23" s="1" t="s">
        <v>180</v>
      </c>
      <c r="O23">
        <v>4.6599999999999993</v>
      </c>
      <c r="P23">
        <v>3.1736235294117652</v>
      </c>
    </row>
    <row r="24" spans="1:16">
      <c r="B24">
        <v>21</v>
      </c>
      <c r="C24" s="2" t="s">
        <v>49</v>
      </c>
      <c r="D24" s="2" t="s">
        <v>48</v>
      </c>
      <c r="E24" t="s">
        <v>88</v>
      </c>
      <c r="F24" t="s">
        <v>88</v>
      </c>
      <c r="G24">
        <v>1.6901999999999999</v>
      </c>
      <c r="H24">
        <v>1.8129</v>
      </c>
      <c r="I24">
        <v>7</v>
      </c>
      <c r="J24">
        <v>6</v>
      </c>
      <c r="K24" t="s">
        <v>88</v>
      </c>
      <c r="L24" t="s">
        <v>88</v>
      </c>
      <c r="N24" s="1" t="s">
        <v>186</v>
      </c>
      <c r="O24">
        <v>1.2792749682708753</v>
      </c>
      <c r="P24">
        <v>1.4034653648359516</v>
      </c>
    </row>
    <row r="25" spans="1:16">
      <c r="B25">
        <v>22</v>
      </c>
      <c r="C25" s="2" t="s">
        <v>51</v>
      </c>
      <c r="D25" s="2" t="s">
        <v>50</v>
      </c>
      <c r="E25" t="s">
        <v>88</v>
      </c>
      <c r="F25" t="s">
        <v>88</v>
      </c>
      <c r="G25">
        <v>0.95420000000000005</v>
      </c>
      <c r="H25">
        <v>1.2787999999999999</v>
      </c>
      <c r="I25">
        <v>7</v>
      </c>
      <c r="J25">
        <v>7</v>
      </c>
      <c r="K25" t="s">
        <v>88</v>
      </c>
      <c r="L25" t="s">
        <v>88</v>
      </c>
      <c r="N25" s="1" t="s">
        <v>181</v>
      </c>
      <c r="O25">
        <v>4.5600000000000005</v>
      </c>
      <c r="P25">
        <v>3.1965470588235294</v>
      </c>
    </row>
    <row r="26" spans="1:16">
      <c r="B26">
        <v>23</v>
      </c>
      <c r="C26" s="2" t="s">
        <v>53</v>
      </c>
      <c r="D26" s="2" t="s">
        <v>52</v>
      </c>
      <c r="E26" t="s">
        <v>88</v>
      </c>
      <c r="F26" t="s">
        <v>88</v>
      </c>
      <c r="G26">
        <v>3.5945999999999998</v>
      </c>
      <c r="H26">
        <v>3.5657000000000001</v>
      </c>
      <c r="I26">
        <v>5</v>
      </c>
      <c r="J26">
        <v>4</v>
      </c>
      <c r="K26">
        <v>4.24</v>
      </c>
      <c r="L26">
        <v>5.45</v>
      </c>
      <c r="N26" s="1" t="s">
        <v>187</v>
      </c>
      <c r="O26">
        <v>1.1404108216363371</v>
      </c>
      <c r="P26">
        <v>0.79402434087190221</v>
      </c>
    </row>
    <row r="27" spans="1:16">
      <c r="B27">
        <v>24</v>
      </c>
      <c r="C27" t="s">
        <v>55</v>
      </c>
      <c r="D27" t="s">
        <v>54</v>
      </c>
      <c r="E27" t="s">
        <v>88</v>
      </c>
      <c r="F27" t="s">
        <v>88</v>
      </c>
      <c r="G27">
        <v>4.3456999999999999</v>
      </c>
      <c r="H27">
        <v>3.2410000000000001</v>
      </c>
      <c r="I27">
        <v>5</v>
      </c>
      <c r="J27">
        <v>4</v>
      </c>
      <c r="K27">
        <v>5.68</v>
      </c>
      <c r="L27">
        <v>3.7</v>
      </c>
      <c r="N27" s="1" t="s">
        <v>182</v>
      </c>
      <c r="O27">
        <v>3.1307549999999997</v>
      </c>
      <c r="P27">
        <v>4.2793333333333345</v>
      </c>
    </row>
    <row r="28" spans="1:16">
      <c r="B28">
        <v>25</v>
      </c>
      <c r="C28" t="s">
        <v>57</v>
      </c>
      <c r="D28" t="s">
        <v>56</v>
      </c>
      <c r="E28" t="s">
        <v>88</v>
      </c>
      <c r="F28" t="s">
        <v>88</v>
      </c>
      <c r="G28">
        <v>3.0945</v>
      </c>
      <c r="H28">
        <v>4.1185999999999998</v>
      </c>
      <c r="I28">
        <v>4</v>
      </c>
      <c r="J28">
        <v>4</v>
      </c>
      <c r="K28">
        <v>5.98</v>
      </c>
      <c r="L28">
        <v>2.54</v>
      </c>
      <c r="N28" s="1" t="s">
        <v>188</v>
      </c>
      <c r="O28">
        <v>0.86556029950486324</v>
      </c>
      <c r="P28">
        <v>1.5800473169527292</v>
      </c>
    </row>
    <row r="29" spans="1:16">
      <c r="B29">
        <v>26</v>
      </c>
      <c r="C29" t="s">
        <v>59</v>
      </c>
      <c r="D29" t="s">
        <v>58</v>
      </c>
      <c r="E29" t="s">
        <v>88</v>
      </c>
      <c r="F29" t="s">
        <v>88</v>
      </c>
      <c r="G29">
        <v>3.7103999999999999</v>
      </c>
      <c r="H29">
        <v>2.7888999999999999</v>
      </c>
      <c r="I29">
        <v>5</v>
      </c>
      <c r="J29">
        <v>8</v>
      </c>
      <c r="K29">
        <v>5.47</v>
      </c>
      <c r="L29">
        <v>3.25</v>
      </c>
      <c r="N29" s="1" t="s">
        <v>183</v>
      </c>
      <c r="O29">
        <v>3.0960900000000002</v>
      </c>
      <c r="P29">
        <v>4.8849999999999998</v>
      </c>
    </row>
    <row r="30" spans="1:16">
      <c r="B30">
        <v>27</v>
      </c>
      <c r="C30" t="s">
        <v>61</v>
      </c>
      <c r="D30" t="s">
        <v>60</v>
      </c>
      <c r="E30" t="s">
        <v>88</v>
      </c>
      <c r="F30" t="s">
        <v>88</v>
      </c>
      <c r="G30">
        <v>4.2141000000000002</v>
      </c>
      <c r="H30">
        <v>4.0434000000000001</v>
      </c>
      <c r="I30">
        <v>8</v>
      </c>
      <c r="J30">
        <v>5</v>
      </c>
      <c r="K30">
        <v>4.05</v>
      </c>
      <c r="L30">
        <v>3.86</v>
      </c>
      <c r="N30" s="1" t="s">
        <v>189</v>
      </c>
      <c r="O30">
        <v>0.78735848111865314</v>
      </c>
      <c r="P30">
        <v>1.207029092760084</v>
      </c>
    </row>
    <row r="31" spans="1:16">
      <c r="B31">
        <v>28</v>
      </c>
      <c r="C31" t="s">
        <v>63</v>
      </c>
      <c r="D31" t="s">
        <v>62</v>
      </c>
      <c r="E31" t="s">
        <v>88</v>
      </c>
      <c r="F31" t="s">
        <v>88</v>
      </c>
      <c r="G31">
        <v>3.3639999999999999</v>
      </c>
      <c r="H31">
        <v>2.6766999999999999</v>
      </c>
      <c r="I31">
        <v>5</v>
      </c>
      <c r="J31">
        <v>6</v>
      </c>
      <c r="K31">
        <v>3.84</v>
      </c>
      <c r="L31">
        <v>2.5</v>
      </c>
    </row>
    <row r="32" spans="1:16">
      <c r="B32">
        <v>29</v>
      </c>
      <c r="C32" s="2" t="s">
        <v>65</v>
      </c>
      <c r="D32" s="2" t="s">
        <v>64</v>
      </c>
      <c r="E32" t="s">
        <v>88</v>
      </c>
      <c r="F32" t="s">
        <v>88</v>
      </c>
      <c r="G32">
        <v>2.1583999999999999</v>
      </c>
      <c r="H32">
        <v>2.4346000000000001</v>
      </c>
      <c r="I32">
        <v>6</v>
      </c>
      <c r="J32">
        <v>6</v>
      </c>
      <c r="K32">
        <v>6.57</v>
      </c>
      <c r="L32">
        <v>6.28</v>
      </c>
      <c r="N32" s="1"/>
      <c r="O32" s="1" t="s">
        <v>277</v>
      </c>
      <c r="P32" s="1" t="s">
        <v>276</v>
      </c>
    </row>
    <row r="33" spans="1:16">
      <c r="B33">
        <v>30</v>
      </c>
      <c r="C33" t="s">
        <v>67</v>
      </c>
      <c r="D33" t="s">
        <v>66</v>
      </c>
      <c r="E33" t="s">
        <v>88</v>
      </c>
      <c r="F33" t="s">
        <v>88</v>
      </c>
      <c r="G33">
        <v>4.1542000000000003</v>
      </c>
      <c r="H33">
        <v>3.6461000000000001</v>
      </c>
      <c r="I33">
        <v>4</v>
      </c>
      <c r="J33">
        <v>3</v>
      </c>
      <c r="K33">
        <v>5.6</v>
      </c>
      <c r="L33">
        <v>3.1</v>
      </c>
      <c r="N33" s="1" t="s">
        <v>266</v>
      </c>
      <c r="O33" s="5">
        <f>AVERAGE(F97:F136)</f>
        <v>0.37382500000000007</v>
      </c>
      <c r="P33" s="5">
        <f>AVERAGE(F138:F177)</f>
        <v>0.37392499999999995</v>
      </c>
    </row>
    <row r="34" spans="1:16">
      <c r="B34">
        <v>31</v>
      </c>
      <c r="C34" t="s">
        <v>69</v>
      </c>
      <c r="D34" t="s">
        <v>68</v>
      </c>
      <c r="E34" t="s">
        <v>88</v>
      </c>
      <c r="F34" t="s">
        <v>88</v>
      </c>
      <c r="G34">
        <v>3.5655000000000001</v>
      </c>
      <c r="H34">
        <v>3.5543999999999998</v>
      </c>
      <c r="I34">
        <v>8</v>
      </c>
      <c r="J34">
        <v>7</v>
      </c>
      <c r="K34">
        <v>3.31</v>
      </c>
      <c r="L34">
        <v>6.75</v>
      </c>
      <c r="N34" s="1" t="s">
        <v>267</v>
      </c>
      <c r="O34" s="5">
        <f>STDEV(F97:F136)</f>
        <v>0.20592553888263243</v>
      </c>
      <c r="P34" s="5">
        <f>STDEV(F138:F177)</f>
        <v>0.20608491994993075</v>
      </c>
    </row>
    <row r="35" spans="1:16">
      <c r="B35">
        <v>32</v>
      </c>
      <c r="C35" t="s">
        <v>71</v>
      </c>
      <c r="D35" t="s">
        <v>70</v>
      </c>
      <c r="E35" t="s">
        <v>88</v>
      </c>
      <c r="F35" t="s">
        <v>88</v>
      </c>
      <c r="G35">
        <v>4.3916000000000004</v>
      </c>
      <c r="H35">
        <v>4.2302999999999997</v>
      </c>
      <c r="I35">
        <v>3</v>
      </c>
      <c r="J35">
        <v>5</v>
      </c>
      <c r="K35">
        <v>6.35</v>
      </c>
      <c r="L35">
        <v>3.51</v>
      </c>
      <c r="N35" s="1" t="s">
        <v>178</v>
      </c>
      <c r="O35">
        <f>AVERAGE(I136:I138)</f>
        <v>4.5</v>
      </c>
      <c r="P35">
        <f>AVERAGE(I138:I177)</f>
        <v>4.4749999999999996</v>
      </c>
    </row>
    <row r="36" spans="1:16">
      <c r="B36">
        <v>33</v>
      </c>
      <c r="C36" t="s">
        <v>73</v>
      </c>
      <c r="D36" t="s">
        <v>72</v>
      </c>
      <c r="E36" t="s">
        <v>88</v>
      </c>
      <c r="F36" t="s">
        <v>88</v>
      </c>
      <c r="G36">
        <v>2.6095999999999999</v>
      </c>
      <c r="H36">
        <v>3.3549000000000002</v>
      </c>
      <c r="I36">
        <v>4</v>
      </c>
      <c r="J36">
        <v>5</v>
      </c>
      <c r="K36" t="s">
        <v>88</v>
      </c>
      <c r="L36">
        <v>2.64</v>
      </c>
      <c r="N36" s="1" t="s">
        <v>184</v>
      </c>
      <c r="O36">
        <f>STDEV(I97:I136)</f>
        <v>1.1742428002104817</v>
      </c>
      <c r="P36">
        <f>STDEV(I138:I177)</f>
        <v>1.3772417622897124</v>
      </c>
    </row>
    <row r="37" spans="1:16">
      <c r="B37">
        <v>34</v>
      </c>
      <c r="C37" t="s">
        <v>75</v>
      </c>
      <c r="D37" t="s">
        <v>74</v>
      </c>
      <c r="E37" t="s">
        <v>88</v>
      </c>
      <c r="F37" t="s">
        <v>88</v>
      </c>
      <c r="G37">
        <v>2.8942999999999999</v>
      </c>
      <c r="H37">
        <v>3.5577000000000001</v>
      </c>
      <c r="I37">
        <v>4</v>
      </c>
      <c r="J37">
        <v>3</v>
      </c>
      <c r="K37">
        <v>6.14</v>
      </c>
      <c r="L37">
        <v>4.3600000000000003</v>
      </c>
      <c r="N37" s="1" t="s">
        <v>179</v>
      </c>
      <c r="O37">
        <f>AVERAGE(J97:J136)</f>
        <v>6.5</v>
      </c>
      <c r="P37">
        <f>AVERAGE(J138:J177)</f>
        <v>5.85</v>
      </c>
    </row>
    <row r="38" spans="1:16">
      <c r="B38">
        <v>35</v>
      </c>
      <c r="C38" t="s">
        <v>77</v>
      </c>
      <c r="D38" t="s">
        <v>76</v>
      </c>
      <c r="E38" t="s">
        <v>88</v>
      </c>
      <c r="F38" t="s">
        <v>88</v>
      </c>
      <c r="G38">
        <v>3.6177000000000001</v>
      </c>
      <c r="H38">
        <v>3.6465000000000001</v>
      </c>
      <c r="I38">
        <v>8</v>
      </c>
      <c r="J38">
        <v>6</v>
      </c>
      <c r="K38">
        <v>4.26</v>
      </c>
      <c r="L38">
        <v>3.24</v>
      </c>
      <c r="N38" s="1" t="s">
        <v>185</v>
      </c>
      <c r="O38">
        <f>STDEV(J97:J136)</f>
        <v>2.0380986614602725</v>
      </c>
      <c r="P38">
        <f>STDEV(J138:J177)</f>
        <v>1.6259119728908269</v>
      </c>
    </row>
    <row r="39" spans="1:16">
      <c r="B39">
        <v>36</v>
      </c>
      <c r="C39" t="s">
        <v>79</v>
      </c>
      <c r="D39" t="s">
        <v>78</v>
      </c>
      <c r="E39" t="s">
        <v>88</v>
      </c>
      <c r="F39" t="s">
        <v>88</v>
      </c>
      <c r="G39">
        <v>2.3654999999999999</v>
      </c>
      <c r="H39">
        <v>3.2848999999999999</v>
      </c>
      <c r="I39">
        <v>6</v>
      </c>
      <c r="J39">
        <v>5</v>
      </c>
      <c r="K39">
        <v>3.95</v>
      </c>
      <c r="L39">
        <v>6.35</v>
      </c>
      <c r="N39" s="1" t="s">
        <v>180</v>
      </c>
      <c r="O39">
        <f>AVERAGE(K97:KF136)</f>
        <v>5.0750793650793673</v>
      </c>
      <c r="P39">
        <f>AVERAGE(K138:K177)</f>
        <v>5.0635483870967732</v>
      </c>
    </row>
    <row r="40" spans="1:16">
      <c r="B40">
        <v>37</v>
      </c>
      <c r="C40" t="s">
        <v>81</v>
      </c>
      <c r="D40" t="s">
        <v>80</v>
      </c>
      <c r="E40" t="s">
        <v>88</v>
      </c>
      <c r="F40" t="s">
        <v>88</v>
      </c>
      <c r="G40">
        <v>3.2271000000000001</v>
      </c>
      <c r="H40">
        <v>3.1059000000000001</v>
      </c>
      <c r="I40">
        <v>3</v>
      </c>
      <c r="J40">
        <v>6</v>
      </c>
      <c r="K40">
        <v>2.95</v>
      </c>
      <c r="L40">
        <v>6.66</v>
      </c>
      <c r="N40" s="1" t="s">
        <v>186</v>
      </c>
      <c r="O40">
        <f>STDEV(K97:K136)</f>
        <v>1.2215427141791235</v>
      </c>
      <c r="P40">
        <f>STDEV(K138:K177)</f>
        <v>1.0196520595677021</v>
      </c>
    </row>
    <row r="41" spans="1:16">
      <c r="B41">
        <v>38</v>
      </c>
      <c r="C41" t="s">
        <v>83</v>
      </c>
      <c r="D41" t="s">
        <v>82</v>
      </c>
      <c r="E41" t="s">
        <v>88</v>
      </c>
      <c r="F41" t="s">
        <v>88</v>
      </c>
      <c r="G41">
        <v>4.9550000000000001</v>
      </c>
      <c r="H41">
        <v>3.5676000000000001</v>
      </c>
      <c r="I41">
        <v>5</v>
      </c>
      <c r="J41">
        <v>4</v>
      </c>
      <c r="K41" t="s">
        <v>88</v>
      </c>
      <c r="L41">
        <v>6.28</v>
      </c>
      <c r="N41" s="1" t="s">
        <v>181</v>
      </c>
      <c r="O41">
        <f>AVERAGE(L97:L136)</f>
        <v>5.2052173913043474</v>
      </c>
      <c r="P41">
        <f>AVERAGE(L138:L177)</f>
        <v>4.6487499999999997</v>
      </c>
    </row>
    <row r="42" spans="1:16">
      <c r="B42">
        <v>39</v>
      </c>
      <c r="C42" t="s">
        <v>85</v>
      </c>
      <c r="D42" t="s">
        <v>84</v>
      </c>
      <c r="E42" t="s">
        <v>88</v>
      </c>
      <c r="F42" t="s">
        <v>88</v>
      </c>
      <c r="G42">
        <v>3.9262000000000001</v>
      </c>
      <c r="H42">
        <v>3.5508000000000002</v>
      </c>
      <c r="I42">
        <v>4</v>
      </c>
      <c r="J42">
        <v>4</v>
      </c>
      <c r="K42">
        <v>3.89</v>
      </c>
      <c r="L42">
        <v>5.45</v>
      </c>
      <c r="N42" s="1" t="s">
        <v>187</v>
      </c>
      <c r="O42">
        <f>STDEV(L97:L136)</f>
        <v>1.3999248991714377</v>
      </c>
      <c r="P42">
        <f>STDEV(L138:L177)</f>
        <v>1.028342700502819</v>
      </c>
    </row>
    <row r="43" spans="1:16">
      <c r="B43">
        <v>40</v>
      </c>
      <c r="C43" t="s">
        <v>87</v>
      </c>
      <c r="D43" t="s">
        <v>86</v>
      </c>
      <c r="E43" t="s">
        <v>88</v>
      </c>
      <c r="F43" t="s">
        <v>88</v>
      </c>
      <c r="G43">
        <v>2.2945000000000002</v>
      </c>
      <c r="H43">
        <v>3.8191000000000002</v>
      </c>
      <c r="I43">
        <v>4</v>
      </c>
      <c r="J43">
        <v>4</v>
      </c>
      <c r="K43" t="s">
        <v>88</v>
      </c>
      <c r="L43">
        <v>5.54</v>
      </c>
      <c r="N43" s="1" t="s">
        <v>182</v>
      </c>
      <c r="O43">
        <f>AVERAGE(G97:G136)</f>
        <v>3.7703589743589752</v>
      </c>
      <c r="P43">
        <f>AVERAGE(G138:G177)</f>
        <v>3.7326424999999994</v>
      </c>
    </row>
    <row r="44" spans="1:16">
      <c r="A44" s="1" t="s">
        <v>192</v>
      </c>
      <c r="N44" s="1" t="s">
        <v>188</v>
      </c>
      <c r="O44">
        <f>STDEV(G97:G136)</f>
        <v>0.62434169487293245</v>
      </c>
      <c r="P44">
        <f>STDEV(G138:G177)</f>
        <v>0.63190576215920746</v>
      </c>
    </row>
    <row r="45" spans="1:16">
      <c r="A45" t="s">
        <v>191</v>
      </c>
      <c r="B45">
        <v>1</v>
      </c>
      <c r="C45" t="s">
        <v>91</v>
      </c>
      <c r="D45" t="s">
        <v>90</v>
      </c>
      <c r="E45">
        <v>0</v>
      </c>
      <c r="F45">
        <v>0.11600000000000001</v>
      </c>
      <c r="G45">
        <v>3.9300999999999999</v>
      </c>
      <c r="H45">
        <v>4.4077000000000002</v>
      </c>
      <c r="I45">
        <v>4</v>
      </c>
      <c r="J45">
        <v>6</v>
      </c>
      <c r="K45" t="s">
        <v>88</v>
      </c>
      <c r="L45">
        <v>3.74</v>
      </c>
      <c r="N45" s="1" t="s">
        <v>183</v>
      </c>
      <c r="O45">
        <f>AVERAGE(H97:H136)</f>
        <v>2.4738810810810801</v>
      </c>
      <c r="P45">
        <f>AVERAGE(H138:H177)</f>
        <v>2.4868025641025637</v>
      </c>
    </row>
    <row r="46" spans="1:16">
      <c r="B46">
        <v>2</v>
      </c>
      <c r="C46" t="s">
        <v>93</v>
      </c>
      <c r="D46" t="s">
        <v>92</v>
      </c>
      <c r="E46">
        <v>0</v>
      </c>
      <c r="F46">
        <v>0.33800000000000002</v>
      </c>
      <c r="G46">
        <v>4.101</v>
      </c>
      <c r="H46">
        <v>2.4165999999999999</v>
      </c>
      <c r="I46">
        <v>5</v>
      </c>
      <c r="J46">
        <v>3</v>
      </c>
      <c r="K46" t="s">
        <v>88</v>
      </c>
      <c r="L46">
        <v>4.95</v>
      </c>
      <c r="N46" s="1" t="s">
        <v>189</v>
      </c>
      <c r="O46">
        <f>STDEV(H97:H136)</f>
        <v>0.70378513049787694</v>
      </c>
      <c r="P46">
        <f>STDEV(H138:H177)</f>
        <v>0.64893927803162044</v>
      </c>
    </row>
    <row r="47" spans="1:16">
      <c r="B47">
        <v>3</v>
      </c>
      <c r="C47" t="s">
        <v>95</v>
      </c>
      <c r="D47" t="s">
        <v>94</v>
      </c>
      <c r="E47">
        <v>0</v>
      </c>
      <c r="F47">
        <v>0.32100000000000001</v>
      </c>
      <c r="G47">
        <v>3.6551</v>
      </c>
      <c r="H47">
        <v>2.8536999999999999</v>
      </c>
      <c r="I47">
        <v>4</v>
      </c>
      <c r="J47">
        <v>4</v>
      </c>
      <c r="K47">
        <v>5.79</v>
      </c>
      <c r="L47">
        <v>4.68</v>
      </c>
    </row>
    <row r="48" spans="1:16">
      <c r="B48">
        <v>4</v>
      </c>
      <c r="C48" t="s">
        <v>97</v>
      </c>
      <c r="D48" t="s">
        <v>96</v>
      </c>
      <c r="E48">
        <v>0</v>
      </c>
      <c r="F48">
        <v>0.32700000000000001</v>
      </c>
      <c r="G48">
        <v>4.9843000000000002</v>
      </c>
      <c r="H48">
        <v>2.3927</v>
      </c>
      <c r="I48">
        <v>4</v>
      </c>
      <c r="J48">
        <v>5</v>
      </c>
      <c r="K48" t="s">
        <v>88</v>
      </c>
      <c r="L48">
        <v>3.2</v>
      </c>
    </row>
    <row r="49" spans="2:16">
      <c r="B49">
        <v>5</v>
      </c>
      <c r="C49" t="s">
        <v>99</v>
      </c>
      <c r="D49" t="s">
        <v>98</v>
      </c>
      <c r="E49">
        <v>0</v>
      </c>
      <c r="F49">
        <v>4.5999999999999999E-2</v>
      </c>
      <c r="G49">
        <v>2.6785000000000001</v>
      </c>
      <c r="H49">
        <v>2.5185</v>
      </c>
      <c r="I49">
        <v>6</v>
      </c>
      <c r="J49">
        <v>6</v>
      </c>
      <c r="K49" t="s">
        <v>88</v>
      </c>
      <c r="L49">
        <v>3.85</v>
      </c>
    </row>
    <row r="50" spans="2:16">
      <c r="B50">
        <v>6</v>
      </c>
      <c r="C50" t="s">
        <v>101</v>
      </c>
      <c r="D50" t="s">
        <v>100</v>
      </c>
      <c r="E50">
        <v>0</v>
      </c>
      <c r="F50">
        <v>0.14099999999999999</v>
      </c>
      <c r="G50">
        <v>3.0204</v>
      </c>
      <c r="H50">
        <v>4.0796999999999999</v>
      </c>
      <c r="I50">
        <v>8</v>
      </c>
      <c r="J50">
        <v>4</v>
      </c>
      <c r="K50">
        <v>5.13</v>
      </c>
      <c r="L50">
        <v>4.76</v>
      </c>
      <c r="N50" s="1" t="s">
        <v>268</v>
      </c>
      <c r="O50" s="1"/>
      <c r="P50" s="1"/>
    </row>
    <row r="51" spans="2:16">
      <c r="B51">
        <v>7</v>
      </c>
      <c r="C51" t="s">
        <v>103</v>
      </c>
      <c r="D51" t="s">
        <v>102</v>
      </c>
      <c r="E51">
        <v>0</v>
      </c>
      <c r="F51">
        <v>0.10100000000000001</v>
      </c>
      <c r="G51">
        <v>3.0289999999999999</v>
      </c>
      <c r="H51">
        <v>1.8692</v>
      </c>
      <c r="I51">
        <v>3</v>
      </c>
      <c r="J51">
        <v>4</v>
      </c>
      <c r="K51">
        <v>6.33</v>
      </c>
      <c r="L51">
        <v>6.4</v>
      </c>
      <c r="N51" s="1" t="s">
        <v>269</v>
      </c>
      <c r="O51" s="1"/>
      <c r="P51" s="1"/>
    </row>
    <row r="52" spans="2:16">
      <c r="B52">
        <v>8</v>
      </c>
      <c r="C52" t="s">
        <v>105</v>
      </c>
      <c r="D52" t="s">
        <v>104</v>
      </c>
      <c r="E52">
        <v>0</v>
      </c>
      <c r="F52">
        <v>0.20899999999999999</v>
      </c>
      <c r="G52">
        <v>2.9226999999999999</v>
      </c>
      <c r="H52">
        <v>2.9763000000000002</v>
      </c>
      <c r="I52">
        <v>4</v>
      </c>
      <c r="J52">
        <v>8</v>
      </c>
      <c r="K52">
        <v>3.3</v>
      </c>
      <c r="L52">
        <v>3.78</v>
      </c>
      <c r="N52" s="1" t="s">
        <v>278</v>
      </c>
    </row>
    <row r="53" spans="2:16">
      <c r="B53">
        <v>9</v>
      </c>
      <c r="C53" t="s">
        <v>107</v>
      </c>
      <c r="D53" t="s">
        <v>106</v>
      </c>
      <c r="E53">
        <v>0</v>
      </c>
      <c r="F53">
        <v>0.217</v>
      </c>
      <c r="G53">
        <v>3.7732999999999999</v>
      </c>
      <c r="H53">
        <v>3.3140999999999998</v>
      </c>
      <c r="I53">
        <v>3</v>
      </c>
      <c r="J53">
        <v>8</v>
      </c>
      <c r="K53" t="s">
        <v>88</v>
      </c>
      <c r="L53">
        <v>3.36</v>
      </c>
    </row>
    <row r="54" spans="2:16">
      <c r="B54">
        <v>10</v>
      </c>
      <c r="C54" t="s">
        <v>109</v>
      </c>
      <c r="D54" t="s">
        <v>108</v>
      </c>
      <c r="E54">
        <v>0</v>
      </c>
      <c r="F54">
        <v>0.32700000000000001</v>
      </c>
      <c r="G54">
        <v>4.6219000000000001</v>
      </c>
      <c r="H54">
        <v>3.3075000000000001</v>
      </c>
      <c r="I54">
        <v>5</v>
      </c>
      <c r="J54">
        <v>9</v>
      </c>
      <c r="K54" t="s">
        <v>88</v>
      </c>
      <c r="L54">
        <v>3.03</v>
      </c>
      <c r="N54" s="1" t="s">
        <v>371</v>
      </c>
    </row>
    <row r="55" spans="2:16">
      <c r="B55">
        <v>11</v>
      </c>
      <c r="C55" t="s">
        <v>111</v>
      </c>
      <c r="D55" t="s">
        <v>110</v>
      </c>
      <c r="E55">
        <v>0</v>
      </c>
      <c r="F55">
        <v>0.38600000000000001</v>
      </c>
      <c r="G55">
        <v>3.6465000000000001</v>
      </c>
      <c r="H55">
        <v>1.9956</v>
      </c>
      <c r="I55">
        <v>3</v>
      </c>
      <c r="J55">
        <v>5</v>
      </c>
      <c r="K55">
        <v>5.41</v>
      </c>
      <c r="L55">
        <v>6.08</v>
      </c>
    </row>
    <row r="56" spans="2:16">
      <c r="B56">
        <v>12</v>
      </c>
      <c r="C56" t="s">
        <v>113</v>
      </c>
      <c r="D56" t="s">
        <v>112</v>
      </c>
      <c r="E56">
        <v>0</v>
      </c>
      <c r="F56">
        <v>0.38900000000000001</v>
      </c>
      <c r="G56">
        <v>3.9860000000000002</v>
      </c>
      <c r="H56">
        <v>2.5832000000000002</v>
      </c>
      <c r="I56">
        <v>3</v>
      </c>
      <c r="J56">
        <v>5</v>
      </c>
      <c r="K56">
        <v>5.93</v>
      </c>
      <c r="L56">
        <v>5.03</v>
      </c>
    </row>
    <row r="57" spans="2:16">
      <c r="B57">
        <v>13</v>
      </c>
      <c r="C57" t="s">
        <v>115</v>
      </c>
      <c r="D57" t="s">
        <v>114</v>
      </c>
      <c r="E57">
        <v>0</v>
      </c>
      <c r="F57">
        <v>0.40300000000000002</v>
      </c>
      <c r="G57">
        <v>3.7286999999999999</v>
      </c>
      <c r="H57">
        <v>2.5798000000000001</v>
      </c>
      <c r="I57">
        <v>4</v>
      </c>
      <c r="J57">
        <v>6</v>
      </c>
      <c r="K57">
        <v>6.15</v>
      </c>
      <c r="L57">
        <v>6.08</v>
      </c>
    </row>
    <row r="58" spans="2:16">
      <c r="B58">
        <v>14</v>
      </c>
      <c r="C58" t="s">
        <v>117</v>
      </c>
      <c r="D58" t="s">
        <v>116</v>
      </c>
      <c r="E58">
        <v>0</v>
      </c>
      <c r="F58">
        <v>0.40799999999999997</v>
      </c>
      <c r="G58">
        <v>4.6096000000000004</v>
      </c>
      <c r="H58">
        <v>1.716</v>
      </c>
      <c r="I58">
        <v>4</v>
      </c>
      <c r="J58">
        <v>5</v>
      </c>
      <c r="K58">
        <v>4.53</v>
      </c>
      <c r="L58">
        <v>3.88</v>
      </c>
    </row>
    <row r="59" spans="2:16">
      <c r="B59">
        <v>15</v>
      </c>
      <c r="C59" t="s">
        <v>119</v>
      </c>
      <c r="D59" t="s">
        <v>118</v>
      </c>
      <c r="E59">
        <v>0</v>
      </c>
      <c r="F59">
        <v>0.45200000000000001</v>
      </c>
      <c r="G59">
        <v>2.4786000000000001</v>
      </c>
      <c r="H59">
        <v>1.9137999999999999</v>
      </c>
      <c r="I59">
        <v>6</v>
      </c>
      <c r="J59">
        <v>6</v>
      </c>
      <c r="K59">
        <v>3.71</v>
      </c>
      <c r="L59">
        <v>4.16</v>
      </c>
    </row>
    <row r="60" spans="2:16">
      <c r="B60">
        <v>16</v>
      </c>
      <c r="C60" t="s">
        <v>121</v>
      </c>
      <c r="D60" t="s">
        <v>120</v>
      </c>
      <c r="E60">
        <v>0</v>
      </c>
      <c r="F60">
        <v>0.55100000000000005</v>
      </c>
      <c r="G60">
        <v>4.0654000000000003</v>
      </c>
      <c r="H60">
        <v>1.5798000000000001</v>
      </c>
      <c r="I60">
        <v>5</v>
      </c>
      <c r="J60">
        <v>6</v>
      </c>
      <c r="K60" t="s">
        <v>88</v>
      </c>
      <c r="L60">
        <v>4.74</v>
      </c>
    </row>
    <row r="61" spans="2:16">
      <c r="B61">
        <v>17</v>
      </c>
      <c r="C61" t="s">
        <v>123</v>
      </c>
      <c r="D61" t="s">
        <v>122</v>
      </c>
      <c r="E61">
        <v>0</v>
      </c>
      <c r="F61">
        <v>0.56200000000000006</v>
      </c>
      <c r="G61">
        <v>3.6274999999999999</v>
      </c>
      <c r="H61">
        <v>2.0569000000000002</v>
      </c>
      <c r="I61">
        <v>5</v>
      </c>
      <c r="J61">
        <v>6</v>
      </c>
      <c r="K61">
        <v>3.68</v>
      </c>
      <c r="L61">
        <v>4.4000000000000004</v>
      </c>
    </row>
    <row r="62" spans="2:16">
      <c r="B62">
        <v>18</v>
      </c>
      <c r="C62" t="s">
        <v>125</v>
      </c>
      <c r="D62" t="s">
        <v>124</v>
      </c>
      <c r="E62">
        <v>0</v>
      </c>
      <c r="F62">
        <v>0.65100000000000002</v>
      </c>
      <c r="G62">
        <v>3.7126000000000001</v>
      </c>
      <c r="H62">
        <v>1.8865000000000001</v>
      </c>
      <c r="I62">
        <v>7</v>
      </c>
      <c r="J62">
        <v>6</v>
      </c>
      <c r="K62" t="s">
        <v>88</v>
      </c>
      <c r="L62">
        <v>6.63</v>
      </c>
    </row>
    <row r="63" spans="2:16">
      <c r="B63">
        <v>19</v>
      </c>
      <c r="C63" t="s">
        <v>127</v>
      </c>
      <c r="D63" t="s">
        <v>126</v>
      </c>
      <c r="E63">
        <v>0</v>
      </c>
      <c r="F63">
        <v>0.73099999999999998</v>
      </c>
      <c r="G63">
        <v>3.6878000000000002</v>
      </c>
      <c r="H63">
        <v>3.1339000000000001</v>
      </c>
      <c r="I63">
        <v>5</v>
      </c>
      <c r="J63">
        <v>5</v>
      </c>
      <c r="K63">
        <v>5.95</v>
      </c>
      <c r="L63">
        <v>5.31</v>
      </c>
    </row>
    <row r="64" spans="2:16">
      <c r="B64">
        <v>20</v>
      </c>
      <c r="C64" t="s">
        <v>129</v>
      </c>
      <c r="D64" t="s">
        <v>128</v>
      </c>
      <c r="E64">
        <v>0</v>
      </c>
      <c r="F64">
        <v>0.80800000000000005</v>
      </c>
      <c r="G64">
        <v>4.0410000000000004</v>
      </c>
      <c r="H64">
        <v>2.0333999999999999</v>
      </c>
      <c r="I64">
        <v>4</v>
      </c>
      <c r="J64">
        <v>5</v>
      </c>
      <c r="K64">
        <v>4.97</v>
      </c>
      <c r="L64">
        <v>6.13</v>
      </c>
    </row>
    <row r="65" spans="1:12">
      <c r="A65" s="1" t="s">
        <v>47</v>
      </c>
    </row>
    <row r="66" spans="1:12">
      <c r="B66">
        <v>21</v>
      </c>
      <c r="C66" s="2" t="s">
        <v>130</v>
      </c>
      <c r="D66" s="2" t="s">
        <v>131</v>
      </c>
      <c r="E66" t="s">
        <v>88</v>
      </c>
      <c r="F66" t="s">
        <v>88</v>
      </c>
      <c r="G66">
        <v>3.2812999999999999</v>
      </c>
      <c r="H66">
        <v>1.7924</v>
      </c>
      <c r="I66">
        <v>6</v>
      </c>
      <c r="J66">
        <v>6</v>
      </c>
      <c r="K66">
        <v>2.1800000000000002</v>
      </c>
      <c r="L66">
        <v>4.82</v>
      </c>
    </row>
    <row r="67" spans="1:12">
      <c r="B67">
        <v>22</v>
      </c>
      <c r="C67" t="s">
        <v>132</v>
      </c>
      <c r="D67" t="s">
        <v>133</v>
      </c>
      <c r="E67" t="s">
        <v>88</v>
      </c>
      <c r="F67" t="s">
        <v>88</v>
      </c>
      <c r="G67">
        <v>2.8744999999999998</v>
      </c>
      <c r="H67">
        <v>2.4942000000000002</v>
      </c>
      <c r="I67">
        <v>6</v>
      </c>
      <c r="J67">
        <v>5</v>
      </c>
      <c r="K67">
        <v>4.63</v>
      </c>
      <c r="L67">
        <v>5.76</v>
      </c>
    </row>
    <row r="68" spans="1:12">
      <c r="B68">
        <v>23</v>
      </c>
      <c r="C68" t="s">
        <v>134</v>
      </c>
      <c r="D68" t="s">
        <v>135</v>
      </c>
      <c r="E68" t="s">
        <v>88</v>
      </c>
      <c r="F68" t="s">
        <v>88</v>
      </c>
      <c r="G68">
        <v>4.7750000000000004</v>
      </c>
      <c r="H68">
        <v>2.9186000000000001</v>
      </c>
      <c r="I68">
        <v>4</v>
      </c>
      <c r="J68">
        <v>5</v>
      </c>
      <c r="K68">
        <v>3.18</v>
      </c>
      <c r="L68">
        <v>6.47</v>
      </c>
    </row>
    <row r="69" spans="1:12">
      <c r="B69">
        <v>24</v>
      </c>
      <c r="C69" t="s">
        <v>136</v>
      </c>
      <c r="D69" t="s">
        <v>137</v>
      </c>
      <c r="E69" t="s">
        <v>88</v>
      </c>
      <c r="F69" t="s">
        <v>88</v>
      </c>
      <c r="G69">
        <v>2.1173000000000002</v>
      </c>
      <c r="H69">
        <v>2.7490000000000001</v>
      </c>
      <c r="I69">
        <v>4</v>
      </c>
      <c r="J69">
        <v>8</v>
      </c>
      <c r="K69">
        <v>5.0199999999999996</v>
      </c>
      <c r="L69">
        <v>4.05</v>
      </c>
    </row>
    <row r="70" spans="1:12">
      <c r="B70">
        <v>25</v>
      </c>
      <c r="C70" t="s">
        <v>138</v>
      </c>
      <c r="D70" t="s">
        <v>139</v>
      </c>
      <c r="E70" t="s">
        <v>88</v>
      </c>
      <c r="F70" t="s">
        <v>88</v>
      </c>
      <c r="G70">
        <v>3.0621999999999998</v>
      </c>
      <c r="H70">
        <v>2.9003999999999999</v>
      </c>
      <c r="I70">
        <v>7</v>
      </c>
      <c r="J70">
        <v>5</v>
      </c>
      <c r="K70">
        <v>6.45</v>
      </c>
      <c r="L70">
        <v>4.2</v>
      </c>
    </row>
    <row r="71" spans="1:12">
      <c r="B71">
        <v>26</v>
      </c>
      <c r="C71" t="s">
        <v>140</v>
      </c>
      <c r="D71" t="s">
        <v>141</v>
      </c>
      <c r="E71" t="s">
        <v>88</v>
      </c>
      <c r="F71" t="s">
        <v>88</v>
      </c>
      <c r="G71">
        <v>3.3477000000000001</v>
      </c>
      <c r="H71">
        <v>2.2810000000000001</v>
      </c>
      <c r="I71">
        <v>4</v>
      </c>
      <c r="J71">
        <v>6</v>
      </c>
      <c r="K71">
        <v>6.93</v>
      </c>
      <c r="L71">
        <v>2.88</v>
      </c>
    </row>
    <row r="72" spans="1:12">
      <c r="B72">
        <v>27</v>
      </c>
      <c r="C72" t="s">
        <v>142</v>
      </c>
      <c r="D72" t="s">
        <v>143</v>
      </c>
      <c r="E72" t="s">
        <v>88</v>
      </c>
      <c r="F72" t="s">
        <v>88</v>
      </c>
      <c r="G72">
        <v>1.5563</v>
      </c>
      <c r="H72">
        <v>3.9115000000000002</v>
      </c>
      <c r="I72">
        <v>7</v>
      </c>
      <c r="J72">
        <v>4</v>
      </c>
      <c r="K72">
        <v>4.2300000000000004</v>
      </c>
      <c r="L72">
        <v>2.91</v>
      </c>
    </row>
    <row r="73" spans="1:12">
      <c r="B73">
        <v>28</v>
      </c>
      <c r="C73" t="s">
        <v>144</v>
      </c>
      <c r="D73" t="s">
        <v>145</v>
      </c>
      <c r="E73" t="s">
        <v>88</v>
      </c>
      <c r="F73" t="s">
        <v>88</v>
      </c>
      <c r="G73">
        <v>2.6385000000000001</v>
      </c>
      <c r="H73">
        <v>3.3058000000000001</v>
      </c>
      <c r="I73">
        <v>4</v>
      </c>
      <c r="J73">
        <v>5</v>
      </c>
      <c r="K73">
        <v>5.53</v>
      </c>
      <c r="L73">
        <v>5.0999999999999996</v>
      </c>
    </row>
    <row r="74" spans="1:12">
      <c r="B74">
        <v>29</v>
      </c>
      <c r="C74" t="s">
        <v>146</v>
      </c>
      <c r="D74" t="s">
        <v>147</v>
      </c>
      <c r="E74" t="s">
        <v>88</v>
      </c>
      <c r="F74" t="s">
        <v>88</v>
      </c>
      <c r="G74">
        <v>4.4438000000000004</v>
      </c>
      <c r="H74">
        <v>2.4927999999999999</v>
      </c>
      <c r="I74">
        <v>6</v>
      </c>
      <c r="J74">
        <v>7</v>
      </c>
      <c r="K74">
        <v>4.04</v>
      </c>
      <c r="L74">
        <v>3</v>
      </c>
    </row>
    <row r="75" spans="1:12">
      <c r="B75">
        <v>30</v>
      </c>
      <c r="C75" t="s">
        <v>148</v>
      </c>
      <c r="D75" t="s">
        <v>149</v>
      </c>
      <c r="E75" t="s">
        <v>88</v>
      </c>
      <c r="F75" t="s">
        <v>88</v>
      </c>
      <c r="G75">
        <v>3.4152999999999998</v>
      </c>
      <c r="H75">
        <v>3.5710999999999999</v>
      </c>
      <c r="I75">
        <v>4</v>
      </c>
      <c r="J75">
        <v>4</v>
      </c>
      <c r="K75">
        <v>6.08</v>
      </c>
      <c r="L75">
        <v>3.48</v>
      </c>
    </row>
    <row r="76" spans="1:12">
      <c r="B76">
        <v>31</v>
      </c>
      <c r="C76" t="s">
        <v>150</v>
      </c>
      <c r="D76" t="s">
        <v>125</v>
      </c>
      <c r="E76" t="s">
        <v>88</v>
      </c>
      <c r="F76" t="s">
        <v>88</v>
      </c>
      <c r="G76">
        <v>3.3614999999999999</v>
      </c>
      <c r="H76">
        <v>3.7126000000000001</v>
      </c>
      <c r="I76">
        <v>4</v>
      </c>
      <c r="J76">
        <v>7</v>
      </c>
      <c r="K76">
        <v>6.11</v>
      </c>
      <c r="L76">
        <v>6.63</v>
      </c>
    </row>
    <row r="77" spans="1:12">
      <c r="B77">
        <v>32</v>
      </c>
      <c r="C77" s="2" t="s">
        <v>151</v>
      </c>
      <c r="D77" s="2" t="s">
        <v>152</v>
      </c>
      <c r="E77" t="s">
        <v>88</v>
      </c>
      <c r="F77" t="s">
        <v>88</v>
      </c>
      <c r="G77">
        <v>4.5149999999999997</v>
      </c>
      <c r="H77">
        <v>4.0392000000000001</v>
      </c>
      <c r="I77">
        <v>4</v>
      </c>
      <c r="J77">
        <v>4</v>
      </c>
      <c r="K77">
        <v>3.96</v>
      </c>
      <c r="L77">
        <v>3.86</v>
      </c>
    </row>
    <row r="78" spans="1:12">
      <c r="B78">
        <v>33</v>
      </c>
      <c r="C78" t="s">
        <v>153</v>
      </c>
      <c r="D78" s="4" t="s">
        <v>154</v>
      </c>
      <c r="E78" t="s">
        <v>88</v>
      </c>
      <c r="F78" t="s">
        <v>88</v>
      </c>
      <c r="G78">
        <v>2.4742000000000002</v>
      </c>
      <c r="H78">
        <v>3.0085999999999999</v>
      </c>
      <c r="I78">
        <v>5</v>
      </c>
      <c r="J78">
        <v>4</v>
      </c>
      <c r="K78">
        <v>4.4000000000000004</v>
      </c>
      <c r="L78">
        <v>4.2</v>
      </c>
    </row>
    <row r="79" spans="1:12">
      <c r="B79">
        <v>34</v>
      </c>
      <c r="C79" s="2" t="s">
        <v>155</v>
      </c>
      <c r="D79" s="2" t="s">
        <v>156</v>
      </c>
      <c r="E79" t="s">
        <v>88</v>
      </c>
      <c r="F79" t="s">
        <v>88</v>
      </c>
      <c r="G79">
        <v>1.7853000000000001</v>
      </c>
      <c r="H79">
        <v>3.9426999999999999</v>
      </c>
      <c r="I79">
        <v>4</v>
      </c>
      <c r="J79">
        <v>5</v>
      </c>
      <c r="K79">
        <v>4.9800000000000004</v>
      </c>
      <c r="L79">
        <v>3.51</v>
      </c>
    </row>
    <row r="80" spans="1:12">
      <c r="B80">
        <v>35</v>
      </c>
      <c r="C80" s="2" t="s">
        <v>157</v>
      </c>
      <c r="D80" s="2" t="s">
        <v>158</v>
      </c>
      <c r="E80" t="s">
        <v>88</v>
      </c>
      <c r="F80" t="s">
        <v>88</v>
      </c>
      <c r="G80">
        <v>2.5065</v>
      </c>
      <c r="H80">
        <v>1.716</v>
      </c>
      <c r="I80">
        <v>5</v>
      </c>
      <c r="J80">
        <v>4</v>
      </c>
      <c r="K80">
        <v>3.67</v>
      </c>
      <c r="L80">
        <v>3.82</v>
      </c>
    </row>
    <row r="81" spans="2:12">
      <c r="B81">
        <v>36</v>
      </c>
      <c r="C81" s="2" t="s">
        <v>159</v>
      </c>
      <c r="D81" s="2" t="s">
        <v>160</v>
      </c>
      <c r="E81" t="s">
        <v>88</v>
      </c>
      <c r="F81" t="s">
        <v>88</v>
      </c>
      <c r="G81">
        <v>3.0059999999999998</v>
      </c>
      <c r="H81">
        <v>3.8323999999999998</v>
      </c>
      <c r="I81">
        <v>4</v>
      </c>
      <c r="J81">
        <v>4</v>
      </c>
      <c r="K81">
        <v>3.74</v>
      </c>
      <c r="L81">
        <v>5.16</v>
      </c>
    </row>
    <row r="82" spans="2:12">
      <c r="B82">
        <v>37</v>
      </c>
      <c r="C82" s="2" t="s">
        <v>161</v>
      </c>
      <c r="D82" s="2" t="s">
        <v>162</v>
      </c>
      <c r="E82" t="s">
        <v>88</v>
      </c>
      <c r="F82" t="s">
        <v>88</v>
      </c>
      <c r="G82">
        <v>4.1779000000000002</v>
      </c>
      <c r="H82">
        <v>2.3159999999999998</v>
      </c>
      <c r="I82">
        <v>4</v>
      </c>
      <c r="J82">
        <v>5</v>
      </c>
      <c r="K82" t="s">
        <v>88</v>
      </c>
      <c r="L82">
        <v>4.9800000000000004</v>
      </c>
    </row>
    <row r="83" spans="2:12">
      <c r="B83">
        <v>38</v>
      </c>
      <c r="C83" t="s">
        <v>163</v>
      </c>
      <c r="D83" t="s">
        <v>164</v>
      </c>
      <c r="E83" t="s">
        <v>88</v>
      </c>
      <c r="F83" t="s">
        <v>88</v>
      </c>
      <c r="G83">
        <v>2.847</v>
      </c>
      <c r="H83">
        <v>4.3501000000000003</v>
      </c>
      <c r="I83">
        <v>11</v>
      </c>
      <c r="J83">
        <v>7</v>
      </c>
      <c r="K83">
        <v>4.6100000000000003</v>
      </c>
      <c r="L83">
        <v>5.1100000000000003</v>
      </c>
    </row>
    <row r="84" spans="2:12">
      <c r="B84">
        <v>39</v>
      </c>
      <c r="C84" t="s">
        <v>165</v>
      </c>
      <c r="D84" t="s">
        <v>166</v>
      </c>
      <c r="E84" t="s">
        <v>88</v>
      </c>
      <c r="F84" t="s">
        <v>88</v>
      </c>
      <c r="G84">
        <v>3.0912999999999999</v>
      </c>
      <c r="H84">
        <v>3.9508999999999999</v>
      </c>
      <c r="I84">
        <v>6</v>
      </c>
      <c r="J84">
        <v>8</v>
      </c>
      <c r="K84">
        <v>5.91</v>
      </c>
      <c r="L84">
        <v>5.78</v>
      </c>
    </row>
    <row r="85" spans="2:12">
      <c r="B85">
        <v>40</v>
      </c>
      <c r="C85" s="2" t="s">
        <v>167</v>
      </c>
      <c r="D85" s="2" t="s">
        <v>168</v>
      </c>
      <c r="E85" t="s">
        <v>88</v>
      </c>
      <c r="F85" t="s">
        <v>88</v>
      </c>
      <c r="G85">
        <v>3.3384999999999998</v>
      </c>
      <c r="H85">
        <v>2.6364999999999998</v>
      </c>
      <c r="I85">
        <v>4</v>
      </c>
      <c r="J85">
        <v>4</v>
      </c>
      <c r="K85">
        <v>2.89</v>
      </c>
      <c r="L85">
        <v>5.48</v>
      </c>
    </row>
    <row r="86" spans="2:12">
      <c r="C86" s="2"/>
      <c r="D86" s="2"/>
    </row>
    <row r="87" spans="2:12">
      <c r="C87" s="6" t="s">
        <v>191</v>
      </c>
      <c r="D87" s="1" t="s">
        <v>376</v>
      </c>
      <c r="F87">
        <f>AVERAGE(F45:F64,F3:F22)</f>
        <v>0.37414999999999993</v>
      </c>
      <c r="G87">
        <f t="shared" ref="G87:L87" si="0">AVERAGE(G45:G64,G3:G22)</f>
        <v>3.7233725</v>
      </c>
      <c r="H87">
        <f t="shared" si="0"/>
        <v>2.5704131578947367</v>
      </c>
      <c r="I87">
        <f t="shared" si="0"/>
        <v>4.4749999999999996</v>
      </c>
      <c r="J87">
        <f t="shared" si="0"/>
        <v>5.8250000000000002</v>
      </c>
      <c r="K87">
        <f t="shared" si="0"/>
        <v>5.1371875000000005</v>
      </c>
      <c r="L87">
        <f t="shared" si="0"/>
        <v>4.8181250000000011</v>
      </c>
    </row>
    <row r="88" spans="2:12">
      <c r="C88" s="2"/>
      <c r="D88" s="1" t="s">
        <v>373</v>
      </c>
      <c r="F88">
        <f>STDEV(F45:F64,F3:F22)</f>
        <v>0.20636183681172207</v>
      </c>
      <c r="G88">
        <f t="shared" ref="G88:L88" si="1">STDEV(G45:G64,G3:G22)</f>
        <v>0.64873968861426823</v>
      </c>
      <c r="H88">
        <f t="shared" si="1"/>
        <v>0.76687667959984362</v>
      </c>
      <c r="I88">
        <f t="shared" si="1"/>
        <v>1.2400889132721546</v>
      </c>
      <c r="J88">
        <f t="shared" si="1"/>
        <v>1.8931387585104165</v>
      </c>
      <c r="K88">
        <f t="shared" si="1"/>
        <v>1.0622381555910796</v>
      </c>
      <c r="L88">
        <f t="shared" si="1"/>
        <v>1.1660090120273658</v>
      </c>
    </row>
    <row r="89" spans="2:12">
      <c r="C89" s="2"/>
      <c r="D89" s="1" t="s">
        <v>374</v>
      </c>
      <c r="F89">
        <f>MIN(F45:F64,F3:F22)</f>
        <v>4.5999999999999999E-2</v>
      </c>
      <c r="G89">
        <f t="shared" ref="G89:L89" si="2">MIN(G45:G64,G3:G22)</f>
        <v>2.4786000000000001</v>
      </c>
      <c r="H89">
        <f t="shared" si="2"/>
        <v>1.5798000000000001</v>
      </c>
      <c r="I89">
        <f t="shared" si="2"/>
        <v>3</v>
      </c>
      <c r="J89">
        <f t="shared" si="2"/>
        <v>3</v>
      </c>
      <c r="K89">
        <f t="shared" si="2"/>
        <v>2.4</v>
      </c>
      <c r="L89">
        <f t="shared" si="2"/>
        <v>2.61</v>
      </c>
    </row>
    <row r="90" spans="2:12">
      <c r="D90" s="1" t="s">
        <v>375</v>
      </c>
      <c r="F90">
        <f>MAX(F45:F64,F3:F22)</f>
        <v>0.80800000000000005</v>
      </c>
      <c r="G90">
        <f t="shared" ref="G90:L90" si="3">MAX(G45:G64,G3:G22)</f>
        <v>5.2948000000000004</v>
      </c>
      <c r="H90">
        <f t="shared" si="3"/>
        <v>4.8613</v>
      </c>
      <c r="I90">
        <f t="shared" si="3"/>
        <v>8</v>
      </c>
      <c r="J90">
        <f t="shared" si="3"/>
        <v>10</v>
      </c>
      <c r="K90">
        <f t="shared" si="3"/>
        <v>6.33</v>
      </c>
      <c r="L90">
        <f t="shared" si="3"/>
        <v>6.63</v>
      </c>
    </row>
    <row r="91" spans="2:12">
      <c r="D91" s="1"/>
    </row>
    <row r="92" spans="2:12">
      <c r="C92" s="6" t="s">
        <v>47</v>
      </c>
      <c r="D92" s="1" t="s">
        <v>376</v>
      </c>
      <c r="G92">
        <f>AVERAGE(G66:G85,G24:G43)</f>
        <v>3.1935599999999997</v>
      </c>
      <c r="H92">
        <f t="shared" ref="H92:L92" si="4">AVERAGE(H66:H85,H24:H43)</f>
        <v>3.1800150000000005</v>
      </c>
      <c r="I92">
        <f t="shared" si="4"/>
        <v>5.2</v>
      </c>
      <c r="J92">
        <f t="shared" si="4"/>
        <v>5.2249999999999996</v>
      </c>
      <c r="K92">
        <f t="shared" si="4"/>
        <v>4.7299999999999969</v>
      </c>
      <c r="L92">
        <f t="shared" si="4"/>
        <v>4.5436842105263153</v>
      </c>
    </row>
    <row r="93" spans="2:12">
      <c r="C93" s="2"/>
      <c r="D93" s="1" t="s">
        <v>373</v>
      </c>
      <c r="G93">
        <f>STDEV(G66:G85,G24:G43)</f>
        <v>0.93008400938454128</v>
      </c>
      <c r="H93">
        <f t="shared" ref="H93:L93" si="5">STDEV(H66:H85,H24:H43)</f>
        <v>0.76305688014284334</v>
      </c>
      <c r="I93">
        <f t="shared" si="5"/>
        <v>1.6671794083082905</v>
      </c>
      <c r="J93">
        <f t="shared" si="5"/>
        <v>1.3679012559954187</v>
      </c>
      <c r="K93">
        <f t="shared" si="5"/>
        <v>1.2251505782531231</v>
      </c>
      <c r="L93">
        <f t="shared" si="5"/>
        <v>1.3309647406393015</v>
      </c>
    </row>
    <row r="94" spans="2:12">
      <c r="C94" s="2"/>
      <c r="D94" s="1" t="s">
        <v>374</v>
      </c>
      <c r="G94">
        <f>MIN(G66:G85,G24:G43)</f>
        <v>0.95420000000000005</v>
      </c>
      <c r="H94">
        <f t="shared" ref="H94:L94" si="6">MIN(H66:H85,H24:H43)</f>
        <v>1.2787999999999999</v>
      </c>
      <c r="I94">
        <f t="shared" si="6"/>
        <v>3</v>
      </c>
      <c r="J94">
        <f t="shared" si="6"/>
        <v>3</v>
      </c>
      <c r="K94">
        <f t="shared" si="6"/>
        <v>2.1800000000000002</v>
      </c>
      <c r="L94">
        <f t="shared" si="6"/>
        <v>2.5</v>
      </c>
    </row>
    <row r="95" spans="2:12">
      <c r="D95" s="1" t="s">
        <v>375</v>
      </c>
      <c r="G95">
        <f>MAX(G66:G85,G24:G43)</f>
        <v>4.9550000000000001</v>
      </c>
      <c r="H95">
        <f t="shared" ref="H95:L95" si="7">MAX(H66:H85,H24:H43)</f>
        <v>4.3501000000000003</v>
      </c>
      <c r="I95">
        <f t="shared" si="7"/>
        <v>11</v>
      </c>
      <c r="J95">
        <f t="shared" si="7"/>
        <v>8</v>
      </c>
      <c r="K95">
        <f t="shared" si="7"/>
        <v>6.93</v>
      </c>
      <c r="L95">
        <f t="shared" si="7"/>
        <v>6.75</v>
      </c>
    </row>
    <row r="96" spans="2:12">
      <c r="D96" s="1"/>
    </row>
    <row r="97" spans="1:12">
      <c r="A97" s="1" t="s">
        <v>193</v>
      </c>
      <c r="B97">
        <v>1</v>
      </c>
      <c r="C97" t="s">
        <v>8</v>
      </c>
      <c r="D97" t="s">
        <v>7</v>
      </c>
      <c r="E97">
        <v>0</v>
      </c>
      <c r="F97">
        <v>0.11600000000000001</v>
      </c>
      <c r="G97">
        <v>4.4440999999999997</v>
      </c>
      <c r="H97">
        <v>1.8573</v>
      </c>
      <c r="I97">
        <v>3</v>
      </c>
      <c r="J97">
        <v>10</v>
      </c>
      <c r="K97">
        <v>3</v>
      </c>
      <c r="L97" t="s">
        <v>88</v>
      </c>
    </row>
    <row r="98" spans="1:12">
      <c r="B98">
        <v>2</v>
      </c>
      <c r="C98" t="s">
        <v>10</v>
      </c>
      <c r="D98" t="s">
        <v>9</v>
      </c>
      <c r="E98">
        <v>0</v>
      </c>
      <c r="F98">
        <v>0.33800000000000002</v>
      </c>
      <c r="G98">
        <v>3.2370000000000001</v>
      </c>
      <c r="H98">
        <v>1.7242999999999999</v>
      </c>
      <c r="I98">
        <v>7</v>
      </c>
      <c r="J98">
        <v>9</v>
      </c>
      <c r="K98">
        <v>6.04</v>
      </c>
      <c r="L98" t="s">
        <v>88</v>
      </c>
    </row>
    <row r="99" spans="1:12">
      <c r="B99">
        <v>3</v>
      </c>
      <c r="C99" t="s">
        <v>12</v>
      </c>
      <c r="D99" t="s">
        <v>11</v>
      </c>
      <c r="E99">
        <v>0</v>
      </c>
      <c r="F99">
        <v>0.32100000000000001</v>
      </c>
      <c r="G99">
        <v>4.5143000000000004</v>
      </c>
      <c r="H99">
        <v>2.2040999999999999</v>
      </c>
      <c r="I99">
        <v>5</v>
      </c>
      <c r="J99">
        <v>4</v>
      </c>
      <c r="K99">
        <v>5.77</v>
      </c>
      <c r="L99">
        <v>4.33</v>
      </c>
    </row>
    <row r="100" spans="1:12">
      <c r="B100">
        <v>4</v>
      </c>
      <c r="C100" t="s">
        <v>14</v>
      </c>
      <c r="D100" t="s">
        <v>13</v>
      </c>
      <c r="E100">
        <v>0</v>
      </c>
      <c r="F100">
        <v>0.32800000000000001</v>
      </c>
      <c r="G100">
        <v>2.8041</v>
      </c>
      <c r="H100">
        <v>1.6628000000000001</v>
      </c>
      <c r="I100">
        <v>6</v>
      </c>
      <c r="J100">
        <v>6</v>
      </c>
      <c r="K100">
        <v>5.77</v>
      </c>
      <c r="L100">
        <v>5.84</v>
      </c>
    </row>
    <row r="101" spans="1:12">
      <c r="B101">
        <v>5</v>
      </c>
      <c r="C101" t="s">
        <v>16</v>
      </c>
      <c r="D101" t="s">
        <v>15</v>
      </c>
      <c r="E101">
        <v>0</v>
      </c>
      <c r="F101">
        <v>4.5999999999999999E-2</v>
      </c>
      <c r="G101">
        <v>3.9243000000000001</v>
      </c>
      <c r="H101">
        <v>2.8020999999999998</v>
      </c>
      <c r="I101">
        <v>4</v>
      </c>
      <c r="J101">
        <v>6</v>
      </c>
      <c r="K101">
        <v>5.62</v>
      </c>
      <c r="L101" t="s">
        <v>88</v>
      </c>
    </row>
    <row r="102" spans="1:12">
      <c r="B102">
        <v>6</v>
      </c>
      <c r="C102" t="s">
        <v>18</v>
      </c>
      <c r="D102" t="s">
        <v>17</v>
      </c>
      <c r="E102">
        <v>0</v>
      </c>
      <c r="F102">
        <v>0.14099999999999999</v>
      </c>
      <c r="G102">
        <v>2.5550999999999999</v>
      </c>
      <c r="H102" t="s">
        <v>88</v>
      </c>
      <c r="I102">
        <v>5</v>
      </c>
      <c r="J102">
        <v>6</v>
      </c>
      <c r="K102">
        <v>4.5199999999999996</v>
      </c>
      <c r="L102">
        <v>6.37</v>
      </c>
    </row>
    <row r="103" spans="1:12">
      <c r="B103">
        <v>7</v>
      </c>
      <c r="C103" t="s">
        <v>20</v>
      </c>
      <c r="D103" t="s">
        <v>19</v>
      </c>
      <c r="E103">
        <v>0</v>
      </c>
      <c r="F103">
        <v>0.10100000000000001</v>
      </c>
      <c r="G103">
        <v>3.8220999999999998</v>
      </c>
      <c r="H103">
        <v>2.7551000000000001</v>
      </c>
      <c r="I103">
        <v>4</v>
      </c>
      <c r="J103">
        <v>6</v>
      </c>
      <c r="K103">
        <v>4.67</v>
      </c>
      <c r="L103">
        <v>4.05</v>
      </c>
    </row>
    <row r="104" spans="1:12">
      <c r="B104">
        <v>8</v>
      </c>
      <c r="C104" t="s">
        <v>22</v>
      </c>
      <c r="D104" t="s">
        <v>21</v>
      </c>
      <c r="E104">
        <v>0</v>
      </c>
      <c r="F104">
        <v>0.20899999999999999</v>
      </c>
      <c r="G104">
        <v>3.1488999999999998</v>
      </c>
      <c r="H104">
        <v>2.7284000000000002</v>
      </c>
      <c r="I104">
        <v>5</v>
      </c>
      <c r="J104">
        <v>4</v>
      </c>
      <c r="K104">
        <v>5.98</v>
      </c>
      <c r="L104">
        <v>5.54</v>
      </c>
    </row>
    <row r="105" spans="1:12">
      <c r="B105">
        <v>9</v>
      </c>
      <c r="C105" t="s">
        <v>24</v>
      </c>
      <c r="D105" t="s">
        <v>23</v>
      </c>
      <c r="E105">
        <v>0</v>
      </c>
      <c r="F105">
        <v>0.217</v>
      </c>
      <c r="G105">
        <v>3.3653</v>
      </c>
      <c r="H105" t="s">
        <v>88</v>
      </c>
      <c r="I105">
        <v>4</v>
      </c>
      <c r="J105">
        <v>4</v>
      </c>
      <c r="K105">
        <v>5.77</v>
      </c>
      <c r="L105" t="s">
        <v>88</v>
      </c>
    </row>
    <row r="106" spans="1:12">
      <c r="B106">
        <v>10</v>
      </c>
      <c r="C106" t="s">
        <v>26</v>
      </c>
      <c r="D106" t="s">
        <v>25</v>
      </c>
      <c r="E106">
        <v>0</v>
      </c>
      <c r="F106">
        <v>0.32700000000000001</v>
      </c>
      <c r="G106">
        <v>3.9927999999999999</v>
      </c>
      <c r="H106">
        <v>2.2040999999999999</v>
      </c>
      <c r="I106">
        <v>3</v>
      </c>
      <c r="J106">
        <v>3</v>
      </c>
      <c r="K106">
        <v>5.75</v>
      </c>
      <c r="L106" t="s">
        <v>88</v>
      </c>
    </row>
    <row r="107" spans="1:12">
      <c r="B107">
        <v>11</v>
      </c>
      <c r="C107" t="s">
        <v>28</v>
      </c>
      <c r="D107" t="s">
        <v>27</v>
      </c>
      <c r="E107">
        <v>0</v>
      </c>
      <c r="F107">
        <v>0.38600000000000001</v>
      </c>
      <c r="G107">
        <v>5.2948000000000004</v>
      </c>
      <c r="H107">
        <v>4.8613</v>
      </c>
      <c r="I107">
        <v>3</v>
      </c>
      <c r="J107">
        <v>3</v>
      </c>
      <c r="K107">
        <v>2.4</v>
      </c>
      <c r="L107">
        <v>2.61</v>
      </c>
    </row>
    <row r="108" spans="1:12">
      <c r="B108">
        <v>12</v>
      </c>
      <c r="C108" t="s">
        <v>30</v>
      </c>
      <c r="D108" t="s">
        <v>29</v>
      </c>
      <c r="E108">
        <v>0</v>
      </c>
      <c r="F108">
        <v>0.38900000000000001</v>
      </c>
      <c r="G108">
        <v>3.7913000000000001</v>
      </c>
      <c r="H108">
        <v>2.0373999999999999</v>
      </c>
      <c r="I108">
        <v>5</v>
      </c>
      <c r="J108">
        <v>7</v>
      </c>
      <c r="K108">
        <v>3.82</v>
      </c>
      <c r="L108" t="s">
        <v>88</v>
      </c>
    </row>
    <row r="109" spans="1:12">
      <c r="B109">
        <v>13</v>
      </c>
      <c r="C109" t="s">
        <v>32</v>
      </c>
      <c r="D109" t="s">
        <v>31</v>
      </c>
      <c r="E109">
        <v>0</v>
      </c>
      <c r="F109">
        <v>0.40200000000000002</v>
      </c>
      <c r="G109">
        <v>4.0598999999999998</v>
      </c>
      <c r="H109">
        <v>3.3677000000000001</v>
      </c>
      <c r="I109">
        <v>5</v>
      </c>
      <c r="J109">
        <v>6</v>
      </c>
      <c r="K109">
        <v>6.27</v>
      </c>
      <c r="L109">
        <v>6.36</v>
      </c>
    </row>
    <row r="110" spans="1:12">
      <c r="B110">
        <v>14</v>
      </c>
      <c r="C110" t="s">
        <v>34</v>
      </c>
      <c r="D110" t="s">
        <v>33</v>
      </c>
      <c r="E110">
        <v>0</v>
      </c>
      <c r="F110">
        <v>0.40799999999999997</v>
      </c>
      <c r="G110">
        <v>3.6429999999999998</v>
      </c>
      <c r="H110">
        <v>1.6812</v>
      </c>
      <c r="I110">
        <v>4</v>
      </c>
      <c r="J110">
        <v>7</v>
      </c>
      <c r="K110">
        <v>6.03</v>
      </c>
      <c r="L110">
        <v>3.75</v>
      </c>
    </row>
    <row r="111" spans="1:12">
      <c r="B111">
        <v>15</v>
      </c>
      <c r="C111" t="s">
        <v>36</v>
      </c>
      <c r="D111" t="s">
        <v>35</v>
      </c>
      <c r="E111">
        <v>0</v>
      </c>
      <c r="F111">
        <v>0.45200000000000001</v>
      </c>
      <c r="G111">
        <v>3.95</v>
      </c>
      <c r="H111">
        <v>2.7993000000000001</v>
      </c>
      <c r="I111">
        <v>3</v>
      </c>
      <c r="J111">
        <v>10</v>
      </c>
      <c r="K111">
        <v>4.7300000000000004</v>
      </c>
      <c r="L111" t="s">
        <v>88</v>
      </c>
    </row>
    <row r="112" spans="1:12">
      <c r="B112">
        <v>16</v>
      </c>
      <c r="C112" t="s">
        <v>38</v>
      </c>
      <c r="D112" t="s">
        <v>37</v>
      </c>
      <c r="E112">
        <v>0</v>
      </c>
      <c r="F112">
        <v>0.55000000000000004</v>
      </c>
      <c r="G112">
        <v>4.6395</v>
      </c>
      <c r="H112">
        <v>2.7924000000000002</v>
      </c>
      <c r="I112">
        <v>4</v>
      </c>
      <c r="J112">
        <v>10</v>
      </c>
      <c r="K112">
        <v>4.18</v>
      </c>
      <c r="L112">
        <v>3.7</v>
      </c>
    </row>
    <row r="113" spans="2:12">
      <c r="B113">
        <v>17</v>
      </c>
      <c r="C113" t="s">
        <v>40</v>
      </c>
      <c r="D113" t="s">
        <v>39</v>
      </c>
      <c r="E113">
        <v>0</v>
      </c>
      <c r="F113">
        <v>0.56200000000000006</v>
      </c>
      <c r="G113">
        <v>3.1145999999999998</v>
      </c>
      <c r="H113">
        <v>2.5575000000000001</v>
      </c>
      <c r="I113">
        <v>3</v>
      </c>
      <c r="J113">
        <v>4</v>
      </c>
      <c r="K113">
        <v>6.12</v>
      </c>
      <c r="L113">
        <v>5.05</v>
      </c>
    </row>
    <row r="114" spans="2:12">
      <c r="B114">
        <v>18</v>
      </c>
      <c r="C114" t="s">
        <v>42</v>
      </c>
      <c r="D114" t="s">
        <v>41</v>
      </c>
      <c r="E114">
        <v>0</v>
      </c>
      <c r="F114">
        <v>0.65100000000000002</v>
      </c>
      <c r="G114">
        <v>3.6393</v>
      </c>
      <c r="H114">
        <v>3.3687999999999998</v>
      </c>
      <c r="I114">
        <v>4</v>
      </c>
      <c r="J114">
        <v>6</v>
      </c>
      <c r="K114">
        <v>5.61</v>
      </c>
      <c r="L114" t="s">
        <v>88</v>
      </c>
    </row>
    <row r="115" spans="2:12">
      <c r="B115">
        <v>19</v>
      </c>
      <c r="C115" t="s">
        <v>44</v>
      </c>
      <c r="D115" t="s">
        <v>43</v>
      </c>
      <c r="E115">
        <v>0</v>
      </c>
      <c r="F115">
        <v>0.73</v>
      </c>
      <c r="G115">
        <v>3.0651999999999999</v>
      </c>
      <c r="H115">
        <v>2.0453000000000001</v>
      </c>
      <c r="I115">
        <v>6</v>
      </c>
      <c r="J115">
        <v>6</v>
      </c>
      <c r="K115">
        <v>5.62</v>
      </c>
      <c r="L115">
        <v>5.86</v>
      </c>
    </row>
    <row r="116" spans="2:12">
      <c r="B116">
        <v>20</v>
      </c>
      <c r="C116" t="s">
        <v>46</v>
      </c>
      <c r="D116" t="s">
        <v>45</v>
      </c>
      <c r="E116">
        <v>0</v>
      </c>
      <c r="F116">
        <v>0.80800000000000005</v>
      </c>
      <c r="G116">
        <v>3.6293000000000002</v>
      </c>
      <c r="H116">
        <v>2.6116999999999999</v>
      </c>
      <c r="I116">
        <v>4</v>
      </c>
      <c r="J116">
        <v>4</v>
      </c>
      <c r="K116">
        <v>5.84</v>
      </c>
      <c r="L116">
        <v>6.53</v>
      </c>
    </row>
    <row r="117" spans="2:12">
      <c r="B117">
        <v>21</v>
      </c>
      <c r="C117" t="s">
        <v>195</v>
      </c>
      <c r="D117" t="s">
        <v>196</v>
      </c>
      <c r="E117">
        <v>0</v>
      </c>
      <c r="F117">
        <v>0.11600000000000001</v>
      </c>
      <c r="G117">
        <v>4.194</v>
      </c>
      <c r="H117">
        <v>2.8626999999999998</v>
      </c>
      <c r="I117">
        <v>4</v>
      </c>
      <c r="J117">
        <v>4</v>
      </c>
      <c r="K117">
        <v>3.4</v>
      </c>
      <c r="L117" t="s">
        <v>88</v>
      </c>
    </row>
    <row r="118" spans="2:12">
      <c r="B118">
        <v>22</v>
      </c>
      <c r="C118" t="s">
        <v>71</v>
      </c>
      <c r="D118" t="s">
        <v>197</v>
      </c>
      <c r="E118">
        <v>0</v>
      </c>
      <c r="F118">
        <v>0.33600000000000002</v>
      </c>
      <c r="G118">
        <v>4.3916000000000004</v>
      </c>
      <c r="H118">
        <v>2.2252999999999998</v>
      </c>
      <c r="I118">
        <v>3</v>
      </c>
      <c r="J118">
        <v>10</v>
      </c>
      <c r="K118">
        <v>6.35</v>
      </c>
      <c r="L118" t="s">
        <v>88</v>
      </c>
    </row>
    <row r="119" spans="2:12">
      <c r="B119">
        <v>23</v>
      </c>
      <c r="C119" t="s">
        <v>8</v>
      </c>
      <c r="D119" t="s">
        <v>198</v>
      </c>
      <c r="E119">
        <v>0</v>
      </c>
      <c r="F119">
        <v>0.32100000000000001</v>
      </c>
      <c r="G119">
        <v>4.4440999999999997</v>
      </c>
      <c r="H119">
        <v>2.3283999999999998</v>
      </c>
      <c r="I119">
        <v>3</v>
      </c>
      <c r="J119">
        <v>7</v>
      </c>
      <c r="K119">
        <v>3</v>
      </c>
      <c r="L119" t="s">
        <v>88</v>
      </c>
    </row>
    <row r="120" spans="2:12">
      <c r="B120">
        <v>24</v>
      </c>
      <c r="C120" t="s">
        <v>24</v>
      </c>
      <c r="D120" t="s">
        <v>199</v>
      </c>
      <c r="E120">
        <v>0</v>
      </c>
      <c r="F120">
        <v>0.32700000000000001</v>
      </c>
      <c r="G120">
        <v>3.3653</v>
      </c>
      <c r="H120">
        <v>2.1703000000000001</v>
      </c>
      <c r="I120">
        <v>4</v>
      </c>
      <c r="J120">
        <v>7</v>
      </c>
      <c r="K120">
        <v>5.77</v>
      </c>
      <c r="L120">
        <v>6.47</v>
      </c>
    </row>
    <row r="121" spans="2:12">
      <c r="B121">
        <v>25</v>
      </c>
      <c r="C121" t="s">
        <v>200</v>
      </c>
      <c r="D121" t="s">
        <v>201</v>
      </c>
      <c r="E121">
        <v>0</v>
      </c>
      <c r="F121">
        <v>4.5999999999999999E-2</v>
      </c>
      <c r="G121">
        <v>3.6179999999999999</v>
      </c>
      <c r="H121">
        <v>2.9127999999999998</v>
      </c>
      <c r="I121">
        <v>4</v>
      </c>
      <c r="J121">
        <v>7</v>
      </c>
      <c r="K121">
        <v>5.59</v>
      </c>
      <c r="L121" t="s">
        <v>88</v>
      </c>
    </row>
    <row r="122" spans="2:12">
      <c r="B122">
        <v>26</v>
      </c>
      <c r="C122" t="s">
        <v>202</v>
      </c>
      <c r="D122" t="s">
        <v>203</v>
      </c>
      <c r="E122">
        <v>0</v>
      </c>
      <c r="F122">
        <v>0.14099999999999999</v>
      </c>
      <c r="G122">
        <v>2.4216000000000002</v>
      </c>
      <c r="H122">
        <v>1.1760999999999999</v>
      </c>
      <c r="I122">
        <v>6</v>
      </c>
      <c r="J122">
        <v>7</v>
      </c>
      <c r="K122">
        <v>6.04</v>
      </c>
      <c r="L122">
        <v>5.18</v>
      </c>
    </row>
    <row r="123" spans="2:12">
      <c r="B123">
        <v>27</v>
      </c>
      <c r="C123" t="s">
        <v>204</v>
      </c>
      <c r="D123" t="s">
        <v>205</v>
      </c>
      <c r="E123">
        <v>0</v>
      </c>
      <c r="F123">
        <v>0.10100000000000001</v>
      </c>
      <c r="G123">
        <v>4.6500000000000004</v>
      </c>
      <c r="H123">
        <v>2.9876999999999998</v>
      </c>
      <c r="I123">
        <v>4</v>
      </c>
      <c r="J123">
        <v>7</v>
      </c>
      <c r="K123">
        <v>2.75</v>
      </c>
      <c r="L123">
        <v>2.78</v>
      </c>
    </row>
    <row r="124" spans="2:12">
      <c r="B124">
        <v>28</v>
      </c>
      <c r="C124" t="s">
        <v>206</v>
      </c>
      <c r="D124" t="s">
        <v>207</v>
      </c>
      <c r="E124">
        <v>0</v>
      </c>
      <c r="F124">
        <v>0.20899999999999999</v>
      </c>
      <c r="G124" t="s">
        <v>88</v>
      </c>
      <c r="H124">
        <v>2.6463999999999999</v>
      </c>
      <c r="I124">
        <v>3</v>
      </c>
      <c r="J124">
        <v>7</v>
      </c>
      <c r="K124">
        <v>3.85</v>
      </c>
      <c r="L124">
        <v>6.1</v>
      </c>
    </row>
    <row r="125" spans="2:12">
      <c r="B125">
        <v>29</v>
      </c>
      <c r="C125" t="s">
        <v>208</v>
      </c>
      <c r="D125" t="s">
        <v>209</v>
      </c>
      <c r="E125">
        <v>0</v>
      </c>
      <c r="F125">
        <v>0.217</v>
      </c>
      <c r="G125">
        <v>3.0449000000000002</v>
      </c>
      <c r="H125">
        <v>2.4518</v>
      </c>
      <c r="I125">
        <v>5</v>
      </c>
      <c r="J125">
        <v>10</v>
      </c>
      <c r="K125">
        <v>6</v>
      </c>
      <c r="L125">
        <v>7</v>
      </c>
    </row>
    <row r="126" spans="2:12">
      <c r="B126">
        <v>30</v>
      </c>
      <c r="C126" t="s">
        <v>210</v>
      </c>
      <c r="D126" t="s">
        <v>211</v>
      </c>
      <c r="E126">
        <v>0</v>
      </c>
      <c r="F126">
        <v>0.32600000000000001</v>
      </c>
      <c r="G126">
        <v>4.3144</v>
      </c>
      <c r="H126">
        <v>3.4819</v>
      </c>
      <c r="I126">
        <v>4</v>
      </c>
      <c r="J126">
        <v>8</v>
      </c>
      <c r="K126">
        <v>2.67</v>
      </c>
      <c r="L126" t="s">
        <v>88</v>
      </c>
    </row>
    <row r="127" spans="2:12">
      <c r="B127">
        <v>31</v>
      </c>
      <c r="C127" t="s">
        <v>212</v>
      </c>
      <c r="D127" t="s">
        <v>213</v>
      </c>
      <c r="E127">
        <v>0</v>
      </c>
      <c r="F127">
        <v>0.38600000000000001</v>
      </c>
      <c r="G127">
        <v>3.5293999999999999</v>
      </c>
      <c r="H127" t="s">
        <v>88</v>
      </c>
      <c r="I127">
        <v>3</v>
      </c>
      <c r="J127">
        <v>7</v>
      </c>
      <c r="K127">
        <v>6.21</v>
      </c>
      <c r="L127">
        <v>6.83</v>
      </c>
    </row>
    <row r="128" spans="2:12">
      <c r="B128">
        <v>32</v>
      </c>
      <c r="C128" t="s">
        <v>214</v>
      </c>
      <c r="D128" t="s">
        <v>215</v>
      </c>
      <c r="E128">
        <v>0</v>
      </c>
      <c r="F128">
        <v>0.38800000000000001</v>
      </c>
      <c r="G128">
        <v>3.4908999999999999</v>
      </c>
      <c r="H128">
        <v>0.95420000000000005</v>
      </c>
      <c r="I128">
        <v>5</v>
      </c>
      <c r="J128">
        <v>9</v>
      </c>
      <c r="K128">
        <v>6.31</v>
      </c>
      <c r="L128" t="s">
        <v>88</v>
      </c>
    </row>
    <row r="129" spans="1:12">
      <c r="B129">
        <v>33</v>
      </c>
      <c r="C129" t="s">
        <v>216</v>
      </c>
      <c r="D129" t="s">
        <v>217</v>
      </c>
      <c r="E129">
        <v>0</v>
      </c>
      <c r="F129">
        <v>0.40300000000000002</v>
      </c>
      <c r="G129">
        <v>4.3597999999999999</v>
      </c>
      <c r="H129">
        <v>2.6646000000000001</v>
      </c>
      <c r="I129">
        <v>4</v>
      </c>
      <c r="J129">
        <v>6</v>
      </c>
      <c r="K129">
        <v>4.25</v>
      </c>
      <c r="L129">
        <v>5.91</v>
      </c>
    </row>
    <row r="130" spans="1:12">
      <c r="B130">
        <v>34</v>
      </c>
      <c r="C130" t="s">
        <v>127</v>
      </c>
      <c r="D130" t="s">
        <v>218</v>
      </c>
      <c r="E130">
        <v>0</v>
      </c>
      <c r="F130">
        <v>0.40799999999999997</v>
      </c>
      <c r="G130">
        <v>3.6878000000000002</v>
      </c>
      <c r="H130">
        <v>2.6839</v>
      </c>
      <c r="I130">
        <v>5</v>
      </c>
      <c r="J130">
        <v>8</v>
      </c>
      <c r="K130">
        <v>5.31</v>
      </c>
      <c r="L130" t="s">
        <v>88</v>
      </c>
    </row>
    <row r="131" spans="1:12">
      <c r="B131">
        <v>35</v>
      </c>
      <c r="C131" t="s">
        <v>46</v>
      </c>
      <c r="D131" t="s">
        <v>219</v>
      </c>
      <c r="E131">
        <v>0</v>
      </c>
      <c r="F131">
        <v>0.45200000000000001</v>
      </c>
      <c r="G131">
        <v>3.6293000000000002</v>
      </c>
      <c r="H131">
        <v>1.6720999999999999</v>
      </c>
      <c r="I131">
        <v>4</v>
      </c>
      <c r="J131">
        <v>7</v>
      </c>
      <c r="K131">
        <v>5.84</v>
      </c>
      <c r="L131">
        <v>5.93</v>
      </c>
    </row>
    <row r="132" spans="1:12">
      <c r="B132">
        <v>36</v>
      </c>
      <c r="C132" t="s">
        <v>220</v>
      </c>
      <c r="D132" t="s">
        <v>221</v>
      </c>
      <c r="E132">
        <v>0</v>
      </c>
      <c r="F132">
        <v>0.55100000000000005</v>
      </c>
      <c r="G132">
        <v>3.1103000000000001</v>
      </c>
      <c r="H132">
        <v>2.9782000000000002</v>
      </c>
      <c r="I132">
        <v>8</v>
      </c>
      <c r="J132">
        <v>6</v>
      </c>
      <c r="K132">
        <v>5.75</v>
      </c>
      <c r="L132" t="s">
        <v>88</v>
      </c>
    </row>
    <row r="133" spans="1:12">
      <c r="B133">
        <v>37</v>
      </c>
      <c r="C133" t="s">
        <v>12</v>
      </c>
      <c r="D133" t="s">
        <v>222</v>
      </c>
      <c r="E133">
        <v>0</v>
      </c>
      <c r="F133">
        <v>0.56000000000000005</v>
      </c>
      <c r="G133">
        <v>4.5143000000000004</v>
      </c>
      <c r="H133">
        <v>2.3874</v>
      </c>
      <c r="I133">
        <v>5</v>
      </c>
      <c r="J133">
        <v>6</v>
      </c>
      <c r="K133">
        <v>5.77</v>
      </c>
      <c r="L133">
        <v>6.38</v>
      </c>
    </row>
    <row r="134" spans="1:12">
      <c r="B134">
        <v>38</v>
      </c>
      <c r="C134" t="s">
        <v>223</v>
      </c>
      <c r="D134" t="s">
        <v>224</v>
      </c>
      <c r="E134">
        <v>0</v>
      </c>
      <c r="F134">
        <v>0.65300000000000002</v>
      </c>
      <c r="G134">
        <v>3.5670000000000002</v>
      </c>
      <c r="H134">
        <v>2.0413999999999999</v>
      </c>
      <c r="I134">
        <v>6</v>
      </c>
      <c r="J134">
        <v>8</v>
      </c>
      <c r="K134">
        <v>2.74</v>
      </c>
      <c r="L134">
        <v>2.4300000000000002</v>
      </c>
    </row>
    <row r="135" spans="1:12">
      <c r="B135">
        <v>39</v>
      </c>
      <c r="C135" t="s">
        <v>121</v>
      </c>
      <c r="D135" t="s">
        <v>225</v>
      </c>
      <c r="E135">
        <v>0</v>
      </c>
      <c r="F135">
        <v>0.73</v>
      </c>
      <c r="G135">
        <v>4.0654000000000003</v>
      </c>
      <c r="H135">
        <v>2.8102</v>
      </c>
      <c r="I135">
        <v>5</v>
      </c>
      <c r="J135">
        <v>3</v>
      </c>
      <c r="K135">
        <v>4.74</v>
      </c>
      <c r="L135" t="s">
        <v>88</v>
      </c>
    </row>
    <row r="136" spans="1:12">
      <c r="B136">
        <v>40</v>
      </c>
      <c r="C136" t="s">
        <v>226</v>
      </c>
      <c r="D136" t="s">
        <v>227</v>
      </c>
      <c r="E136">
        <v>0</v>
      </c>
      <c r="F136">
        <v>0.8</v>
      </c>
      <c r="G136">
        <v>4.0110000000000001</v>
      </c>
      <c r="H136">
        <v>2.0373999999999999</v>
      </c>
      <c r="I136">
        <v>5</v>
      </c>
      <c r="J136">
        <v>5</v>
      </c>
      <c r="K136">
        <v>4.16</v>
      </c>
      <c r="L136">
        <v>4.72</v>
      </c>
    </row>
    <row r="137" spans="1:12">
      <c r="A137" s="1" t="s">
        <v>194</v>
      </c>
    </row>
    <row r="138" spans="1:12">
      <c r="B138">
        <v>1</v>
      </c>
      <c r="C138" t="s">
        <v>91</v>
      </c>
      <c r="D138" t="s">
        <v>90</v>
      </c>
      <c r="E138">
        <v>0</v>
      </c>
      <c r="F138">
        <v>0.11600000000000001</v>
      </c>
      <c r="G138">
        <v>3.9300999999999999</v>
      </c>
      <c r="H138">
        <v>4.4077000000000002</v>
      </c>
      <c r="I138">
        <v>4</v>
      </c>
      <c r="J138">
        <v>6</v>
      </c>
      <c r="K138" t="s">
        <v>88</v>
      </c>
      <c r="L138">
        <v>3.74</v>
      </c>
    </row>
    <row r="139" spans="1:12">
      <c r="B139">
        <v>2</v>
      </c>
      <c r="C139" t="s">
        <v>93</v>
      </c>
      <c r="D139" t="s">
        <v>92</v>
      </c>
      <c r="E139">
        <v>0</v>
      </c>
      <c r="F139">
        <v>0.33800000000000002</v>
      </c>
      <c r="G139">
        <v>4.101</v>
      </c>
      <c r="H139">
        <v>2.4165999999999999</v>
      </c>
      <c r="I139">
        <v>5</v>
      </c>
      <c r="J139">
        <v>3</v>
      </c>
      <c r="K139" t="s">
        <v>88</v>
      </c>
      <c r="L139">
        <v>4.95</v>
      </c>
    </row>
    <row r="140" spans="1:12">
      <c r="B140">
        <v>3</v>
      </c>
      <c r="C140" t="s">
        <v>95</v>
      </c>
      <c r="D140" t="s">
        <v>94</v>
      </c>
      <c r="E140">
        <v>0</v>
      </c>
      <c r="F140">
        <v>0.32100000000000001</v>
      </c>
      <c r="G140">
        <v>3.6551</v>
      </c>
      <c r="H140">
        <v>2.8536999999999999</v>
      </c>
      <c r="I140">
        <v>4</v>
      </c>
      <c r="J140">
        <v>4</v>
      </c>
      <c r="K140">
        <v>5.79</v>
      </c>
      <c r="L140">
        <v>4.68</v>
      </c>
    </row>
    <row r="141" spans="1:12">
      <c r="B141">
        <v>4</v>
      </c>
      <c r="C141" t="s">
        <v>97</v>
      </c>
      <c r="D141" t="s">
        <v>96</v>
      </c>
      <c r="E141">
        <v>0</v>
      </c>
      <c r="F141">
        <v>0.32700000000000001</v>
      </c>
      <c r="G141">
        <v>4.9843000000000002</v>
      </c>
      <c r="H141">
        <v>2.3927</v>
      </c>
      <c r="I141">
        <v>4</v>
      </c>
      <c r="J141">
        <v>5</v>
      </c>
      <c r="K141" t="s">
        <v>88</v>
      </c>
      <c r="L141">
        <v>3.2</v>
      </c>
    </row>
    <row r="142" spans="1:12">
      <c r="B142">
        <v>5</v>
      </c>
      <c r="C142" t="s">
        <v>99</v>
      </c>
      <c r="D142" t="s">
        <v>98</v>
      </c>
      <c r="E142">
        <v>0</v>
      </c>
      <c r="F142">
        <v>4.5999999999999999E-2</v>
      </c>
      <c r="G142">
        <v>2.6785000000000001</v>
      </c>
      <c r="H142">
        <v>2.5185</v>
      </c>
      <c r="I142">
        <v>6</v>
      </c>
      <c r="J142">
        <v>6</v>
      </c>
      <c r="K142" t="s">
        <v>88</v>
      </c>
      <c r="L142">
        <v>3.85</v>
      </c>
    </row>
    <row r="143" spans="1:12">
      <c r="B143">
        <v>6</v>
      </c>
      <c r="C143" t="s">
        <v>101</v>
      </c>
      <c r="D143" t="s">
        <v>100</v>
      </c>
      <c r="E143">
        <v>0</v>
      </c>
      <c r="F143">
        <v>0.14099999999999999</v>
      </c>
      <c r="G143">
        <v>3.0204</v>
      </c>
      <c r="H143">
        <v>4.0796999999999999</v>
      </c>
      <c r="I143">
        <v>8</v>
      </c>
      <c r="J143">
        <v>4</v>
      </c>
      <c r="K143">
        <v>5.13</v>
      </c>
      <c r="L143">
        <v>4.76</v>
      </c>
    </row>
    <row r="144" spans="1:12">
      <c r="B144">
        <v>7</v>
      </c>
      <c r="C144" t="s">
        <v>103</v>
      </c>
      <c r="D144" t="s">
        <v>102</v>
      </c>
      <c r="E144">
        <v>0</v>
      </c>
      <c r="F144">
        <v>0.10100000000000001</v>
      </c>
      <c r="G144">
        <v>3.0289999999999999</v>
      </c>
      <c r="H144">
        <v>1.8692</v>
      </c>
      <c r="I144">
        <v>3</v>
      </c>
      <c r="J144">
        <v>4</v>
      </c>
      <c r="K144">
        <v>6.33</v>
      </c>
      <c r="L144">
        <v>6.4</v>
      </c>
    </row>
    <row r="145" spans="2:12">
      <c r="B145">
        <v>8</v>
      </c>
      <c r="C145" t="s">
        <v>105</v>
      </c>
      <c r="D145" t="s">
        <v>104</v>
      </c>
      <c r="E145">
        <v>0</v>
      </c>
      <c r="F145">
        <v>0.20899999999999999</v>
      </c>
      <c r="G145">
        <v>2.9226999999999999</v>
      </c>
      <c r="H145">
        <v>2.9763000000000002</v>
      </c>
      <c r="I145">
        <v>4</v>
      </c>
      <c r="J145">
        <v>8</v>
      </c>
      <c r="K145">
        <v>3.3</v>
      </c>
      <c r="L145">
        <v>3.78</v>
      </c>
    </row>
    <row r="146" spans="2:12">
      <c r="B146">
        <v>9</v>
      </c>
      <c r="C146" t="s">
        <v>107</v>
      </c>
      <c r="D146" t="s">
        <v>106</v>
      </c>
      <c r="E146">
        <v>0</v>
      </c>
      <c r="F146">
        <v>0.217</v>
      </c>
      <c r="G146">
        <v>3.7732999999999999</v>
      </c>
      <c r="H146">
        <v>3.3140999999999998</v>
      </c>
      <c r="I146">
        <v>3</v>
      </c>
      <c r="J146">
        <v>8</v>
      </c>
      <c r="K146" t="s">
        <v>88</v>
      </c>
      <c r="L146">
        <v>3.36</v>
      </c>
    </row>
    <row r="147" spans="2:12">
      <c r="B147">
        <v>10</v>
      </c>
      <c r="C147" t="s">
        <v>109</v>
      </c>
      <c r="D147" t="s">
        <v>108</v>
      </c>
      <c r="E147">
        <v>0</v>
      </c>
      <c r="F147">
        <v>0.32700000000000001</v>
      </c>
      <c r="G147">
        <v>4.6219000000000001</v>
      </c>
      <c r="H147">
        <v>3.3075000000000001</v>
      </c>
      <c r="I147">
        <v>5</v>
      </c>
      <c r="J147">
        <v>9</v>
      </c>
      <c r="K147" t="s">
        <v>88</v>
      </c>
      <c r="L147">
        <v>3.03</v>
      </c>
    </row>
    <row r="148" spans="2:12">
      <c r="B148">
        <v>11</v>
      </c>
      <c r="C148" t="s">
        <v>111</v>
      </c>
      <c r="D148" t="s">
        <v>110</v>
      </c>
      <c r="E148">
        <v>0</v>
      </c>
      <c r="F148">
        <v>0.38600000000000001</v>
      </c>
      <c r="G148">
        <v>3.6465000000000001</v>
      </c>
      <c r="H148">
        <v>1.9956</v>
      </c>
      <c r="I148">
        <v>3</v>
      </c>
      <c r="J148">
        <v>5</v>
      </c>
      <c r="K148">
        <v>5.41</v>
      </c>
      <c r="L148">
        <v>6.08</v>
      </c>
    </row>
    <row r="149" spans="2:12">
      <c r="B149">
        <v>12</v>
      </c>
      <c r="C149" t="s">
        <v>113</v>
      </c>
      <c r="D149" t="s">
        <v>112</v>
      </c>
      <c r="E149">
        <v>0</v>
      </c>
      <c r="F149">
        <v>0.38900000000000001</v>
      </c>
      <c r="G149">
        <v>3.9860000000000002</v>
      </c>
      <c r="H149">
        <v>2.5832000000000002</v>
      </c>
      <c r="I149">
        <v>3</v>
      </c>
      <c r="J149">
        <v>5</v>
      </c>
      <c r="K149">
        <v>5.93</v>
      </c>
      <c r="L149">
        <v>5.03</v>
      </c>
    </row>
    <row r="150" spans="2:12">
      <c r="B150">
        <v>13</v>
      </c>
      <c r="C150" t="s">
        <v>115</v>
      </c>
      <c r="D150" t="s">
        <v>114</v>
      </c>
      <c r="E150">
        <v>0</v>
      </c>
      <c r="F150">
        <v>0.40300000000000002</v>
      </c>
      <c r="G150">
        <v>3.7286999999999999</v>
      </c>
      <c r="H150">
        <v>2.5798000000000001</v>
      </c>
      <c r="I150">
        <v>4</v>
      </c>
      <c r="J150">
        <v>6</v>
      </c>
      <c r="K150">
        <v>6.15</v>
      </c>
      <c r="L150">
        <v>6.08</v>
      </c>
    </row>
    <row r="151" spans="2:12">
      <c r="B151">
        <v>14</v>
      </c>
      <c r="C151" t="s">
        <v>117</v>
      </c>
      <c r="D151" t="s">
        <v>116</v>
      </c>
      <c r="E151">
        <v>0</v>
      </c>
      <c r="F151">
        <v>0.40799999999999997</v>
      </c>
      <c r="G151">
        <v>4.6096000000000004</v>
      </c>
      <c r="H151">
        <v>1.716</v>
      </c>
      <c r="I151">
        <v>4</v>
      </c>
      <c r="J151">
        <v>5</v>
      </c>
      <c r="K151">
        <v>4.53</v>
      </c>
      <c r="L151">
        <v>3.88</v>
      </c>
    </row>
    <row r="152" spans="2:12">
      <c r="B152">
        <v>15</v>
      </c>
      <c r="C152" t="s">
        <v>119</v>
      </c>
      <c r="D152" t="s">
        <v>118</v>
      </c>
      <c r="E152">
        <v>0</v>
      </c>
      <c r="F152">
        <v>0.45200000000000001</v>
      </c>
      <c r="G152">
        <v>2.4786000000000001</v>
      </c>
      <c r="H152">
        <v>1.9137999999999999</v>
      </c>
      <c r="I152">
        <v>6</v>
      </c>
      <c r="J152">
        <v>6</v>
      </c>
      <c r="K152">
        <v>3.71</v>
      </c>
      <c r="L152">
        <v>4.16</v>
      </c>
    </row>
    <row r="153" spans="2:12">
      <c r="B153">
        <v>16</v>
      </c>
      <c r="C153" t="s">
        <v>121</v>
      </c>
      <c r="D153" t="s">
        <v>120</v>
      </c>
      <c r="E153">
        <v>0</v>
      </c>
      <c r="F153">
        <v>0.55100000000000005</v>
      </c>
      <c r="G153">
        <v>4.0654000000000003</v>
      </c>
      <c r="H153">
        <v>1.5798000000000001</v>
      </c>
      <c r="I153">
        <v>5</v>
      </c>
      <c r="J153">
        <v>6</v>
      </c>
      <c r="K153" t="s">
        <v>88</v>
      </c>
      <c r="L153">
        <v>4.74</v>
      </c>
    </row>
    <row r="154" spans="2:12">
      <c r="B154">
        <v>17</v>
      </c>
      <c r="C154" t="s">
        <v>123</v>
      </c>
      <c r="D154" t="s">
        <v>122</v>
      </c>
      <c r="E154">
        <v>0</v>
      </c>
      <c r="F154">
        <v>0.56200000000000006</v>
      </c>
      <c r="G154">
        <v>3.6274999999999999</v>
      </c>
      <c r="H154">
        <v>2.0569000000000002</v>
      </c>
      <c r="I154">
        <v>5</v>
      </c>
      <c r="J154">
        <v>6</v>
      </c>
      <c r="K154">
        <v>3.68</v>
      </c>
      <c r="L154">
        <v>4.4000000000000004</v>
      </c>
    </row>
    <row r="155" spans="2:12">
      <c r="B155">
        <v>18</v>
      </c>
      <c r="C155" t="s">
        <v>125</v>
      </c>
      <c r="D155" t="s">
        <v>124</v>
      </c>
      <c r="E155">
        <v>0</v>
      </c>
      <c r="F155">
        <v>0.65100000000000002</v>
      </c>
      <c r="G155">
        <v>3.7126000000000001</v>
      </c>
      <c r="H155">
        <v>1.8865000000000001</v>
      </c>
      <c r="I155">
        <v>7</v>
      </c>
      <c r="J155">
        <v>6</v>
      </c>
      <c r="K155" t="s">
        <v>88</v>
      </c>
      <c r="L155">
        <v>6.63</v>
      </c>
    </row>
    <row r="156" spans="2:12">
      <c r="B156">
        <v>19</v>
      </c>
      <c r="C156" t="s">
        <v>127</v>
      </c>
      <c r="D156" t="s">
        <v>126</v>
      </c>
      <c r="E156">
        <v>0</v>
      </c>
      <c r="F156">
        <v>0.73099999999999998</v>
      </c>
      <c r="G156">
        <v>3.6878000000000002</v>
      </c>
      <c r="H156">
        <v>3.1339000000000001</v>
      </c>
      <c r="I156">
        <v>5</v>
      </c>
      <c r="J156">
        <v>5</v>
      </c>
      <c r="K156">
        <v>5.95</v>
      </c>
      <c r="L156">
        <v>5.31</v>
      </c>
    </row>
    <row r="157" spans="2:12">
      <c r="B157">
        <v>20</v>
      </c>
      <c r="C157" t="s">
        <v>129</v>
      </c>
      <c r="D157" t="s">
        <v>128</v>
      </c>
      <c r="E157">
        <v>0</v>
      </c>
      <c r="F157">
        <v>0.80800000000000005</v>
      </c>
      <c r="G157">
        <v>4.0410000000000004</v>
      </c>
      <c r="H157">
        <v>2.0333999999999999</v>
      </c>
      <c r="I157">
        <v>4</v>
      </c>
      <c r="J157">
        <v>5</v>
      </c>
      <c r="K157">
        <v>4.97</v>
      </c>
      <c r="L157">
        <v>6.13</v>
      </c>
    </row>
    <row r="158" spans="2:12">
      <c r="B158">
        <v>21</v>
      </c>
      <c r="C158" t="s">
        <v>228</v>
      </c>
      <c r="D158" t="s">
        <v>229</v>
      </c>
      <c r="E158">
        <v>0</v>
      </c>
      <c r="F158">
        <v>0.11600000000000001</v>
      </c>
      <c r="G158">
        <v>4.5369999999999999</v>
      </c>
      <c r="H158">
        <v>2.4409000000000001</v>
      </c>
      <c r="I158">
        <v>4</v>
      </c>
      <c r="J158">
        <v>9</v>
      </c>
      <c r="K158">
        <v>3.68</v>
      </c>
      <c r="L158" t="s">
        <v>88</v>
      </c>
    </row>
    <row r="159" spans="2:12">
      <c r="B159">
        <v>22</v>
      </c>
      <c r="C159" t="s">
        <v>230</v>
      </c>
      <c r="D159" t="s">
        <v>231</v>
      </c>
      <c r="E159">
        <v>0</v>
      </c>
      <c r="F159">
        <v>0.33600000000000002</v>
      </c>
      <c r="G159">
        <v>4.0765000000000002</v>
      </c>
      <c r="H159">
        <v>2.9538000000000002</v>
      </c>
      <c r="I159">
        <v>4</v>
      </c>
      <c r="J159">
        <v>4</v>
      </c>
      <c r="K159">
        <v>4.72</v>
      </c>
      <c r="L159">
        <v>3.71</v>
      </c>
    </row>
    <row r="160" spans="2:12">
      <c r="B160">
        <v>23</v>
      </c>
      <c r="C160" t="s">
        <v>22</v>
      </c>
      <c r="D160" t="s">
        <v>232</v>
      </c>
      <c r="E160">
        <v>0</v>
      </c>
      <c r="F160">
        <v>0.32100000000000001</v>
      </c>
      <c r="G160">
        <v>3.1488999999999998</v>
      </c>
      <c r="H160">
        <v>2.1732</v>
      </c>
      <c r="I160">
        <v>5</v>
      </c>
      <c r="J160">
        <v>6</v>
      </c>
      <c r="K160">
        <v>5.98</v>
      </c>
      <c r="L160" t="s">
        <v>88</v>
      </c>
    </row>
    <row r="161" spans="2:12">
      <c r="B161">
        <v>24</v>
      </c>
      <c r="C161" t="s">
        <v>233</v>
      </c>
      <c r="D161" t="s">
        <v>234</v>
      </c>
      <c r="E161">
        <v>0</v>
      </c>
      <c r="F161">
        <v>0.32700000000000001</v>
      </c>
      <c r="G161">
        <v>3.3555000000000001</v>
      </c>
      <c r="H161">
        <v>1.5911</v>
      </c>
      <c r="I161">
        <v>3</v>
      </c>
      <c r="J161">
        <v>8</v>
      </c>
      <c r="K161">
        <v>5.55</v>
      </c>
      <c r="L161" t="s">
        <v>88</v>
      </c>
    </row>
    <row r="162" spans="2:12">
      <c r="B162">
        <v>25</v>
      </c>
      <c r="C162" t="s">
        <v>235</v>
      </c>
      <c r="D162" t="s">
        <v>236</v>
      </c>
      <c r="E162">
        <v>0</v>
      </c>
      <c r="F162">
        <v>4.5999999999999999E-2</v>
      </c>
      <c r="G162">
        <v>3.0689000000000002</v>
      </c>
      <c r="H162" t="s">
        <v>88</v>
      </c>
      <c r="I162">
        <v>7</v>
      </c>
      <c r="J162">
        <v>9</v>
      </c>
      <c r="K162" t="s">
        <v>88</v>
      </c>
      <c r="L162" t="s">
        <v>88</v>
      </c>
    </row>
    <row r="163" spans="2:12">
      <c r="B163">
        <v>26</v>
      </c>
      <c r="C163" t="s">
        <v>237</v>
      </c>
      <c r="D163" t="s">
        <v>238</v>
      </c>
      <c r="E163">
        <v>0</v>
      </c>
      <c r="F163">
        <v>0.14099999999999999</v>
      </c>
      <c r="G163">
        <v>4.1322999999999999</v>
      </c>
      <c r="H163">
        <v>1.8261000000000001</v>
      </c>
      <c r="I163">
        <v>3</v>
      </c>
      <c r="J163">
        <v>7</v>
      </c>
      <c r="K163">
        <v>3.16</v>
      </c>
      <c r="L163" t="s">
        <v>88</v>
      </c>
    </row>
    <row r="164" spans="2:12">
      <c r="B164">
        <v>27</v>
      </c>
      <c r="C164" t="s">
        <v>26</v>
      </c>
      <c r="D164" t="s">
        <v>239</v>
      </c>
      <c r="E164">
        <v>0</v>
      </c>
      <c r="F164">
        <v>0.10100000000000001</v>
      </c>
      <c r="G164">
        <v>3.9927999999999999</v>
      </c>
      <c r="H164">
        <v>2.0899000000000001</v>
      </c>
      <c r="I164">
        <v>3</v>
      </c>
      <c r="J164">
        <v>5</v>
      </c>
      <c r="K164">
        <v>5.75</v>
      </c>
      <c r="L164">
        <v>4.22</v>
      </c>
    </row>
    <row r="165" spans="2:12">
      <c r="B165">
        <v>28</v>
      </c>
      <c r="C165" t="s">
        <v>240</v>
      </c>
      <c r="D165" t="s">
        <v>241</v>
      </c>
      <c r="E165">
        <v>0</v>
      </c>
      <c r="F165">
        <v>0.20899999999999999</v>
      </c>
      <c r="G165">
        <v>3.0596000000000001</v>
      </c>
      <c r="H165">
        <v>2.3031999999999999</v>
      </c>
      <c r="I165">
        <v>5</v>
      </c>
      <c r="J165">
        <v>6</v>
      </c>
      <c r="K165">
        <v>5.76</v>
      </c>
      <c r="L165">
        <v>4.71</v>
      </c>
    </row>
    <row r="166" spans="2:12">
      <c r="B166">
        <v>29</v>
      </c>
      <c r="C166" t="s">
        <v>242</v>
      </c>
      <c r="D166" t="s">
        <v>243</v>
      </c>
      <c r="E166">
        <v>0</v>
      </c>
      <c r="F166">
        <v>0.217</v>
      </c>
      <c r="G166">
        <v>3.8780999999999999</v>
      </c>
      <c r="H166">
        <v>2.8414000000000001</v>
      </c>
      <c r="I166">
        <v>3</v>
      </c>
      <c r="J166">
        <v>6</v>
      </c>
      <c r="K166">
        <v>4.97</v>
      </c>
      <c r="L166">
        <v>5.86</v>
      </c>
    </row>
    <row r="167" spans="2:12">
      <c r="B167">
        <v>30</v>
      </c>
      <c r="C167" t="s">
        <v>244</v>
      </c>
      <c r="D167" t="s">
        <v>245</v>
      </c>
      <c r="E167">
        <v>0</v>
      </c>
      <c r="F167">
        <v>0.32600000000000001</v>
      </c>
      <c r="G167">
        <v>4.2775999999999996</v>
      </c>
      <c r="H167">
        <v>2.2765</v>
      </c>
      <c r="I167">
        <v>4</v>
      </c>
      <c r="J167">
        <v>5</v>
      </c>
      <c r="K167">
        <v>5.98</v>
      </c>
      <c r="L167">
        <v>6.18</v>
      </c>
    </row>
    <row r="168" spans="2:12">
      <c r="B168">
        <v>31</v>
      </c>
      <c r="C168" t="s">
        <v>71</v>
      </c>
      <c r="D168" t="s">
        <v>246</v>
      </c>
      <c r="E168">
        <v>0</v>
      </c>
      <c r="F168">
        <v>0.38600000000000001</v>
      </c>
      <c r="G168">
        <v>4.3916000000000004</v>
      </c>
      <c r="H168">
        <v>3.3833000000000002</v>
      </c>
      <c r="I168">
        <v>3</v>
      </c>
      <c r="J168">
        <v>6</v>
      </c>
      <c r="K168">
        <v>6.35</v>
      </c>
      <c r="L168" t="s">
        <v>88</v>
      </c>
    </row>
    <row r="169" spans="2:12">
      <c r="B169">
        <v>32</v>
      </c>
      <c r="C169" t="s">
        <v>247</v>
      </c>
      <c r="D169" t="s">
        <v>248</v>
      </c>
      <c r="E169">
        <v>0</v>
      </c>
      <c r="F169">
        <v>0.38800000000000001</v>
      </c>
      <c r="G169">
        <v>4.0689000000000002</v>
      </c>
      <c r="H169">
        <v>2.8420000000000001</v>
      </c>
      <c r="I169">
        <v>3</v>
      </c>
      <c r="J169">
        <v>4</v>
      </c>
      <c r="K169">
        <v>4.1500000000000004</v>
      </c>
      <c r="L169">
        <v>4.08</v>
      </c>
    </row>
    <row r="170" spans="2:12">
      <c r="B170">
        <v>33</v>
      </c>
      <c r="C170" t="s">
        <v>249</v>
      </c>
      <c r="D170" t="s">
        <v>250</v>
      </c>
      <c r="E170">
        <v>0</v>
      </c>
      <c r="F170">
        <v>0.40200000000000002</v>
      </c>
      <c r="G170">
        <v>2.4378000000000002</v>
      </c>
      <c r="H170">
        <v>2.5550999999999999</v>
      </c>
      <c r="I170">
        <v>6</v>
      </c>
      <c r="J170">
        <v>4</v>
      </c>
      <c r="K170">
        <v>6.67</v>
      </c>
      <c r="L170">
        <v>5.39</v>
      </c>
    </row>
    <row r="171" spans="2:12">
      <c r="B171">
        <v>34</v>
      </c>
      <c r="C171" t="s">
        <v>251</v>
      </c>
      <c r="D171" t="s">
        <v>252</v>
      </c>
      <c r="E171">
        <v>0</v>
      </c>
      <c r="F171">
        <v>0.40799999999999997</v>
      </c>
      <c r="G171">
        <v>3.722</v>
      </c>
      <c r="H171">
        <v>2.7126000000000001</v>
      </c>
      <c r="I171">
        <v>5</v>
      </c>
      <c r="J171">
        <v>8</v>
      </c>
      <c r="K171">
        <v>5.96</v>
      </c>
      <c r="L171" t="s">
        <v>88</v>
      </c>
    </row>
    <row r="172" spans="2:12">
      <c r="B172">
        <v>35</v>
      </c>
      <c r="C172" t="s">
        <v>123</v>
      </c>
      <c r="D172" t="s">
        <v>253</v>
      </c>
      <c r="E172">
        <v>0</v>
      </c>
      <c r="F172">
        <v>0.45300000000000001</v>
      </c>
      <c r="G172">
        <v>3.6274999999999999</v>
      </c>
      <c r="H172">
        <v>1.9684999999999999</v>
      </c>
      <c r="I172">
        <v>5</v>
      </c>
      <c r="J172">
        <v>7</v>
      </c>
      <c r="K172">
        <v>4.4000000000000004</v>
      </c>
      <c r="L172">
        <v>4.88</v>
      </c>
    </row>
    <row r="173" spans="2:12">
      <c r="B173">
        <v>36</v>
      </c>
      <c r="C173" t="s">
        <v>254</v>
      </c>
      <c r="D173" t="s">
        <v>255</v>
      </c>
      <c r="E173">
        <v>0</v>
      </c>
      <c r="F173">
        <v>0.55100000000000005</v>
      </c>
      <c r="G173">
        <v>4.1087999999999996</v>
      </c>
      <c r="H173">
        <v>2.3424</v>
      </c>
      <c r="I173">
        <v>3</v>
      </c>
      <c r="J173">
        <v>4</v>
      </c>
      <c r="K173">
        <v>4.75</v>
      </c>
      <c r="L173">
        <v>4.3600000000000003</v>
      </c>
    </row>
    <row r="174" spans="2:12">
      <c r="B174">
        <v>37</v>
      </c>
      <c r="C174" t="s">
        <v>256</v>
      </c>
      <c r="D174" t="s">
        <v>257</v>
      </c>
      <c r="E174">
        <v>0</v>
      </c>
      <c r="F174">
        <v>0.56100000000000005</v>
      </c>
      <c r="G174">
        <v>2.5339999999999998</v>
      </c>
      <c r="H174">
        <v>1.6901999999999999</v>
      </c>
      <c r="I174">
        <v>8</v>
      </c>
      <c r="J174">
        <v>6</v>
      </c>
      <c r="K174">
        <v>5.92</v>
      </c>
      <c r="L174" t="s">
        <v>88</v>
      </c>
    </row>
    <row r="175" spans="2:12">
      <c r="B175">
        <v>38</v>
      </c>
      <c r="C175" t="s">
        <v>226</v>
      </c>
      <c r="D175" t="s">
        <v>258</v>
      </c>
      <c r="E175">
        <v>0</v>
      </c>
      <c r="F175">
        <v>0.65200000000000002</v>
      </c>
      <c r="G175">
        <v>4.0110000000000001</v>
      </c>
      <c r="H175">
        <v>1.8261000000000001</v>
      </c>
      <c r="I175">
        <v>5</v>
      </c>
      <c r="J175">
        <v>4</v>
      </c>
      <c r="K175">
        <v>4.16</v>
      </c>
      <c r="L175">
        <v>3.08</v>
      </c>
    </row>
    <row r="176" spans="2:12">
      <c r="B176">
        <v>39</v>
      </c>
      <c r="C176" t="s">
        <v>20</v>
      </c>
      <c r="D176" t="s">
        <v>259</v>
      </c>
      <c r="E176">
        <v>0</v>
      </c>
      <c r="F176">
        <v>0.73199999999999998</v>
      </c>
      <c r="G176">
        <v>3.8220999999999998</v>
      </c>
      <c r="H176">
        <v>2.9186000000000001</v>
      </c>
      <c r="I176">
        <v>4</v>
      </c>
      <c r="J176">
        <v>5</v>
      </c>
      <c r="K176">
        <v>4.67</v>
      </c>
      <c r="L176">
        <v>4.4000000000000004</v>
      </c>
    </row>
    <row r="177" spans="1:12">
      <c r="B177">
        <v>40</v>
      </c>
      <c r="C177" t="s">
        <v>260</v>
      </c>
      <c r="D177" t="s">
        <v>261</v>
      </c>
      <c r="E177">
        <v>0</v>
      </c>
      <c r="F177">
        <v>0.8</v>
      </c>
      <c r="G177">
        <v>4.7548000000000004</v>
      </c>
      <c r="H177">
        <v>2.6355</v>
      </c>
      <c r="I177">
        <v>4</v>
      </c>
      <c r="J177">
        <v>9</v>
      </c>
      <c r="K177">
        <v>3.51</v>
      </c>
      <c r="L177">
        <v>3.7</v>
      </c>
    </row>
    <row r="179" spans="1:12">
      <c r="A179" s="1" t="s">
        <v>177</v>
      </c>
      <c r="D179" s="1" t="s">
        <v>376</v>
      </c>
      <c r="F179">
        <f>AVERAGE(F97:F177)</f>
        <v>0.37387500000000001</v>
      </c>
      <c r="G179">
        <f t="shared" ref="G179:L179" si="8">AVERAGE(G97:G177)</f>
        <v>3.7512620253164548</v>
      </c>
      <c r="H179">
        <f t="shared" si="8"/>
        <v>2.4805118421052641</v>
      </c>
      <c r="I179">
        <f t="shared" si="8"/>
        <v>4.45</v>
      </c>
      <c r="J179">
        <f t="shared" si="8"/>
        <v>6.1749999999999998</v>
      </c>
      <c r="K179">
        <f t="shared" si="8"/>
        <v>5.0278873239436646</v>
      </c>
      <c r="L179">
        <f t="shared" si="8"/>
        <v>4.8814545454545462</v>
      </c>
    </row>
    <row r="180" spans="1:12">
      <c r="D180" s="1" t="s">
        <v>373</v>
      </c>
      <c r="F180">
        <f>STDEV(F97:F177)</f>
        <v>0.20469726798124913</v>
      </c>
      <c r="G180">
        <f t="shared" ref="G180:L180" si="9">STDEV(G97:G177)</f>
        <v>0.62443285330212639</v>
      </c>
      <c r="H180">
        <f t="shared" si="9"/>
        <v>0.67168543807689829</v>
      </c>
      <c r="I180">
        <f t="shared" si="9"/>
        <v>1.2718968193164653</v>
      </c>
      <c r="J180">
        <f t="shared" si="9"/>
        <v>1.8608219226589373</v>
      </c>
      <c r="K180">
        <f t="shared" si="9"/>
        <v>1.1304561854060127</v>
      </c>
      <c r="L180">
        <f t="shared" si="9"/>
        <v>1.2174752536565128</v>
      </c>
    </row>
    <row r="181" spans="1:12">
      <c r="D181" s="1" t="s">
        <v>374</v>
      </c>
      <c r="F181">
        <f>MIN(F97:F177)</f>
        <v>4.5999999999999999E-2</v>
      </c>
      <c r="G181">
        <f t="shared" ref="G181:L181" si="10">MIN(G97:G177)</f>
        <v>2.4216000000000002</v>
      </c>
      <c r="H181">
        <f t="shared" si="10"/>
        <v>0.95420000000000005</v>
      </c>
      <c r="I181">
        <f t="shared" si="10"/>
        <v>3</v>
      </c>
      <c r="J181">
        <f t="shared" si="10"/>
        <v>3</v>
      </c>
      <c r="K181">
        <f t="shared" si="10"/>
        <v>2.4</v>
      </c>
      <c r="L181">
        <f t="shared" si="10"/>
        <v>2.4300000000000002</v>
      </c>
    </row>
    <row r="182" spans="1:12">
      <c r="D182" s="1" t="s">
        <v>375</v>
      </c>
      <c r="F182">
        <f>MAX(F97:F177)</f>
        <v>0.80800000000000005</v>
      </c>
      <c r="G182">
        <f t="shared" ref="G182:L182" si="11">MAX(G97:G177)</f>
        <v>5.2948000000000004</v>
      </c>
      <c r="H182">
        <f t="shared" si="11"/>
        <v>4.8613</v>
      </c>
      <c r="I182">
        <f t="shared" si="11"/>
        <v>8</v>
      </c>
      <c r="J182">
        <f t="shared" si="11"/>
        <v>10</v>
      </c>
      <c r="K182">
        <f t="shared" si="11"/>
        <v>6.67</v>
      </c>
      <c r="L182">
        <f t="shared" si="11"/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25C2-D157-4FB2-B34E-6A7D80E31D4B}">
  <dimension ref="A1:P137"/>
  <sheetViews>
    <sheetView tabSelected="1" topLeftCell="D1" workbookViewId="0">
      <pane ySplit="1" topLeftCell="A122" activePane="bottomLeft" state="frozen"/>
      <selection activeCell="E1" sqref="E1"/>
      <selection pane="bottomLeft" activeCell="H139" sqref="H139"/>
    </sheetView>
  </sheetViews>
  <sheetFormatPr defaultRowHeight="15"/>
  <sheetData>
    <row r="1" spans="1:16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171</v>
      </c>
      <c r="H1" s="1" t="s">
        <v>172</v>
      </c>
      <c r="I1" s="1" t="s">
        <v>173</v>
      </c>
      <c r="J1" s="1" t="s">
        <v>174</v>
      </c>
      <c r="K1" s="1" t="s">
        <v>175</v>
      </c>
      <c r="L1" s="1" t="s">
        <v>176</v>
      </c>
    </row>
    <row r="2" spans="1:16">
      <c r="A2" s="1" t="s">
        <v>0</v>
      </c>
    </row>
    <row r="3" spans="1:16">
      <c r="A3" s="1" t="s">
        <v>6</v>
      </c>
      <c r="B3">
        <v>1</v>
      </c>
      <c r="C3" s="3" t="s">
        <v>7</v>
      </c>
      <c r="D3" s="3" t="s">
        <v>8</v>
      </c>
      <c r="E3">
        <v>0.11600000000000001</v>
      </c>
      <c r="F3">
        <v>0</v>
      </c>
      <c r="G3">
        <v>1.8573</v>
      </c>
      <c r="H3">
        <v>4.4440999999999997</v>
      </c>
      <c r="I3">
        <v>10</v>
      </c>
      <c r="J3">
        <v>3</v>
      </c>
      <c r="K3" t="s">
        <v>88</v>
      </c>
      <c r="L3">
        <v>3</v>
      </c>
      <c r="O3" s="1" t="s">
        <v>262</v>
      </c>
      <c r="P3" s="1" t="s">
        <v>263</v>
      </c>
    </row>
    <row r="4" spans="1:16">
      <c r="B4">
        <v>2</v>
      </c>
      <c r="C4" s="3" t="s">
        <v>9</v>
      </c>
      <c r="D4" s="3" t="s">
        <v>10</v>
      </c>
      <c r="E4">
        <v>0.33800000000000002</v>
      </c>
      <c r="F4">
        <v>0</v>
      </c>
      <c r="G4">
        <v>1.7242999999999999</v>
      </c>
      <c r="H4">
        <v>3.2370000000000001</v>
      </c>
      <c r="I4">
        <v>9</v>
      </c>
      <c r="J4">
        <v>7</v>
      </c>
      <c r="K4" t="s">
        <v>88</v>
      </c>
      <c r="L4">
        <v>6.04</v>
      </c>
      <c r="N4" s="1" t="s">
        <v>169</v>
      </c>
      <c r="O4">
        <f>AVERAGE(E4:E23)</f>
        <v>0.38773684210526321</v>
      </c>
      <c r="P4">
        <f>AVERAGE(E68:E87)</f>
        <v>0.38778947368421052</v>
      </c>
    </row>
    <row r="5" spans="1:16">
      <c r="B5">
        <v>3</v>
      </c>
      <c r="C5" s="3" t="s">
        <v>11</v>
      </c>
      <c r="D5" s="3" t="s">
        <v>12</v>
      </c>
      <c r="E5">
        <v>0.32100000000000001</v>
      </c>
      <c r="F5">
        <v>0</v>
      </c>
      <c r="G5">
        <v>2.2040999999999999</v>
      </c>
      <c r="H5">
        <v>4.5143000000000004</v>
      </c>
      <c r="I5">
        <v>4</v>
      </c>
      <c r="J5">
        <v>5</v>
      </c>
      <c r="K5">
        <v>4.33</v>
      </c>
      <c r="L5">
        <v>5.77</v>
      </c>
      <c r="N5" s="1" t="s">
        <v>170</v>
      </c>
      <c r="O5">
        <f>STDEV(E4:E23)</f>
        <v>0.20544310975311195</v>
      </c>
      <c r="P5">
        <f>STDEV(E68:E87)</f>
        <v>0.20559441706302586</v>
      </c>
    </row>
    <row r="6" spans="1:16">
      <c r="B6">
        <v>4</v>
      </c>
      <c r="C6" s="3" t="s">
        <v>13</v>
      </c>
      <c r="D6" s="3" t="s">
        <v>14</v>
      </c>
      <c r="E6">
        <v>0.32800000000000001</v>
      </c>
      <c r="F6">
        <v>0</v>
      </c>
      <c r="G6">
        <v>1.6628000000000001</v>
      </c>
      <c r="H6">
        <v>2.8041</v>
      </c>
      <c r="I6">
        <v>6</v>
      </c>
      <c r="J6">
        <v>6</v>
      </c>
      <c r="K6">
        <v>5.84</v>
      </c>
      <c r="L6">
        <v>5.77</v>
      </c>
      <c r="N6" s="1" t="s">
        <v>178</v>
      </c>
      <c r="O6">
        <f>AVERAGE(I4:I23)</f>
        <v>5.8421052631578947</v>
      </c>
      <c r="P6">
        <f>AVERAGE(I68:I87)</f>
        <v>5.5789473684210522</v>
      </c>
    </row>
    <row r="7" spans="1:16">
      <c r="B7">
        <v>5</v>
      </c>
      <c r="C7" s="3" t="s">
        <v>15</v>
      </c>
      <c r="D7" s="3" t="s">
        <v>16</v>
      </c>
      <c r="E7">
        <v>4.5999999999999999E-2</v>
      </c>
      <c r="F7">
        <v>0</v>
      </c>
      <c r="G7">
        <v>2.8020999999999998</v>
      </c>
      <c r="H7">
        <v>3.9243000000000001</v>
      </c>
      <c r="I7">
        <v>6</v>
      </c>
      <c r="J7">
        <v>4</v>
      </c>
      <c r="K7" t="s">
        <v>88</v>
      </c>
      <c r="L7">
        <v>5.62</v>
      </c>
      <c r="N7" s="1" t="s">
        <v>184</v>
      </c>
      <c r="O7">
        <f>STDEV(I4:I23)</f>
        <v>2.1151085576221171</v>
      </c>
      <c r="P7">
        <f>STDEV(I68:I87)</f>
        <v>1.502434671298712</v>
      </c>
    </row>
    <row r="8" spans="1:16">
      <c r="B8">
        <v>6</v>
      </c>
      <c r="C8" s="3" t="s">
        <v>17</v>
      </c>
      <c r="D8" s="3" t="s">
        <v>18</v>
      </c>
      <c r="E8">
        <v>0.14099999999999999</v>
      </c>
      <c r="F8">
        <v>0</v>
      </c>
      <c r="G8" t="s">
        <v>88</v>
      </c>
      <c r="H8">
        <v>2.5550999999999999</v>
      </c>
      <c r="I8">
        <v>6</v>
      </c>
      <c r="J8">
        <v>5</v>
      </c>
      <c r="K8">
        <v>6.37</v>
      </c>
      <c r="L8">
        <v>4.5199999999999996</v>
      </c>
      <c r="N8" s="1" t="s">
        <v>179</v>
      </c>
      <c r="O8">
        <f>AVERAGE(J4:J23)</f>
        <v>4.4210526315789478</v>
      </c>
      <c r="P8">
        <f>AVERAGE(J68:J87)</f>
        <v>4.6315789473684212</v>
      </c>
    </row>
    <row r="9" spans="1:16">
      <c r="B9">
        <v>7</v>
      </c>
      <c r="C9" s="3" t="s">
        <v>19</v>
      </c>
      <c r="D9" s="3" t="s">
        <v>20</v>
      </c>
      <c r="E9">
        <v>0.10100000000000001</v>
      </c>
      <c r="F9">
        <v>0</v>
      </c>
      <c r="G9">
        <v>2.7551000000000001</v>
      </c>
      <c r="H9">
        <v>3.8220999999999998</v>
      </c>
      <c r="I9">
        <v>6</v>
      </c>
      <c r="J9">
        <v>4</v>
      </c>
      <c r="K9">
        <v>4.05</v>
      </c>
      <c r="L9">
        <v>4.67</v>
      </c>
      <c r="N9" s="1" t="s">
        <v>185</v>
      </c>
      <c r="O9">
        <f>STDEV(J4:J23)</f>
        <v>1.1212983285105125</v>
      </c>
      <c r="P9">
        <f>STDEV(J68:J87)</f>
        <v>1.3828523788728813</v>
      </c>
    </row>
    <row r="10" spans="1:16">
      <c r="B10">
        <v>8</v>
      </c>
      <c r="C10" s="3" t="s">
        <v>21</v>
      </c>
      <c r="D10" s="3" t="s">
        <v>22</v>
      </c>
      <c r="E10">
        <v>0.20899999999999999</v>
      </c>
      <c r="F10">
        <v>0</v>
      </c>
      <c r="G10">
        <v>2.7284000000000002</v>
      </c>
      <c r="H10">
        <v>3.1488999999999998</v>
      </c>
      <c r="I10">
        <v>4</v>
      </c>
      <c r="J10">
        <v>5</v>
      </c>
      <c r="K10">
        <v>5.54</v>
      </c>
      <c r="L10">
        <v>5.98</v>
      </c>
      <c r="N10" s="1" t="s">
        <v>180</v>
      </c>
      <c r="O10">
        <f>AVERAGE(K4:K23)</f>
        <v>4.9991666666666665</v>
      </c>
      <c r="P10">
        <f>AVERAGE(K68:K87)</f>
        <v>5.0733333333333333</v>
      </c>
    </row>
    <row r="11" spans="1:16">
      <c r="B11">
        <v>9</v>
      </c>
      <c r="C11" s="3" t="s">
        <v>23</v>
      </c>
      <c r="D11" s="3" t="s">
        <v>24</v>
      </c>
      <c r="E11">
        <v>0.217</v>
      </c>
      <c r="F11">
        <v>0</v>
      </c>
      <c r="G11" t="s">
        <v>88</v>
      </c>
      <c r="H11">
        <v>3.3653</v>
      </c>
      <c r="I11">
        <v>4</v>
      </c>
      <c r="J11">
        <v>4</v>
      </c>
      <c r="K11" t="s">
        <v>88</v>
      </c>
      <c r="L11">
        <v>5.77</v>
      </c>
      <c r="N11" s="1" t="s">
        <v>186</v>
      </c>
      <c r="O11">
        <f>STDEV(K4:K23)</f>
        <v>1.2835565528025721</v>
      </c>
      <c r="P11">
        <f>STDEV(K68:K87)</f>
        <v>1.0497474443739776</v>
      </c>
    </row>
    <row r="12" spans="1:16">
      <c r="B12">
        <v>10</v>
      </c>
      <c r="C12" s="3" t="s">
        <v>25</v>
      </c>
      <c r="D12" s="3" t="s">
        <v>26</v>
      </c>
      <c r="E12">
        <v>0.32700000000000001</v>
      </c>
      <c r="F12">
        <v>0</v>
      </c>
      <c r="G12">
        <v>2.2040999999999999</v>
      </c>
      <c r="H12">
        <v>3.9927999999999999</v>
      </c>
      <c r="I12">
        <v>3</v>
      </c>
      <c r="J12">
        <v>3</v>
      </c>
      <c r="K12" t="s">
        <v>88</v>
      </c>
      <c r="L12">
        <v>5.75</v>
      </c>
      <c r="N12" s="1" t="s">
        <v>181</v>
      </c>
      <c r="O12">
        <f>AVERAGE(L4:L23)</f>
        <v>5.29</v>
      </c>
      <c r="P12">
        <f>AVERAGE(L68:L87)</f>
        <v>4.7605263157894733</v>
      </c>
    </row>
    <row r="13" spans="1:16">
      <c r="B13">
        <v>11</v>
      </c>
      <c r="C13" s="3" t="s">
        <v>27</v>
      </c>
      <c r="D13" s="3" t="s">
        <v>28</v>
      </c>
      <c r="E13">
        <v>0.38600000000000001</v>
      </c>
      <c r="F13">
        <v>0</v>
      </c>
      <c r="G13">
        <v>4.8613</v>
      </c>
      <c r="H13">
        <v>5.2948000000000004</v>
      </c>
      <c r="I13">
        <v>3</v>
      </c>
      <c r="J13">
        <v>3</v>
      </c>
      <c r="K13">
        <v>2.61</v>
      </c>
      <c r="L13">
        <v>2.4</v>
      </c>
      <c r="N13" s="1" t="s">
        <v>187</v>
      </c>
      <c r="O13">
        <f>STDEV(L4:L23)</f>
        <v>0.99434512229015193</v>
      </c>
      <c r="P13">
        <f>STDEV(L68:L87)</f>
        <v>1.1156835158782048</v>
      </c>
    </row>
    <row r="14" spans="1:16">
      <c r="B14">
        <v>12</v>
      </c>
      <c r="C14" s="3" t="s">
        <v>29</v>
      </c>
      <c r="D14" s="3" t="s">
        <v>30</v>
      </c>
      <c r="E14">
        <v>0.38900000000000001</v>
      </c>
      <c r="F14">
        <v>0</v>
      </c>
      <c r="G14">
        <v>2.0373999999999999</v>
      </c>
      <c r="H14">
        <v>3.7913000000000001</v>
      </c>
      <c r="I14">
        <v>7</v>
      </c>
      <c r="J14">
        <v>5</v>
      </c>
      <c r="K14" t="s">
        <v>88</v>
      </c>
      <c r="L14">
        <v>3.82</v>
      </c>
      <c r="N14" s="1" t="s">
        <v>182</v>
      </c>
      <c r="O14">
        <f>AVERAGE(G4:G23)</f>
        <v>2.6002058823529408</v>
      </c>
      <c r="P14">
        <f>AVERAGE(G68:G87)</f>
        <v>2.4845894736842102</v>
      </c>
    </row>
    <row r="15" spans="1:16">
      <c r="B15">
        <v>13</v>
      </c>
      <c r="C15" s="3" t="s">
        <v>31</v>
      </c>
      <c r="D15" s="3" t="s">
        <v>32</v>
      </c>
      <c r="E15">
        <v>0.40200000000000002</v>
      </c>
      <c r="F15">
        <v>0</v>
      </c>
      <c r="G15">
        <v>3.3677000000000001</v>
      </c>
      <c r="H15">
        <v>4.0598999999999998</v>
      </c>
      <c r="I15">
        <v>6</v>
      </c>
      <c r="J15">
        <v>5</v>
      </c>
      <c r="K15">
        <v>6.36</v>
      </c>
      <c r="L15">
        <v>6.27</v>
      </c>
      <c r="N15" s="1" t="s">
        <v>188</v>
      </c>
      <c r="O15">
        <f>STDEV(G4:G23)</f>
        <v>0.78585281340607138</v>
      </c>
      <c r="P15">
        <f>STDEV(G68:G87)</f>
        <v>0.65994397143893835</v>
      </c>
    </row>
    <row r="16" spans="1:16">
      <c r="B16">
        <v>14</v>
      </c>
      <c r="C16" s="3" t="s">
        <v>33</v>
      </c>
      <c r="D16" s="3" t="s">
        <v>34</v>
      </c>
      <c r="E16">
        <v>0.40899999999999997</v>
      </c>
      <c r="F16">
        <v>0</v>
      </c>
      <c r="G16">
        <v>1.6812</v>
      </c>
      <c r="H16">
        <v>3.6429999999999998</v>
      </c>
      <c r="I16">
        <v>7</v>
      </c>
      <c r="J16">
        <v>4</v>
      </c>
      <c r="K16">
        <v>3.75</v>
      </c>
      <c r="L16">
        <v>6.03</v>
      </c>
      <c r="N16" s="1" t="s">
        <v>183</v>
      </c>
      <c r="O16">
        <f>AVERAGE(H4:H23)</f>
        <v>3.6942526315789479</v>
      </c>
      <c r="P16">
        <f>AVERAGE(H68:H87)</f>
        <v>3.7036789473684202</v>
      </c>
    </row>
    <row r="17" spans="1:16">
      <c r="B17">
        <v>15</v>
      </c>
      <c r="C17" s="3" t="s">
        <v>35</v>
      </c>
      <c r="D17" s="3" t="s">
        <v>36</v>
      </c>
      <c r="E17">
        <v>0.45200000000000001</v>
      </c>
      <c r="F17">
        <v>0</v>
      </c>
      <c r="G17">
        <v>2.7993000000000001</v>
      </c>
      <c r="H17">
        <v>3.95</v>
      </c>
      <c r="I17">
        <v>10</v>
      </c>
      <c r="J17">
        <v>3</v>
      </c>
      <c r="K17" t="s">
        <v>88</v>
      </c>
      <c r="L17">
        <v>4.7300000000000004</v>
      </c>
      <c r="N17" s="1" t="s">
        <v>189</v>
      </c>
      <c r="O17">
        <f>STDEV(H4:H23)</f>
        <v>0.66420177269696956</v>
      </c>
      <c r="P17">
        <f>STDEV(H68:H87)</f>
        <v>0.66194358653467833</v>
      </c>
    </row>
    <row r="18" spans="1:16">
      <c r="B18">
        <v>16</v>
      </c>
      <c r="C18" s="3" t="s">
        <v>37</v>
      </c>
      <c r="D18" s="3" t="s">
        <v>38</v>
      </c>
      <c r="E18">
        <v>0.55000000000000004</v>
      </c>
      <c r="F18">
        <v>0</v>
      </c>
      <c r="G18">
        <v>2.7924000000000002</v>
      </c>
      <c r="H18">
        <v>4.6395</v>
      </c>
      <c r="I18">
        <v>10</v>
      </c>
      <c r="J18">
        <v>4</v>
      </c>
      <c r="K18">
        <v>3.7</v>
      </c>
      <c r="L18">
        <v>4.18</v>
      </c>
    </row>
    <row r="19" spans="1:16">
      <c r="B19">
        <v>17</v>
      </c>
      <c r="C19" s="3" t="s">
        <v>39</v>
      </c>
      <c r="D19" s="3" t="s">
        <v>40</v>
      </c>
      <c r="E19">
        <v>0.56200000000000006</v>
      </c>
      <c r="F19">
        <v>0</v>
      </c>
      <c r="G19">
        <v>2.5575000000000001</v>
      </c>
      <c r="H19">
        <v>3.1145999999999998</v>
      </c>
      <c r="I19">
        <v>4</v>
      </c>
      <c r="J19">
        <v>3</v>
      </c>
      <c r="K19">
        <v>5.05</v>
      </c>
      <c r="L19">
        <v>6.12</v>
      </c>
      <c r="O19" s="1" t="s">
        <v>279</v>
      </c>
      <c r="P19" s="1" t="s">
        <v>280</v>
      </c>
    </row>
    <row r="20" spans="1:16">
      <c r="B20">
        <v>18</v>
      </c>
      <c r="C20" s="3" t="s">
        <v>41</v>
      </c>
      <c r="D20" s="3" t="s">
        <v>42</v>
      </c>
      <c r="E20">
        <v>0.65100000000000002</v>
      </c>
      <c r="F20">
        <v>0</v>
      </c>
      <c r="G20">
        <v>3.3687999999999998</v>
      </c>
      <c r="H20">
        <v>3.6393</v>
      </c>
      <c r="I20">
        <v>6</v>
      </c>
      <c r="J20">
        <v>4</v>
      </c>
      <c r="K20" t="s">
        <v>88</v>
      </c>
      <c r="L20">
        <v>5.61</v>
      </c>
      <c r="N20" s="1" t="s">
        <v>266</v>
      </c>
    </row>
    <row r="21" spans="1:16">
      <c r="B21">
        <v>19</v>
      </c>
      <c r="C21" s="3" t="s">
        <v>43</v>
      </c>
      <c r="D21" s="3" t="s">
        <v>44</v>
      </c>
      <c r="E21">
        <v>0.73</v>
      </c>
      <c r="F21">
        <v>0</v>
      </c>
      <c r="G21">
        <v>2.0453000000000001</v>
      </c>
      <c r="H21">
        <v>3.0651999999999999</v>
      </c>
      <c r="I21">
        <v>6</v>
      </c>
      <c r="J21">
        <v>6</v>
      </c>
      <c r="K21">
        <v>5.86</v>
      </c>
      <c r="L21">
        <v>5.62</v>
      </c>
      <c r="N21" s="1" t="s">
        <v>267</v>
      </c>
    </row>
    <row r="22" spans="1:16">
      <c r="B22">
        <v>20</v>
      </c>
      <c r="C22" s="3" t="s">
        <v>45</v>
      </c>
      <c r="D22" s="3" t="s">
        <v>46</v>
      </c>
      <c r="E22">
        <v>0.80800000000000005</v>
      </c>
      <c r="F22">
        <v>0</v>
      </c>
      <c r="G22">
        <v>2.6116999999999999</v>
      </c>
      <c r="H22">
        <v>3.6293000000000002</v>
      </c>
      <c r="I22">
        <v>4</v>
      </c>
      <c r="J22">
        <v>4</v>
      </c>
      <c r="K22">
        <v>6.53</v>
      </c>
      <c r="L22">
        <v>5.84</v>
      </c>
      <c r="N22" s="1" t="s">
        <v>178</v>
      </c>
    </row>
    <row r="23" spans="1:16">
      <c r="A23" s="1" t="s">
        <v>191</v>
      </c>
      <c r="C23" s="3"/>
      <c r="D23" s="3"/>
      <c r="N23" s="1" t="s">
        <v>184</v>
      </c>
    </row>
    <row r="24" spans="1:16">
      <c r="B24">
        <v>21</v>
      </c>
      <c r="C24" t="s">
        <v>8</v>
      </c>
      <c r="D24" t="s">
        <v>7</v>
      </c>
      <c r="E24">
        <v>0</v>
      </c>
      <c r="F24">
        <v>0.11600000000000001</v>
      </c>
      <c r="G24">
        <v>4.4440999999999997</v>
      </c>
      <c r="H24">
        <v>1.8573</v>
      </c>
      <c r="I24">
        <v>3</v>
      </c>
      <c r="J24">
        <v>10</v>
      </c>
      <c r="K24">
        <v>3</v>
      </c>
      <c r="L24" t="s">
        <v>88</v>
      </c>
      <c r="N24" s="1" t="s">
        <v>179</v>
      </c>
    </row>
    <row r="25" spans="1:16">
      <c r="B25">
        <v>22</v>
      </c>
      <c r="C25" t="s">
        <v>10</v>
      </c>
      <c r="D25" t="s">
        <v>9</v>
      </c>
      <c r="E25">
        <v>0</v>
      </c>
      <c r="F25">
        <v>0.33800000000000002</v>
      </c>
      <c r="G25">
        <v>3.2370000000000001</v>
      </c>
      <c r="H25">
        <v>1.7242999999999999</v>
      </c>
      <c r="I25">
        <v>7</v>
      </c>
      <c r="J25">
        <v>9</v>
      </c>
      <c r="K25">
        <v>6.04</v>
      </c>
      <c r="L25" t="s">
        <v>88</v>
      </c>
      <c r="N25" s="1" t="s">
        <v>185</v>
      </c>
    </row>
    <row r="26" spans="1:16">
      <c r="B26">
        <v>23</v>
      </c>
      <c r="C26" t="s">
        <v>12</v>
      </c>
      <c r="D26" t="s">
        <v>11</v>
      </c>
      <c r="E26">
        <v>0</v>
      </c>
      <c r="F26">
        <v>0.32100000000000001</v>
      </c>
      <c r="G26">
        <v>4.5143000000000004</v>
      </c>
      <c r="H26">
        <v>2.2040999999999999</v>
      </c>
      <c r="I26">
        <v>5</v>
      </c>
      <c r="J26">
        <v>4</v>
      </c>
      <c r="K26">
        <v>5.77</v>
      </c>
      <c r="L26">
        <v>4.33</v>
      </c>
      <c r="N26" s="1" t="s">
        <v>180</v>
      </c>
    </row>
    <row r="27" spans="1:16">
      <c r="B27">
        <v>24</v>
      </c>
      <c r="C27" t="s">
        <v>14</v>
      </c>
      <c r="D27" t="s">
        <v>13</v>
      </c>
      <c r="E27">
        <v>0</v>
      </c>
      <c r="F27">
        <v>0.32800000000000001</v>
      </c>
      <c r="G27">
        <v>2.8041</v>
      </c>
      <c r="H27">
        <v>1.6628000000000001</v>
      </c>
      <c r="I27">
        <v>6</v>
      </c>
      <c r="J27">
        <v>6</v>
      </c>
      <c r="K27">
        <v>5.77</v>
      </c>
      <c r="L27">
        <v>5.84</v>
      </c>
      <c r="N27" s="1" t="s">
        <v>186</v>
      </c>
    </row>
    <row r="28" spans="1:16">
      <c r="B28">
        <v>25</v>
      </c>
      <c r="C28" t="s">
        <v>16</v>
      </c>
      <c r="D28" t="s">
        <v>15</v>
      </c>
      <c r="E28">
        <v>0</v>
      </c>
      <c r="F28">
        <v>4.5999999999999999E-2</v>
      </c>
      <c r="G28">
        <v>3.9243000000000001</v>
      </c>
      <c r="H28">
        <v>2.8020999999999998</v>
      </c>
      <c r="I28">
        <v>4</v>
      </c>
      <c r="J28">
        <v>6</v>
      </c>
      <c r="K28">
        <v>5.62</v>
      </c>
      <c r="L28" t="s">
        <v>88</v>
      </c>
      <c r="N28" s="1" t="s">
        <v>181</v>
      </c>
    </row>
    <row r="29" spans="1:16">
      <c r="B29">
        <v>26</v>
      </c>
      <c r="C29" t="s">
        <v>18</v>
      </c>
      <c r="D29" t="s">
        <v>17</v>
      </c>
      <c r="E29">
        <v>0</v>
      </c>
      <c r="F29">
        <v>0.14099999999999999</v>
      </c>
      <c r="G29">
        <v>2.5550999999999999</v>
      </c>
      <c r="H29" t="s">
        <v>88</v>
      </c>
      <c r="I29">
        <v>5</v>
      </c>
      <c r="J29">
        <v>6</v>
      </c>
      <c r="K29">
        <v>4.5199999999999996</v>
      </c>
      <c r="L29">
        <v>6.37</v>
      </c>
      <c r="N29" s="1" t="s">
        <v>187</v>
      </c>
    </row>
    <row r="30" spans="1:16">
      <c r="B30">
        <v>27</v>
      </c>
      <c r="C30" t="s">
        <v>20</v>
      </c>
      <c r="D30" t="s">
        <v>19</v>
      </c>
      <c r="E30">
        <v>0</v>
      </c>
      <c r="F30">
        <v>0.10100000000000001</v>
      </c>
      <c r="G30">
        <v>3.8220999999999998</v>
      </c>
      <c r="H30">
        <v>2.7551000000000001</v>
      </c>
      <c r="I30">
        <v>4</v>
      </c>
      <c r="J30">
        <v>6</v>
      </c>
      <c r="K30">
        <v>4.67</v>
      </c>
      <c r="L30">
        <v>4.05</v>
      </c>
      <c r="N30" s="1" t="s">
        <v>182</v>
      </c>
    </row>
    <row r="31" spans="1:16">
      <c r="B31">
        <v>28</v>
      </c>
      <c r="C31" t="s">
        <v>22</v>
      </c>
      <c r="D31" t="s">
        <v>21</v>
      </c>
      <c r="E31">
        <v>0</v>
      </c>
      <c r="F31">
        <v>0.20899999999999999</v>
      </c>
      <c r="G31">
        <v>3.1488999999999998</v>
      </c>
      <c r="H31">
        <v>2.7284000000000002</v>
      </c>
      <c r="I31">
        <v>5</v>
      </c>
      <c r="J31">
        <v>4</v>
      </c>
      <c r="K31">
        <v>5.98</v>
      </c>
      <c r="L31">
        <v>5.54</v>
      </c>
      <c r="N31" s="1" t="s">
        <v>188</v>
      </c>
    </row>
    <row r="32" spans="1:16">
      <c r="B32">
        <v>29</v>
      </c>
      <c r="C32" t="s">
        <v>24</v>
      </c>
      <c r="D32" t="s">
        <v>23</v>
      </c>
      <c r="E32">
        <v>0</v>
      </c>
      <c r="F32">
        <v>0.217</v>
      </c>
      <c r="G32">
        <v>3.3653</v>
      </c>
      <c r="H32" t="s">
        <v>88</v>
      </c>
      <c r="I32">
        <v>4</v>
      </c>
      <c r="J32">
        <v>4</v>
      </c>
      <c r="K32">
        <v>5.77</v>
      </c>
      <c r="L32" t="s">
        <v>88</v>
      </c>
      <c r="N32" s="1" t="s">
        <v>183</v>
      </c>
    </row>
    <row r="33" spans="1:16">
      <c r="B33">
        <v>30</v>
      </c>
      <c r="C33" t="s">
        <v>26</v>
      </c>
      <c r="D33" t="s">
        <v>25</v>
      </c>
      <c r="E33">
        <v>0</v>
      </c>
      <c r="F33">
        <v>0.32700000000000001</v>
      </c>
      <c r="G33">
        <v>3.9927999999999999</v>
      </c>
      <c r="H33">
        <v>2.2040999999999999</v>
      </c>
      <c r="I33">
        <v>3</v>
      </c>
      <c r="J33">
        <v>3</v>
      </c>
      <c r="K33">
        <v>5.75</v>
      </c>
      <c r="L33" t="s">
        <v>88</v>
      </c>
      <c r="N33" s="1" t="s">
        <v>189</v>
      </c>
    </row>
    <row r="34" spans="1:16">
      <c r="B34">
        <v>31</v>
      </c>
      <c r="C34" t="s">
        <v>28</v>
      </c>
      <c r="D34" t="s">
        <v>27</v>
      </c>
      <c r="E34">
        <v>0</v>
      </c>
      <c r="F34">
        <v>0.38600000000000001</v>
      </c>
      <c r="G34">
        <v>5.2948000000000004</v>
      </c>
      <c r="H34">
        <v>4.8613</v>
      </c>
      <c r="I34">
        <v>3</v>
      </c>
      <c r="J34">
        <v>3</v>
      </c>
      <c r="K34">
        <v>2.4</v>
      </c>
      <c r="L34">
        <v>2.61</v>
      </c>
    </row>
    <row r="35" spans="1:16">
      <c r="B35">
        <v>32</v>
      </c>
      <c r="C35" t="s">
        <v>30</v>
      </c>
      <c r="D35" t="s">
        <v>29</v>
      </c>
      <c r="E35">
        <v>0</v>
      </c>
      <c r="F35">
        <v>0.38900000000000001</v>
      </c>
      <c r="G35">
        <v>3.7913000000000001</v>
      </c>
      <c r="H35">
        <v>2.0373999999999999</v>
      </c>
      <c r="I35">
        <v>5</v>
      </c>
      <c r="J35">
        <v>7</v>
      </c>
      <c r="K35">
        <v>3.82</v>
      </c>
      <c r="L35" t="s">
        <v>88</v>
      </c>
      <c r="O35" s="1" t="s">
        <v>264</v>
      </c>
      <c r="P35" s="1" t="s">
        <v>265</v>
      </c>
    </row>
    <row r="36" spans="1:16">
      <c r="B36">
        <v>33</v>
      </c>
      <c r="C36" t="s">
        <v>32</v>
      </c>
      <c r="D36" t="s">
        <v>31</v>
      </c>
      <c r="E36">
        <v>0</v>
      </c>
      <c r="F36">
        <v>0.40200000000000002</v>
      </c>
      <c r="G36">
        <v>4.0598999999999998</v>
      </c>
      <c r="H36">
        <v>3.3677000000000001</v>
      </c>
      <c r="I36">
        <v>5</v>
      </c>
      <c r="J36">
        <v>6</v>
      </c>
      <c r="K36">
        <v>6.27</v>
      </c>
      <c r="L36">
        <v>6.36</v>
      </c>
      <c r="N36" s="1" t="s">
        <v>266</v>
      </c>
    </row>
    <row r="37" spans="1:16">
      <c r="B37">
        <v>34</v>
      </c>
      <c r="C37" t="s">
        <v>34</v>
      </c>
      <c r="D37" t="s">
        <v>33</v>
      </c>
      <c r="E37">
        <v>0</v>
      </c>
      <c r="F37">
        <v>0.40799999999999997</v>
      </c>
      <c r="G37">
        <v>3.6429999999999998</v>
      </c>
      <c r="H37">
        <v>1.6812</v>
      </c>
      <c r="I37">
        <v>4</v>
      </c>
      <c r="J37">
        <v>7</v>
      </c>
      <c r="K37">
        <v>6.03</v>
      </c>
      <c r="L37">
        <v>3.75</v>
      </c>
      <c r="N37" s="1" t="s">
        <v>267</v>
      </c>
    </row>
    <row r="38" spans="1:16">
      <c r="B38">
        <v>35</v>
      </c>
      <c r="C38" t="s">
        <v>36</v>
      </c>
      <c r="D38" t="s">
        <v>35</v>
      </c>
      <c r="E38">
        <v>0</v>
      </c>
      <c r="F38">
        <v>0.45200000000000001</v>
      </c>
      <c r="G38">
        <v>3.95</v>
      </c>
      <c r="H38">
        <v>2.7993000000000001</v>
      </c>
      <c r="I38">
        <v>3</v>
      </c>
      <c r="J38">
        <v>10</v>
      </c>
      <c r="K38">
        <v>4.7300000000000004</v>
      </c>
      <c r="L38" t="s">
        <v>88</v>
      </c>
      <c r="N38" s="1" t="s">
        <v>178</v>
      </c>
    </row>
    <row r="39" spans="1:16">
      <c r="B39">
        <v>36</v>
      </c>
      <c r="C39" t="s">
        <v>38</v>
      </c>
      <c r="D39" t="s">
        <v>37</v>
      </c>
      <c r="E39">
        <v>0</v>
      </c>
      <c r="F39">
        <v>0.55000000000000004</v>
      </c>
      <c r="G39">
        <v>4.6395</v>
      </c>
      <c r="H39">
        <v>2.7924000000000002</v>
      </c>
      <c r="I39">
        <v>4</v>
      </c>
      <c r="J39">
        <v>10</v>
      </c>
      <c r="K39">
        <v>4.18</v>
      </c>
      <c r="L39">
        <v>3.7</v>
      </c>
      <c r="N39" s="1" t="s">
        <v>184</v>
      </c>
    </row>
    <row r="40" spans="1:16">
      <c r="B40">
        <v>37</v>
      </c>
      <c r="C40" t="s">
        <v>40</v>
      </c>
      <c r="D40" t="s">
        <v>39</v>
      </c>
      <c r="E40">
        <v>0</v>
      </c>
      <c r="F40">
        <v>0.56200000000000006</v>
      </c>
      <c r="G40">
        <v>3.1145999999999998</v>
      </c>
      <c r="H40">
        <v>2.5575000000000001</v>
      </c>
      <c r="I40">
        <v>3</v>
      </c>
      <c r="J40">
        <v>4</v>
      </c>
      <c r="K40">
        <v>6.12</v>
      </c>
      <c r="L40">
        <v>5.05</v>
      </c>
      <c r="N40" s="1" t="s">
        <v>179</v>
      </c>
    </row>
    <row r="41" spans="1:16">
      <c r="B41">
        <v>38</v>
      </c>
      <c r="C41" t="s">
        <v>42</v>
      </c>
      <c r="D41" t="s">
        <v>41</v>
      </c>
      <c r="E41">
        <v>0</v>
      </c>
      <c r="F41">
        <v>0.65100000000000002</v>
      </c>
      <c r="G41">
        <v>3.6393</v>
      </c>
      <c r="H41">
        <v>3.3687999999999998</v>
      </c>
      <c r="I41">
        <v>4</v>
      </c>
      <c r="J41">
        <v>6</v>
      </c>
      <c r="K41">
        <v>5.61</v>
      </c>
      <c r="L41" t="s">
        <v>88</v>
      </c>
      <c r="N41" s="1" t="s">
        <v>185</v>
      </c>
    </row>
    <row r="42" spans="1:16">
      <c r="B42">
        <v>39</v>
      </c>
      <c r="C42" t="s">
        <v>44</v>
      </c>
      <c r="D42" t="s">
        <v>43</v>
      </c>
      <c r="E42">
        <v>0</v>
      </c>
      <c r="F42">
        <v>0.73</v>
      </c>
      <c r="G42">
        <v>3.0651999999999999</v>
      </c>
      <c r="H42">
        <v>2.0453000000000001</v>
      </c>
      <c r="I42">
        <v>6</v>
      </c>
      <c r="J42">
        <v>6</v>
      </c>
      <c r="K42">
        <v>5.62</v>
      </c>
      <c r="L42">
        <v>5.86</v>
      </c>
      <c r="N42" s="1" t="s">
        <v>180</v>
      </c>
    </row>
    <row r="43" spans="1:16">
      <c r="B43">
        <v>40</v>
      </c>
      <c r="C43" t="s">
        <v>46</v>
      </c>
      <c r="D43" t="s">
        <v>45</v>
      </c>
      <c r="E43">
        <v>0</v>
      </c>
      <c r="F43">
        <v>0.80800000000000005</v>
      </c>
      <c r="G43">
        <v>3.6293000000000002</v>
      </c>
      <c r="H43">
        <v>2.6116999999999999</v>
      </c>
      <c r="I43">
        <v>4</v>
      </c>
      <c r="J43">
        <v>4</v>
      </c>
      <c r="K43">
        <v>5.84</v>
      </c>
      <c r="L43">
        <v>6.53</v>
      </c>
      <c r="N43" s="1" t="s">
        <v>186</v>
      </c>
    </row>
    <row r="44" spans="1:16">
      <c r="A44" s="1" t="s">
        <v>47</v>
      </c>
      <c r="N44" s="1"/>
    </row>
    <row r="45" spans="1:16">
      <c r="B45">
        <v>41</v>
      </c>
      <c r="C45" t="s">
        <v>286</v>
      </c>
      <c r="D45" t="s">
        <v>287</v>
      </c>
      <c r="E45" t="s">
        <v>88</v>
      </c>
      <c r="F45" t="s">
        <v>88</v>
      </c>
      <c r="G45">
        <v>3.0224000000000002</v>
      </c>
      <c r="H45">
        <v>2.1818</v>
      </c>
      <c r="I45">
        <f>LEN(C45)</f>
        <v>3</v>
      </c>
      <c r="J45">
        <f>LEN(D45)</f>
        <v>5</v>
      </c>
      <c r="K45">
        <v>5.6</v>
      </c>
      <c r="L45" t="s">
        <v>88</v>
      </c>
      <c r="N45" s="1" t="s">
        <v>181</v>
      </c>
    </row>
    <row r="46" spans="1:16">
      <c r="B46">
        <v>42</v>
      </c>
      <c r="C46" t="s">
        <v>288</v>
      </c>
      <c r="D46" t="s">
        <v>289</v>
      </c>
      <c r="E46" t="s">
        <v>88</v>
      </c>
      <c r="F46" t="s">
        <v>88</v>
      </c>
      <c r="G46">
        <v>1.8573</v>
      </c>
      <c r="H46">
        <v>3.2643</v>
      </c>
      <c r="I46">
        <f t="shared" ref="I46:J64" si="0">LEN(C46)</f>
        <v>6</v>
      </c>
      <c r="J46">
        <f t="shared" si="0"/>
        <v>6</v>
      </c>
      <c r="K46">
        <v>5.21</v>
      </c>
      <c r="L46">
        <v>5.57</v>
      </c>
      <c r="N46" s="1" t="s">
        <v>187</v>
      </c>
    </row>
    <row r="47" spans="1:16">
      <c r="B47">
        <v>43</v>
      </c>
      <c r="C47" t="s">
        <v>290</v>
      </c>
      <c r="D47" t="s">
        <v>291</v>
      </c>
      <c r="E47" t="s">
        <v>88</v>
      </c>
      <c r="F47" t="s">
        <v>88</v>
      </c>
      <c r="G47">
        <v>2.9015</v>
      </c>
      <c r="H47">
        <v>1.6435</v>
      </c>
      <c r="I47">
        <f t="shared" si="0"/>
        <v>6</v>
      </c>
      <c r="J47">
        <f t="shared" si="0"/>
        <v>3</v>
      </c>
      <c r="K47">
        <v>3.26</v>
      </c>
      <c r="L47" t="s">
        <v>88</v>
      </c>
      <c r="N47" s="1" t="s">
        <v>182</v>
      </c>
    </row>
    <row r="48" spans="1:16">
      <c r="B48">
        <v>44</v>
      </c>
      <c r="C48" t="s">
        <v>292</v>
      </c>
      <c r="D48" t="s">
        <v>293</v>
      </c>
      <c r="E48" t="s">
        <v>88</v>
      </c>
      <c r="F48" t="s">
        <v>88</v>
      </c>
      <c r="G48">
        <v>2.8182</v>
      </c>
      <c r="H48">
        <v>2.4786000000000001</v>
      </c>
      <c r="I48">
        <f t="shared" si="0"/>
        <v>6</v>
      </c>
      <c r="J48">
        <f t="shared" si="0"/>
        <v>4</v>
      </c>
      <c r="K48" t="s">
        <v>88</v>
      </c>
      <c r="L48">
        <v>5.73</v>
      </c>
      <c r="N48" s="1" t="s">
        <v>188</v>
      </c>
    </row>
    <row r="49" spans="2:16">
      <c r="B49">
        <v>45</v>
      </c>
      <c r="C49" t="s">
        <v>294</v>
      </c>
      <c r="D49" t="s">
        <v>295</v>
      </c>
      <c r="E49" t="s">
        <v>88</v>
      </c>
      <c r="F49" t="s">
        <v>88</v>
      </c>
      <c r="G49">
        <v>3.7225999999999999</v>
      </c>
      <c r="H49">
        <v>2.4857</v>
      </c>
      <c r="I49">
        <f t="shared" si="0"/>
        <v>6</v>
      </c>
      <c r="J49">
        <f t="shared" si="0"/>
        <v>7</v>
      </c>
      <c r="K49">
        <v>2.35</v>
      </c>
      <c r="L49">
        <v>3.04</v>
      </c>
      <c r="N49" s="1" t="s">
        <v>183</v>
      </c>
    </row>
    <row r="50" spans="2:16">
      <c r="B50">
        <v>46</v>
      </c>
      <c r="C50" t="s">
        <v>296</v>
      </c>
      <c r="D50" t="s">
        <v>297</v>
      </c>
      <c r="E50" t="s">
        <v>88</v>
      </c>
      <c r="F50" t="s">
        <v>88</v>
      </c>
      <c r="G50">
        <v>2.8807999999999998</v>
      </c>
      <c r="H50">
        <v>3.4</v>
      </c>
      <c r="I50">
        <f t="shared" si="0"/>
        <v>6</v>
      </c>
      <c r="J50">
        <f t="shared" si="0"/>
        <v>5</v>
      </c>
      <c r="K50" t="s">
        <v>88</v>
      </c>
      <c r="L50">
        <v>6.12</v>
      </c>
      <c r="N50" s="1" t="s">
        <v>189</v>
      </c>
    </row>
    <row r="51" spans="2:16">
      <c r="B51">
        <v>47</v>
      </c>
      <c r="C51" t="s">
        <v>298</v>
      </c>
      <c r="D51" t="s">
        <v>299</v>
      </c>
      <c r="E51" t="s">
        <v>88</v>
      </c>
      <c r="F51" t="s">
        <v>88</v>
      </c>
      <c r="G51">
        <v>2.871</v>
      </c>
      <c r="H51">
        <v>2.4579</v>
      </c>
      <c r="I51">
        <f t="shared" si="0"/>
        <v>3</v>
      </c>
      <c r="J51">
        <f t="shared" si="0"/>
        <v>3</v>
      </c>
      <c r="K51">
        <v>4.28</v>
      </c>
      <c r="L51">
        <v>6.09</v>
      </c>
    </row>
    <row r="52" spans="2:16">
      <c r="B52">
        <v>48</v>
      </c>
      <c r="C52" t="s">
        <v>300</v>
      </c>
      <c r="D52" t="s">
        <v>301</v>
      </c>
      <c r="E52" t="s">
        <v>88</v>
      </c>
      <c r="F52" t="s">
        <v>88</v>
      </c>
      <c r="G52">
        <v>2.8536999999999999</v>
      </c>
      <c r="H52">
        <v>2.9817999999999998</v>
      </c>
      <c r="I52">
        <f t="shared" si="0"/>
        <v>5</v>
      </c>
      <c r="J52">
        <f t="shared" si="0"/>
        <v>7</v>
      </c>
      <c r="K52">
        <v>3.77</v>
      </c>
      <c r="L52" t="s">
        <v>88</v>
      </c>
    </row>
    <row r="53" spans="2:16">
      <c r="B53">
        <v>49</v>
      </c>
      <c r="C53" t="s">
        <v>302</v>
      </c>
      <c r="D53" t="s">
        <v>303</v>
      </c>
      <c r="E53" t="s">
        <v>88</v>
      </c>
      <c r="F53" t="s">
        <v>88</v>
      </c>
      <c r="G53">
        <v>3.0127999999999999</v>
      </c>
      <c r="H53">
        <v>3.0464000000000002</v>
      </c>
      <c r="I53">
        <f t="shared" si="0"/>
        <v>3</v>
      </c>
      <c r="J53">
        <f t="shared" si="0"/>
        <v>4</v>
      </c>
      <c r="K53">
        <v>5.32</v>
      </c>
      <c r="L53">
        <v>5.68</v>
      </c>
    </row>
    <row r="54" spans="2:16">
      <c r="B54">
        <v>50</v>
      </c>
      <c r="C54" t="s">
        <v>304</v>
      </c>
      <c r="D54" t="s">
        <v>305</v>
      </c>
      <c r="E54" t="s">
        <v>88</v>
      </c>
      <c r="F54" t="s">
        <v>88</v>
      </c>
      <c r="G54">
        <v>2.8761999999999999</v>
      </c>
      <c r="H54">
        <v>1.7992999999999999</v>
      </c>
      <c r="I54">
        <f t="shared" si="0"/>
        <v>5</v>
      </c>
      <c r="J54">
        <f t="shared" si="0"/>
        <v>6</v>
      </c>
      <c r="K54">
        <v>3.89</v>
      </c>
      <c r="L54" t="s">
        <v>88</v>
      </c>
    </row>
    <row r="55" spans="2:16">
      <c r="B55">
        <v>51</v>
      </c>
      <c r="C55" t="s">
        <v>306</v>
      </c>
      <c r="D55" t="s">
        <v>307</v>
      </c>
      <c r="E55" t="s">
        <v>88</v>
      </c>
      <c r="F55" t="s">
        <v>88</v>
      </c>
      <c r="G55">
        <v>1.415</v>
      </c>
      <c r="H55">
        <v>2.1522999999999999</v>
      </c>
      <c r="I55">
        <f t="shared" si="0"/>
        <v>7</v>
      </c>
      <c r="J55">
        <f t="shared" si="0"/>
        <v>7</v>
      </c>
      <c r="K55" t="s">
        <v>88</v>
      </c>
      <c r="L55" t="s">
        <v>88</v>
      </c>
    </row>
    <row r="56" spans="2:16">
      <c r="B56">
        <v>52</v>
      </c>
      <c r="C56" t="s">
        <v>308</v>
      </c>
      <c r="D56" t="s">
        <v>309</v>
      </c>
      <c r="E56" t="s">
        <v>88</v>
      </c>
      <c r="F56" t="s">
        <v>88</v>
      </c>
      <c r="G56">
        <v>2.6345000000000001</v>
      </c>
      <c r="H56">
        <v>2.8481999999999998</v>
      </c>
      <c r="I56">
        <f t="shared" si="0"/>
        <v>5</v>
      </c>
      <c r="J56">
        <f t="shared" si="0"/>
        <v>7</v>
      </c>
      <c r="K56">
        <v>3.6</v>
      </c>
      <c r="L56">
        <v>6.78</v>
      </c>
    </row>
    <row r="57" spans="2:16">
      <c r="B57">
        <v>53</v>
      </c>
      <c r="C57" t="s">
        <v>310</v>
      </c>
      <c r="D57" t="s">
        <v>311</v>
      </c>
      <c r="E57" t="s">
        <v>88</v>
      </c>
      <c r="F57" t="s">
        <v>88</v>
      </c>
      <c r="G57">
        <v>4.0895000000000001</v>
      </c>
      <c r="H57">
        <v>4.1959</v>
      </c>
      <c r="I57">
        <f t="shared" si="0"/>
        <v>6</v>
      </c>
      <c r="J57">
        <f t="shared" si="0"/>
        <v>4</v>
      </c>
      <c r="K57">
        <v>3.76</v>
      </c>
      <c r="L57">
        <v>4.21</v>
      </c>
    </row>
    <row r="58" spans="2:16">
      <c r="B58">
        <v>54</v>
      </c>
      <c r="C58" t="s">
        <v>312</v>
      </c>
      <c r="D58" t="s">
        <v>313</v>
      </c>
      <c r="E58" t="s">
        <v>88</v>
      </c>
      <c r="F58" t="s">
        <v>88</v>
      </c>
      <c r="G58">
        <v>1.3424</v>
      </c>
      <c r="H58">
        <v>3.1044999999999998</v>
      </c>
      <c r="I58">
        <f t="shared" si="0"/>
        <v>6</v>
      </c>
      <c r="J58">
        <f t="shared" si="0"/>
        <v>4</v>
      </c>
      <c r="K58">
        <v>6.12</v>
      </c>
      <c r="L58">
        <v>3.16</v>
      </c>
    </row>
    <row r="59" spans="2:16">
      <c r="B59">
        <v>55</v>
      </c>
      <c r="C59" t="s">
        <v>314</v>
      </c>
      <c r="D59" t="s">
        <v>315</v>
      </c>
      <c r="E59" t="s">
        <v>88</v>
      </c>
      <c r="F59" t="s">
        <v>88</v>
      </c>
      <c r="G59">
        <v>3.1190000000000002</v>
      </c>
      <c r="H59">
        <v>3.4847000000000001</v>
      </c>
      <c r="I59">
        <f t="shared" si="0"/>
        <v>4</v>
      </c>
      <c r="J59">
        <f t="shared" si="0"/>
        <v>3</v>
      </c>
      <c r="K59">
        <v>3.07</v>
      </c>
      <c r="L59">
        <v>5.82</v>
      </c>
    </row>
    <row r="60" spans="2:16">
      <c r="B60">
        <v>56</v>
      </c>
      <c r="C60" t="s">
        <v>316</v>
      </c>
      <c r="D60" t="s">
        <v>317</v>
      </c>
      <c r="E60" t="s">
        <v>88</v>
      </c>
      <c r="F60" t="s">
        <v>88</v>
      </c>
      <c r="G60">
        <v>3.4870000000000001</v>
      </c>
      <c r="H60">
        <v>3.8184999999999998</v>
      </c>
      <c r="I60">
        <f t="shared" si="0"/>
        <v>9</v>
      </c>
      <c r="J60">
        <f t="shared" si="0"/>
        <v>4</v>
      </c>
      <c r="K60">
        <v>2.38</v>
      </c>
      <c r="L60">
        <v>3</v>
      </c>
    </row>
    <row r="61" spans="2:16">
      <c r="B61">
        <v>57</v>
      </c>
      <c r="C61" t="s">
        <v>318</v>
      </c>
      <c r="D61" t="s">
        <v>319</v>
      </c>
      <c r="E61" t="s">
        <v>88</v>
      </c>
      <c r="F61" t="s">
        <v>88</v>
      </c>
      <c r="G61">
        <v>3.4321999999999999</v>
      </c>
      <c r="H61">
        <v>1.9395</v>
      </c>
      <c r="I61">
        <f t="shared" si="0"/>
        <v>4</v>
      </c>
      <c r="J61">
        <f t="shared" si="0"/>
        <v>7</v>
      </c>
      <c r="K61">
        <v>5.86</v>
      </c>
      <c r="L61" t="s">
        <v>88</v>
      </c>
    </row>
    <row r="62" spans="2:16">
      <c r="B62">
        <v>58</v>
      </c>
      <c r="C62" t="s">
        <v>320</v>
      </c>
      <c r="D62" t="s">
        <v>321</v>
      </c>
      <c r="E62" t="s">
        <v>88</v>
      </c>
      <c r="F62" t="s">
        <v>88</v>
      </c>
      <c r="G62">
        <v>2.3304</v>
      </c>
      <c r="H62">
        <v>2.3961999999999999</v>
      </c>
      <c r="I62">
        <f t="shared" si="0"/>
        <v>4</v>
      </c>
      <c r="J62">
        <f t="shared" si="0"/>
        <v>6</v>
      </c>
      <c r="K62" t="s">
        <v>88</v>
      </c>
      <c r="L62" t="s">
        <v>88</v>
      </c>
      <c r="N62" s="1" t="s">
        <v>270</v>
      </c>
      <c r="O62" s="1"/>
      <c r="P62" s="1"/>
    </row>
    <row r="63" spans="2:16">
      <c r="B63">
        <v>59</v>
      </c>
      <c r="C63" t="s">
        <v>249</v>
      </c>
      <c r="D63" t="s">
        <v>322</v>
      </c>
      <c r="E63" t="s">
        <v>88</v>
      </c>
      <c r="F63" t="s">
        <v>88</v>
      </c>
      <c r="G63">
        <v>2.4378000000000002</v>
      </c>
      <c r="H63">
        <v>1.7853000000000001</v>
      </c>
      <c r="I63">
        <f t="shared" si="0"/>
        <v>6</v>
      </c>
      <c r="J63">
        <f t="shared" si="0"/>
        <v>4</v>
      </c>
      <c r="K63">
        <v>6.67</v>
      </c>
      <c r="L63" t="s">
        <v>88</v>
      </c>
      <c r="N63" s="1" t="s">
        <v>281</v>
      </c>
    </row>
    <row r="64" spans="2:16">
      <c r="B64">
        <v>60</v>
      </c>
      <c r="C64" t="s">
        <v>323</v>
      </c>
      <c r="D64" t="s">
        <v>324</v>
      </c>
      <c r="E64" t="s">
        <v>88</v>
      </c>
      <c r="F64" t="s">
        <v>88</v>
      </c>
      <c r="G64">
        <v>2.2810000000000001</v>
      </c>
      <c r="H64">
        <v>4.0621</v>
      </c>
      <c r="I64">
        <f t="shared" si="0"/>
        <v>5</v>
      </c>
      <c r="J64">
        <f t="shared" si="0"/>
        <v>5</v>
      </c>
      <c r="K64">
        <v>4.37</v>
      </c>
      <c r="L64">
        <v>4.4000000000000004</v>
      </c>
    </row>
    <row r="66" spans="1:12">
      <c r="A66" s="1" t="s">
        <v>89</v>
      </c>
    </row>
    <row r="67" spans="1:12">
      <c r="A67" s="1" t="s">
        <v>6</v>
      </c>
      <c r="B67">
        <v>1</v>
      </c>
      <c r="C67" t="s">
        <v>90</v>
      </c>
      <c r="D67" t="s">
        <v>91</v>
      </c>
      <c r="E67">
        <v>0.11600000000000001</v>
      </c>
      <c r="F67">
        <v>0</v>
      </c>
      <c r="G67">
        <v>4.4077000000000002</v>
      </c>
      <c r="H67">
        <v>3.9300999999999999</v>
      </c>
      <c r="I67">
        <v>6</v>
      </c>
      <c r="J67">
        <v>4</v>
      </c>
      <c r="K67" t="s">
        <v>88</v>
      </c>
      <c r="L67">
        <v>3.74</v>
      </c>
    </row>
    <row r="68" spans="1:12">
      <c r="B68">
        <v>2</v>
      </c>
      <c r="C68" t="s">
        <v>92</v>
      </c>
      <c r="D68" t="s">
        <v>93</v>
      </c>
      <c r="E68">
        <v>0.33800000000000002</v>
      </c>
      <c r="F68">
        <v>0</v>
      </c>
      <c r="G68">
        <v>2.4165999999999999</v>
      </c>
      <c r="H68">
        <v>4.101</v>
      </c>
      <c r="I68">
        <v>3</v>
      </c>
      <c r="J68">
        <v>5</v>
      </c>
      <c r="K68" t="s">
        <v>88</v>
      </c>
      <c r="L68">
        <v>4.95</v>
      </c>
    </row>
    <row r="69" spans="1:12">
      <c r="B69">
        <v>3</v>
      </c>
      <c r="C69" t="s">
        <v>94</v>
      </c>
      <c r="D69" t="s">
        <v>95</v>
      </c>
      <c r="E69">
        <v>0.32100000000000001</v>
      </c>
      <c r="F69">
        <v>0</v>
      </c>
      <c r="G69">
        <v>2.8536999999999999</v>
      </c>
      <c r="H69">
        <v>3.6551</v>
      </c>
      <c r="I69">
        <v>4</v>
      </c>
      <c r="J69">
        <v>4</v>
      </c>
      <c r="K69">
        <v>5.79</v>
      </c>
      <c r="L69">
        <v>4.68</v>
      </c>
    </row>
    <row r="70" spans="1:12">
      <c r="B70">
        <v>4</v>
      </c>
      <c r="C70" t="s">
        <v>96</v>
      </c>
      <c r="D70" t="s">
        <v>97</v>
      </c>
      <c r="E70">
        <v>0.32700000000000001</v>
      </c>
      <c r="F70">
        <v>0</v>
      </c>
      <c r="G70">
        <v>2.3927</v>
      </c>
      <c r="H70">
        <v>4.9843000000000002</v>
      </c>
      <c r="I70">
        <v>5</v>
      </c>
      <c r="J70">
        <v>4</v>
      </c>
      <c r="K70" t="s">
        <v>88</v>
      </c>
      <c r="L70">
        <v>3.2</v>
      </c>
    </row>
    <row r="71" spans="1:12">
      <c r="B71">
        <v>5</v>
      </c>
      <c r="C71" t="s">
        <v>98</v>
      </c>
      <c r="D71" t="s">
        <v>99</v>
      </c>
      <c r="E71">
        <v>4.5999999999999999E-2</v>
      </c>
      <c r="F71">
        <v>0</v>
      </c>
      <c r="G71">
        <v>2.5185</v>
      </c>
      <c r="H71">
        <v>2.6785000000000001</v>
      </c>
      <c r="I71">
        <v>6</v>
      </c>
      <c r="J71">
        <v>6</v>
      </c>
      <c r="K71" t="s">
        <v>88</v>
      </c>
      <c r="L71">
        <v>3.85</v>
      </c>
    </row>
    <row r="72" spans="1:12">
      <c r="B72">
        <v>6</v>
      </c>
      <c r="C72" t="s">
        <v>100</v>
      </c>
      <c r="D72" t="s">
        <v>101</v>
      </c>
      <c r="E72">
        <v>0.14099999999999999</v>
      </c>
      <c r="F72">
        <v>0</v>
      </c>
      <c r="G72">
        <v>4.0796999999999999</v>
      </c>
      <c r="H72">
        <v>3.0204</v>
      </c>
      <c r="I72">
        <v>4</v>
      </c>
      <c r="J72">
        <v>8</v>
      </c>
      <c r="K72">
        <v>5.13</v>
      </c>
      <c r="L72">
        <v>4.76</v>
      </c>
    </row>
    <row r="73" spans="1:12">
      <c r="B73">
        <v>7</v>
      </c>
      <c r="C73" t="s">
        <v>102</v>
      </c>
      <c r="D73" t="s">
        <v>103</v>
      </c>
      <c r="E73">
        <v>0.10100000000000001</v>
      </c>
      <c r="F73">
        <v>0</v>
      </c>
      <c r="G73">
        <v>1.8692</v>
      </c>
      <c r="H73">
        <v>3.0289999999999999</v>
      </c>
      <c r="I73">
        <v>4</v>
      </c>
      <c r="J73">
        <v>3</v>
      </c>
      <c r="K73">
        <v>6.33</v>
      </c>
      <c r="L73">
        <v>6.4</v>
      </c>
    </row>
    <row r="74" spans="1:12">
      <c r="B74">
        <v>8</v>
      </c>
      <c r="C74" t="s">
        <v>104</v>
      </c>
      <c r="D74" t="s">
        <v>105</v>
      </c>
      <c r="E74">
        <v>0.20899999999999999</v>
      </c>
      <c r="F74">
        <v>0</v>
      </c>
      <c r="G74">
        <v>2.9763000000000002</v>
      </c>
      <c r="H74">
        <v>2.9226999999999999</v>
      </c>
      <c r="I74">
        <v>8</v>
      </c>
      <c r="J74">
        <v>4</v>
      </c>
      <c r="K74">
        <v>3.3</v>
      </c>
      <c r="L74">
        <v>3.78</v>
      </c>
    </row>
    <row r="75" spans="1:12">
      <c r="B75">
        <v>9</v>
      </c>
      <c r="C75" t="s">
        <v>106</v>
      </c>
      <c r="D75" t="s">
        <v>107</v>
      </c>
      <c r="E75">
        <v>0.217</v>
      </c>
      <c r="F75">
        <v>0</v>
      </c>
      <c r="G75">
        <v>3.3140999999999998</v>
      </c>
      <c r="H75">
        <v>3.7732999999999999</v>
      </c>
      <c r="I75">
        <v>8</v>
      </c>
      <c r="J75">
        <v>3</v>
      </c>
      <c r="K75" t="s">
        <v>88</v>
      </c>
      <c r="L75">
        <v>3.36</v>
      </c>
    </row>
    <row r="76" spans="1:12">
      <c r="B76">
        <v>10</v>
      </c>
      <c r="C76" t="s">
        <v>108</v>
      </c>
      <c r="D76" t="s">
        <v>109</v>
      </c>
      <c r="E76">
        <v>0.32700000000000001</v>
      </c>
      <c r="F76">
        <v>0</v>
      </c>
      <c r="G76">
        <v>3.3075000000000001</v>
      </c>
      <c r="H76">
        <v>4.6219000000000001</v>
      </c>
      <c r="I76">
        <v>9</v>
      </c>
      <c r="J76">
        <v>5</v>
      </c>
      <c r="K76" t="s">
        <v>88</v>
      </c>
      <c r="L76">
        <v>3.03</v>
      </c>
    </row>
    <row r="77" spans="1:12">
      <c r="B77">
        <v>11</v>
      </c>
      <c r="C77" t="s">
        <v>110</v>
      </c>
      <c r="D77" t="s">
        <v>111</v>
      </c>
      <c r="E77">
        <v>0.38600000000000001</v>
      </c>
      <c r="F77">
        <v>0</v>
      </c>
      <c r="G77">
        <v>1.9956</v>
      </c>
      <c r="H77">
        <v>3.6465000000000001</v>
      </c>
      <c r="I77">
        <v>5</v>
      </c>
      <c r="J77">
        <v>3</v>
      </c>
      <c r="K77">
        <v>5.41</v>
      </c>
      <c r="L77">
        <v>6.08</v>
      </c>
    </row>
    <row r="78" spans="1:12">
      <c r="B78">
        <v>12</v>
      </c>
      <c r="C78" t="s">
        <v>112</v>
      </c>
      <c r="D78" t="s">
        <v>113</v>
      </c>
      <c r="E78">
        <v>0.38900000000000001</v>
      </c>
      <c r="F78">
        <v>0</v>
      </c>
      <c r="G78">
        <v>2.5832000000000002</v>
      </c>
      <c r="H78">
        <v>3.9860000000000002</v>
      </c>
      <c r="I78">
        <v>5</v>
      </c>
      <c r="J78">
        <v>3</v>
      </c>
      <c r="K78">
        <v>5.93</v>
      </c>
      <c r="L78">
        <v>5.03</v>
      </c>
    </row>
    <row r="79" spans="1:12">
      <c r="B79">
        <v>13</v>
      </c>
      <c r="C79" t="s">
        <v>114</v>
      </c>
      <c r="D79" t="s">
        <v>115</v>
      </c>
      <c r="E79">
        <v>0.40300000000000002</v>
      </c>
      <c r="F79">
        <v>0</v>
      </c>
      <c r="G79">
        <v>2.5798000000000001</v>
      </c>
      <c r="H79">
        <v>3.7286999999999999</v>
      </c>
      <c r="I79">
        <v>6</v>
      </c>
      <c r="J79">
        <v>4</v>
      </c>
      <c r="K79">
        <v>6.15</v>
      </c>
      <c r="L79">
        <v>6.08</v>
      </c>
    </row>
    <row r="80" spans="1:12">
      <c r="B80">
        <v>14</v>
      </c>
      <c r="C80" t="s">
        <v>116</v>
      </c>
      <c r="D80" t="s">
        <v>117</v>
      </c>
      <c r="E80">
        <v>0.40799999999999997</v>
      </c>
      <c r="F80">
        <v>0</v>
      </c>
      <c r="G80">
        <v>1.716</v>
      </c>
      <c r="H80">
        <v>4.6096000000000004</v>
      </c>
      <c r="I80">
        <v>5</v>
      </c>
      <c r="J80">
        <v>4</v>
      </c>
      <c r="K80">
        <v>4.53</v>
      </c>
      <c r="L80">
        <v>3.88</v>
      </c>
    </row>
    <row r="81" spans="1:12">
      <c r="B81">
        <v>15</v>
      </c>
      <c r="C81" t="s">
        <v>118</v>
      </c>
      <c r="D81" t="s">
        <v>119</v>
      </c>
      <c r="E81">
        <v>0.45200000000000001</v>
      </c>
      <c r="F81">
        <v>0</v>
      </c>
      <c r="G81">
        <v>1.9137999999999999</v>
      </c>
      <c r="H81">
        <v>2.4786000000000001</v>
      </c>
      <c r="I81">
        <v>6</v>
      </c>
      <c r="J81">
        <v>6</v>
      </c>
      <c r="K81">
        <v>3.71</v>
      </c>
      <c r="L81">
        <v>4.16</v>
      </c>
    </row>
    <row r="82" spans="1:12">
      <c r="B82">
        <v>16</v>
      </c>
      <c r="C82" t="s">
        <v>120</v>
      </c>
      <c r="D82" t="s">
        <v>121</v>
      </c>
      <c r="E82">
        <v>0.55100000000000005</v>
      </c>
      <c r="F82">
        <v>0</v>
      </c>
      <c r="G82">
        <v>1.5798000000000001</v>
      </c>
      <c r="H82">
        <v>4.0654000000000003</v>
      </c>
      <c r="I82">
        <v>6</v>
      </c>
      <c r="J82">
        <v>5</v>
      </c>
      <c r="K82" t="s">
        <v>88</v>
      </c>
      <c r="L82">
        <v>4.74</v>
      </c>
    </row>
    <row r="83" spans="1:12">
      <c r="B83">
        <v>17</v>
      </c>
      <c r="C83" t="s">
        <v>122</v>
      </c>
      <c r="D83" t="s">
        <v>123</v>
      </c>
      <c r="E83">
        <v>0.56200000000000006</v>
      </c>
      <c r="F83">
        <v>0</v>
      </c>
      <c r="G83">
        <v>2.0569000000000002</v>
      </c>
      <c r="H83">
        <v>3.6274999999999999</v>
      </c>
      <c r="I83">
        <v>6</v>
      </c>
      <c r="J83">
        <v>5</v>
      </c>
      <c r="K83">
        <v>3.68</v>
      </c>
      <c r="L83">
        <v>4.4000000000000004</v>
      </c>
    </row>
    <row r="84" spans="1:12">
      <c r="B84">
        <v>18</v>
      </c>
      <c r="C84" t="s">
        <v>124</v>
      </c>
      <c r="D84" t="s">
        <v>125</v>
      </c>
      <c r="E84">
        <v>0.65100000000000002</v>
      </c>
      <c r="F84">
        <v>0</v>
      </c>
      <c r="G84">
        <v>1.8865000000000001</v>
      </c>
      <c r="H84">
        <v>3.7126000000000001</v>
      </c>
      <c r="I84">
        <v>6</v>
      </c>
      <c r="J84">
        <v>7</v>
      </c>
      <c r="K84" t="s">
        <v>88</v>
      </c>
      <c r="L84">
        <v>6.63</v>
      </c>
    </row>
    <row r="85" spans="1:12">
      <c r="B85">
        <v>19</v>
      </c>
      <c r="C85" t="s">
        <v>126</v>
      </c>
      <c r="D85" t="s">
        <v>127</v>
      </c>
      <c r="E85">
        <v>0.73099999999999998</v>
      </c>
      <c r="F85">
        <v>0</v>
      </c>
      <c r="G85">
        <v>3.1339000000000001</v>
      </c>
      <c r="H85">
        <v>3.6878000000000002</v>
      </c>
      <c r="I85">
        <v>5</v>
      </c>
      <c r="J85">
        <v>5</v>
      </c>
      <c r="K85">
        <v>5.95</v>
      </c>
      <c r="L85">
        <v>5.31</v>
      </c>
    </row>
    <row r="86" spans="1:12">
      <c r="B86">
        <v>20</v>
      </c>
      <c r="C86" t="s">
        <v>128</v>
      </c>
      <c r="D86" t="s">
        <v>129</v>
      </c>
      <c r="E86">
        <v>0.80800000000000005</v>
      </c>
      <c r="F86">
        <v>0</v>
      </c>
      <c r="G86">
        <v>2.0333999999999999</v>
      </c>
      <c r="H86">
        <v>4.0410000000000004</v>
      </c>
      <c r="I86">
        <v>5</v>
      </c>
      <c r="J86">
        <v>4</v>
      </c>
      <c r="K86">
        <v>4.97</v>
      </c>
      <c r="L86">
        <v>6.13</v>
      </c>
    </row>
    <row r="87" spans="1:12">
      <c r="A87" s="1" t="s">
        <v>191</v>
      </c>
    </row>
    <row r="88" spans="1:12">
      <c r="B88">
        <v>21</v>
      </c>
      <c r="C88" t="s">
        <v>91</v>
      </c>
      <c r="D88" t="s">
        <v>90</v>
      </c>
      <c r="E88">
        <v>0</v>
      </c>
      <c r="F88">
        <v>0.11600000000000001</v>
      </c>
      <c r="G88">
        <v>3.9300999999999999</v>
      </c>
      <c r="H88">
        <v>4.4077000000000002</v>
      </c>
      <c r="I88">
        <v>4</v>
      </c>
      <c r="J88">
        <v>6</v>
      </c>
      <c r="K88" t="s">
        <v>88</v>
      </c>
      <c r="L88">
        <v>3.74</v>
      </c>
    </row>
    <row r="89" spans="1:12">
      <c r="B89">
        <v>22</v>
      </c>
      <c r="C89" t="s">
        <v>93</v>
      </c>
      <c r="D89" t="s">
        <v>92</v>
      </c>
      <c r="E89">
        <v>0</v>
      </c>
      <c r="F89">
        <v>0.33800000000000002</v>
      </c>
      <c r="G89">
        <v>4.101</v>
      </c>
      <c r="H89">
        <v>2.4165999999999999</v>
      </c>
      <c r="I89">
        <v>5</v>
      </c>
      <c r="J89">
        <v>3</v>
      </c>
      <c r="K89" t="s">
        <v>88</v>
      </c>
      <c r="L89">
        <v>4.95</v>
      </c>
    </row>
    <row r="90" spans="1:12">
      <c r="B90">
        <v>23</v>
      </c>
      <c r="C90" t="s">
        <v>95</v>
      </c>
      <c r="D90" t="s">
        <v>94</v>
      </c>
      <c r="E90">
        <v>0</v>
      </c>
      <c r="F90">
        <v>0.32100000000000001</v>
      </c>
      <c r="G90">
        <v>3.6551</v>
      </c>
      <c r="H90">
        <v>2.8536999999999999</v>
      </c>
      <c r="I90">
        <v>4</v>
      </c>
      <c r="J90">
        <v>4</v>
      </c>
      <c r="K90">
        <v>5.79</v>
      </c>
      <c r="L90">
        <v>4.68</v>
      </c>
    </row>
    <row r="91" spans="1:12">
      <c r="B91">
        <v>24</v>
      </c>
      <c r="C91" t="s">
        <v>97</v>
      </c>
      <c r="D91" t="s">
        <v>96</v>
      </c>
      <c r="E91">
        <v>0</v>
      </c>
      <c r="F91">
        <v>0.32700000000000001</v>
      </c>
      <c r="G91">
        <v>4.9843000000000002</v>
      </c>
      <c r="H91">
        <v>2.3927</v>
      </c>
      <c r="I91">
        <v>4</v>
      </c>
      <c r="J91">
        <v>5</v>
      </c>
      <c r="K91" t="s">
        <v>88</v>
      </c>
      <c r="L91">
        <v>3.2</v>
      </c>
    </row>
    <row r="92" spans="1:12">
      <c r="B92">
        <v>25</v>
      </c>
      <c r="C92" t="s">
        <v>99</v>
      </c>
      <c r="D92" t="s">
        <v>98</v>
      </c>
      <c r="E92">
        <v>0</v>
      </c>
      <c r="F92">
        <v>4.5999999999999999E-2</v>
      </c>
      <c r="G92">
        <v>2.6785000000000001</v>
      </c>
      <c r="H92">
        <v>2.5185</v>
      </c>
      <c r="I92">
        <v>6</v>
      </c>
      <c r="J92">
        <v>6</v>
      </c>
      <c r="K92" t="s">
        <v>88</v>
      </c>
      <c r="L92">
        <v>3.85</v>
      </c>
    </row>
    <row r="93" spans="1:12">
      <c r="B93">
        <v>26</v>
      </c>
      <c r="C93" t="s">
        <v>101</v>
      </c>
      <c r="D93" t="s">
        <v>100</v>
      </c>
      <c r="E93">
        <v>0</v>
      </c>
      <c r="F93">
        <v>0.14099999999999999</v>
      </c>
      <c r="G93">
        <v>3.0204</v>
      </c>
      <c r="H93">
        <v>4.0796999999999999</v>
      </c>
      <c r="I93">
        <v>8</v>
      </c>
      <c r="J93">
        <v>4</v>
      </c>
      <c r="K93">
        <v>5.13</v>
      </c>
      <c r="L93">
        <v>4.76</v>
      </c>
    </row>
    <row r="94" spans="1:12">
      <c r="B94">
        <v>27</v>
      </c>
      <c r="C94" t="s">
        <v>103</v>
      </c>
      <c r="D94" t="s">
        <v>102</v>
      </c>
      <c r="E94">
        <v>0</v>
      </c>
      <c r="F94">
        <v>0.10100000000000001</v>
      </c>
      <c r="G94">
        <v>3.0289999999999999</v>
      </c>
      <c r="H94">
        <v>1.8692</v>
      </c>
      <c r="I94">
        <v>3</v>
      </c>
      <c r="J94">
        <v>4</v>
      </c>
      <c r="K94">
        <v>6.33</v>
      </c>
      <c r="L94">
        <v>6.4</v>
      </c>
    </row>
    <row r="95" spans="1:12">
      <c r="B95">
        <v>28</v>
      </c>
      <c r="C95" t="s">
        <v>105</v>
      </c>
      <c r="D95" t="s">
        <v>104</v>
      </c>
      <c r="E95">
        <v>0</v>
      </c>
      <c r="F95">
        <v>0.20899999999999999</v>
      </c>
      <c r="G95">
        <v>2.9226999999999999</v>
      </c>
      <c r="H95">
        <v>2.9763000000000002</v>
      </c>
      <c r="I95">
        <v>4</v>
      </c>
      <c r="J95">
        <v>8</v>
      </c>
      <c r="K95">
        <v>3.3</v>
      </c>
      <c r="L95">
        <v>3.78</v>
      </c>
    </row>
    <row r="96" spans="1:12">
      <c r="B96">
        <v>29</v>
      </c>
      <c r="C96" t="s">
        <v>107</v>
      </c>
      <c r="D96" t="s">
        <v>106</v>
      </c>
      <c r="E96">
        <v>0</v>
      </c>
      <c r="F96">
        <v>0.217</v>
      </c>
      <c r="G96">
        <v>3.7732999999999999</v>
      </c>
      <c r="H96">
        <v>3.3140999999999998</v>
      </c>
      <c r="I96">
        <v>3</v>
      </c>
      <c r="J96">
        <v>8</v>
      </c>
      <c r="K96" t="s">
        <v>88</v>
      </c>
      <c r="L96">
        <v>3.36</v>
      </c>
    </row>
    <row r="97" spans="1:12">
      <c r="B97">
        <v>30</v>
      </c>
      <c r="C97" t="s">
        <v>109</v>
      </c>
      <c r="D97" t="s">
        <v>108</v>
      </c>
      <c r="E97">
        <v>0</v>
      </c>
      <c r="F97">
        <v>0.32700000000000001</v>
      </c>
      <c r="G97">
        <v>4.6219000000000001</v>
      </c>
      <c r="H97">
        <v>3.3075000000000001</v>
      </c>
      <c r="I97">
        <v>5</v>
      </c>
      <c r="J97">
        <v>9</v>
      </c>
      <c r="K97" t="s">
        <v>88</v>
      </c>
      <c r="L97">
        <v>3.03</v>
      </c>
    </row>
    <row r="98" spans="1:12">
      <c r="B98">
        <v>31</v>
      </c>
      <c r="C98" t="s">
        <v>111</v>
      </c>
      <c r="D98" t="s">
        <v>110</v>
      </c>
      <c r="E98">
        <v>0</v>
      </c>
      <c r="F98">
        <v>0.38600000000000001</v>
      </c>
      <c r="G98">
        <v>3.6465000000000001</v>
      </c>
      <c r="H98">
        <v>1.9956</v>
      </c>
      <c r="I98">
        <v>3</v>
      </c>
      <c r="J98">
        <v>5</v>
      </c>
      <c r="K98">
        <v>5.41</v>
      </c>
      <c r="L98">
        <v>6.08</v>
      </c>
    </row>
    <row r="99" spans="1:12">
      <c r="B99">
        <v>32</v>
      </c>
      <c r="C99" t="s">
        <v>113</v>
      </c>
      <c r="D99" t="s">
        <v>112</v>
      </c>
      <c r="E99">
        <v>0</v>
      </c>
      <c r="F99">
        <v>0.38900000000000001</v>
      </c>
      <c r="G99">
        <v>3.9860000000000002</v>
      </c>
      <c r="H99">
        <v>2.5832000000000002</v>
      </c>
      <c r="I99">
        <v>3</v>
      </c>
      <c r="J99">
        <v>5</v>
      </c>
      <c r="K99">
        <v>5.93</v>
      </c>
      <c r="L99">
        <v>5.03</v>
      </c>
    </row>
    <row r="100" spans="1:12">
      <c r="B100">
        <v>33</v>
      </c>
      <c r="C100" t="s">
        <v>115</v>
      </c>
      <c r="D100" t="s">
        <v>114</v>
      </c>
      <c r="E100">
        <v>0</v>
      </c>
      <c r="F100">
        <v>0.40300000000000002</v>
      </c>
      <c r="G100">
        <v>3.7286999999999999</v>
      </c>
      <c r="H100">
        <v>2.5798000000000001</v>
      </c>
      <c r="I100">
        <v>4</v>
      </c>
      <c r="J100">
        <v>6</v>
      </c>
      <c r="K100">
        <v>6.15</v>
      </c>
      <c r="L100">
        <v>6.08</v>
      </c>
    </row>
    <row r="101" spans="1:12">
      <c r="B101">
        <v>34</v>
      </c>
      <c r="C101" t="s">
        <v>117</v>
      </c>
      <c r="D101" t="s">
        <v>116</v>
      </c>
      <c r="E101">
        <v>0</v>
      </c>
      <c r="F101">
        <v>0.40799999999999997</v>
      </c>
      <c r="G101">
        <v>4.6096000000000004</v>
      </c>
      <c r="H101">
        <v>1.716</v>
      </c>
      <c r="I101">
        <v>4</v>
      </c>
      <c r="J101">
        <v>5</v>
      </c>
      <c r="K101">
        <v>4.53</v>
      </c>
      <c r="L101">
        <v>3.88</v>
      </c>
    </row>
    <row r="102" spans="1:12">
      <c r="B102">
        <v>35</v>
      </c>
      <c r="C102" t="s">
        <v>119</v>
      </c>
      <c r="D102" t="s">
        <v>118</v>
      </c>
      <c r="E102">
        <v>0</v>
      </c>
      <c r="F102">
        <v>0.45200000000000001</v>
      </c>
      <c r="G102">
        <v>2.4786000000000001</v>
      </c>
      <c r="H102">
        <v>1.9137999999999999</v>
      </c>
      <c r="I102">
        <v>6</v>
      </c>
      <c r="J102">
        <v>6</v>
      </c>
      <c r="K102">
        <v>3.71</v>
      </c>
      <c r="L102">
        <v>4.16</v>
      </c>
    </row>
    <row r="103" spans="1:12">
      <c r="B103">
        <v>36</v>
      </c>
      <c r="C103" t="s">
        <v>121</v>
      </c>
      <c r="D103" t="s">
        <v>120</v>
      </c>
      <c r="E103">
        <v>0</v>
      </c>
      <c r="F103">
        <v>0.55100000000000005</v>
      </c>
      <c r="G103">
        <v>4.0654000000000003</v>
      </c>
      <c r="H103">
        <v>1.5798000000000001</v>
      </c>
      <c r="I103">
        <v>5</v>
      </c>
      <c r="J103">
        <v>6</v>
      </c>
      <c r="K103" t="s">
        <v>88</v>
      </c>
      <c r="L103">
        <v>4.74</v>
      </c>
    </row>
    <row r="104" spans="1:12">
      <c r="B104">
        <v>37</v>
      </c>
      <c r="C104" t="s">
        <v>123</v>
      </c>
      <c r="D104" t="s">
        <v>122</v>
      </c>
      <c r="E104">
        <v>0</v>
      </c>
      <c r="F104">
        <v>0.56200000000000006</v>
      </c>
      <c r="G104">
        <v>3.6274999999999999</v>
      </c>
      <c r="H104">
        <v>2.0569000000000002</v>
      </c>
      <c r="I104">
        <v>5</v>
      </c>
      <c r="J104">
        <v>6</v>
      </c>
      <c r="K104">
        <v>3.68</v>
      </c>
      <c r="L104">
        <v>4.4000000000000004</v>
      </c>
    </row>
    <row r="105" spans="1:12">
      <c r="B105">
        <v>38</v>
      </c>
      <c r="C105" t="s">
        <v>125</v>
      </c>
      <c r="D105" t="s">
        <v>124</v>
      </c>
      <c r="E105">
        <v>0</v>
      </c>
      <c r="F105">
        <v>0.65100000000000002</v>
      </c>
      <c r="G105">
        <v>3.7126000000000001</v>
      </c>
      <c r="H105">
        <v>1.8865000000000001</v>
      </c>
      <c r="I105">
        <v>7</v>
      </c>
      <c r="J105">
        <v>6</v>
      </c>
      <c r="K105" t="s">
        <v>88</v>
      </c>
      <c r="L105">
        <v>6.63</v>
      </c>
    </row>
    <row r="106" spans="1:12">
      <c r="B106">
        <v>39</v>
      </c>
      <c r="C106" t="s">
        <v>127</v>
      </c>
      <c r="D106" t="s">
        <v>126</v>
      </c>
      <c r="E106">
        <v>0</v>
      </c>
      <c r="F106">
        <v>0.73099999999999998</v>
      </c>
      <c r="G106">
        <v>3.6878000000000002</v>
      </c>
      <c r="H106">
        <v>3.1339000000000001</v>
      </c>
      <c r="I106">
        <v>5</v>
      </c>
      <c r="J106">
        <v>5</v>
      </c>
      <c r="K106">
        <v>5.95</v>
      </c>
      <c r="L106">
        <v>5.31</v>
      </c>
    </row>
    <row r="107" spans="1:12">
      <c r="B107">
        <v>40</v>
      </c>
      <c r="C107" t="s">
        <v>129</v>
      </c>
      <c r="D107" t="s">
        <v>128</v>
      </c>
      <c r="E107">
        <v>0</v>
      </c>
      <c r="F107">
        <v>0.80800000000000005</v>
      </c>
      <c r="G107">
        <v>4.0410000000000004</v>
      </c>
      <c r="H107">
        <v>2.0333999999999999</v>
      </c>
      <c r="I107">
        <v>4</v>
      </c>
      <c r="J107">
        <v>5</v>
      </c>
      <c r="K107">
        <v>4.97</v>
      </c>
      <c r="L107">
        <v>6.13</v>
      </c>
    </row>
    <row r="108" spans="1:12">
      <c r="A108" s="1" t="s">
        <v>47</v>
      </c>
    </row>
    <row r="109" spans="1:12">
      <c r="B109">
        <v>41</v>
      </c>
      <c r="C109" s="2" t="s">
        <v>49</v>
      </c>
      <c r="D109" s="2" t="s">
        <v>48</v>
      </c>
      <c r="E109" t="s">
        <v>88</v>
      </c>
      <c r="F109" t="s">
        <v>88</v>
      </c>
      <c r="G109">
        <v>1.6901999999999999</v>
      </c>
      <c r="H109">
        <v>1.8129</v>
      </c>
      <c r="I109">
        <v>7</v>
      </c>
      <c r="J109">
        <v>6</v>
      </c>
      <c r="K109" t="s">
        <v>88</v>
      </c>
      <c r="L109" t="s">
        <v>88</v>
      </c>
    </row>
    <row r="110" spans="1:12">
      <c r="B110">
        <v>42</v>
      </c>
      <c r="C110" s="2" t="s">
        <v>51</v>
      </c>
      <c r="D110" s="2" t="s">
        <v>50</v>
      </c>
      <c r="E110" t="s">
        <v>88</v>
      </c>
      <c r="F110" t="s">
        <v>88</v>
      </c>
      <c r="G110">
        <v>0.95420000000000005</v>
      </c>
      <c r="H110">
        <v>1.2787999999999999</v>
      </c>
      <c r="I110">
        <v>7</v>
      </c>
      <c r="J110">
        <v>7</v>
      </c>
      <c r="K110" t="s">
        <v>88</v>
      </c>
      <c r="L110" t="s">
        <v>88</v>
      </c>
    </row>
    <row r="111" spans="1:12">
      <c r="B111">
        <v>43</v>
      </c>
      <c r="C111" s="2" t="s">
        <v>53</v>
      </c>
      <c r="D111" s="2" t="s">
        <v>52</v>
      </c>
      <c r="E111" t="s">
        <v>88</v>
      </c>
      <c r="F111" t="s">
        <v>88</v>
      </c>
      <c r="G111">
        <v>3.5945999999999998</v>
      </c>
      <c r="H111">
        <v>3.5657000000000001</v>
      </c>
      <c r="I111">
        <v>5</v>
      </c>
      <c r="J111">
        <v>4</v>
      </c>
      <c r="K111">
        <v>4.24</v>
      </c>
      <c r="L111">
        <v>5.45</v>
      </c>
    </row>
    <row r="112" spans="1:12">
      <c r="B112">
        <v>44</v>
      </c>
      <c r="C112" t="s">
        <v>55</v>
      </c>
      <c r="D112" t="s">
        <v>54</v>
      </c>
      <c r="E112" t="s">
        <v>88</v>
      </c>
      <c r="F112" t="s">
        <v>88</v>
      </c>
      <c r="G112">
        <v>4.3456999999999999</v>
      </c>
      <c r="H112">
        <v>3.2410000000000001</v>
      </c>
      <c r="I112">
        <v>5</v>
      </c>
      <c r="J112">
        <v>4</v>
      </c>
      <c r="K112">
        <v>5.68</v>
      </c>
      <c r="L112">
        <v>3.7</v>
      </c>
    </row>
    <row r="113" spans="2:12">
      <c r="B113">
        <v>45</v>
      </c>
      <c r="C113" t="s">
        <v>57</v>
      </c>
      <c r="D113" t="s">
        <v>56</v>
      </c>
      <c r="E113" t="s">
        <v>88</v>
      </c>
      <c r="F113" t="s">
        <v>88</v>
      </c>
      <c r="G113">
        <v>3.0945</v>
      </c>
      <c r="H113">
        <v>4.1185999999999998</v>
      </c>
      <c r="I113">
        <v>4</v>
      </c>
      <c r="J113">
        <v>4</v>
      </c>
      <c r="K113">
        <v>5.98</v>
      </c>
      <c r="L113">
        <v>2.54</v>
      </c>
    </row>
    <row r="114" spans="2:12">
      <c r="B114">
        <v>46</v>
      </c>
      <c r="C114" t="s">
        <v>59</v>
      </c>
      <c r="D114" t="s">
        <v>58</v>
      </c>
      <c r="E114" t="s">
        <v>88</v>
      </c>
      <c r="F114" t="s">
        <v>88</v>
      </c>
      <c r="G114">
        <v>3.7103999999999999</v>
      </c>
      <c r="H114">
        <v>2.7888999999999999</v>
      </c>
      <c r="I114">
        <v>5</v>
      </c>
      <c r="J114">
        <v>8</v>
      </c>
      <c r="K114">
        <v>5.47</v>
      </c>
      <c r="L114">
        <v>3.25</v>
      </c>
    </row>
    <row r="115" spans="2:12">
      <c r="B115">
        <v>47</v>
      </c>
      <c r="C115" t="s">
        <v>61</v>
      </c>
      <c r="D115" t="s">
        <v>60</v>
      </c>
      <c r="E115" t="s">
        <v>88</v>
      </c>
      <c r="F115" t="s">
        <v>88</v>
      </c>
      <c r="G115">
        <v>4.2141000000000002</v>
      </c>
      <c r="H115">
        <v>4.0434000000000001</v>
      </c>
      <c r="I115">
        <v>8</v>
      </c>
      <c r="J115">
        <v>5</v>
      </c>
      <c r="K115">
        <v>4.05</v>
      </c>
      <c r="L115">
        <v>3.86</v>
      </c>
    </row>
    <row r="116" spans="2:12">
      <c r="B116">
        <v>48</v>
      </c>
      <c r="C116" t="s">
        <v>63</v>
      </c>
      <c r="D116" t="s">
        <v>62</v>
      </c>
      <c r="E116" t="s">
        <v>88</v>
      </c>
      <c r="F116" t="s">
        <v>88</v>
      </c>
      <c r="G116">
        <v>3.3639999999999999</v>
      </c>
      <c r="H116">
        <v>2.6766999999999999</v>
      </c>
      <c r="I116">
        <v>5</v>
      </c>
      <c r="J116">
        <v>6</v>
      </c>
      <c r="K116">
        <v>3.84</v>
      </c>
      <c r="L116">
        <v>2.5</v>
      </c>
    </row>
    <row r="117" spans="2:12">
      <c r="B117">
        <v>49</v>
      </c>
      <c r="C117" s="2" t="s">
        <v>65</v>
      </c>
      <c r="D117" s="2" t="s">
        <v>64</v>
      </c>
      <c r="E117" t="s">
        <v>88</v>
      </c>
      <c r="F117" t="s">
        <v>88</v>
      </c>
      <c r="G117">
        <v>2.1583999999999999</v>
      </c>
      <c r="H117">
        <v>2.4346000000000001</v>
      </c>
      <c r="I117">
        <v>6</v>
      </c>
      <c r="J117">
        <v>6</v>
      </c>
      <c r="K117">
        <v>6.57</v>
      </c>
      <c r="L117">
        <v>6.28</v>
      </c>
    </row>
    <row r="118" spans="2:12">
      <c r="B118">
        <v>50</v>
      </c>
      <c r="C118" t="s">
        <v>67</v>
      </c>
      <c r="D118" t="s">
        <v>66</v>
      </c>
      <c r="E118" t="s">
        <v>88</v>
      </c>
      <c r="F118" t="s">
        <v>88</v>
      </c>
      <c r="G118">
        <v>4.1542000000000003</v>
      </c>
      <c r="H118">
        <v>3.6461000000000001</v>
      </c>
      <c r="I118">
        <v>4</v>
      </c>
      <c r="J118">
        <v>3</v>
      </c>
      <c r="K118">
        <v>5.6</v>
      </c>
      <c r="L118">
        <v>3.1</v>
      </c>
    </row>
    <row r="119" spans="2:12">
      <c r="B119">
        <v>51</v>
      </c>
      <c r="C119" t="s">
        <v>69</v>
      </c>
      <c r="D119" t="s">
        <v>68</v>
      </c>
      <c r="E119" t="s">
        <v>88</v>
      </c>
      <c r="F119" t="s">
        <v>88</v>
      </c>
      <c r="G119">
        <v>3.5655000000000001</v>
      </c>
      <c r="H119">
        <v>3.5543999999999998</v>
      </c>
      <c r="I119">
        <v>8</v>
      </c>
      <c r="J119">
        <v>7</v>
      </c>
      <c r="K119">
        <v>3.31</v>
      </c>
      <c r="L119">
        <v>6.75</v>
      </c>
    </row>
    <row r="120" spans="2:12">
      <c r="B120">
        <v>52</v>
      </c>
      <c r="C120" t="s">
        <v>71</v>
      </c>
      <c r="D120" t="s">
        <v>70</v>
      </c>
      <c r="E120" t="s">
        <v>88</v>
      </c>
      <c r="F120" t="s">
        <v>88</v>
      </c>
      <c r="G120">
        <v>4.3916000000000004</v>
      </c>
      <c r="H120">
        <v>4.2302999999999997</v>
      </c>
      <c r="I120">
        <v>3</v>
      </c>
      <c r="J120">
        <v>5</v>
      </c>
      <c r="K120">
        <v>6.35</v>
      </c>
      <c r="L120">
        <v>3.51</v>
      </c>
    </row>
    <row r="121" spans="2:12">
      <c r="B121">
        <v>53</v>
      </c>
      <c r="C121" t="s">
        <v>73</v>
      </c>
      <c r="D121" t="s">
        <v>72</v>
      </c>
      <c r="E121" t="s">
        <v>88</v>
      </c>
      <c r="F121" t="s">
        <v>88</v>
      </c>
      <c r="G121">
        <v>2.6095999999999999</v>
      </c>
      <c r="H121">
        <v>3.3549000000000002</v>
      </c>
      <c r="I121">
        <v>4</v>
      </c>
      <c r="J121">
        <v>5</v>
      </c>
      <c r="K121" t="s">
        <v>88</v>
      </c>
      <c r="L121">
        <v>2.64</v>
      </c>
    </row>
    <row r="122" spans="2:12">
      <c r="B122">
        <v>54</v>
      </c>
      <c r="C122" t="s">
        <v>75</v>
      </c>
      <c r="D122" t="s">
        <v>74</v>
      </c>
      <c r="E122" t="s">
        <v>88</v>
      </c>
      <c r="F122" t="s">
        <v>88</v>
      </c>
      <c r="G122">
        <v>2.8942999999999999</v>
      </c>
      <c r="H122">
        <v>3.5577000000000001</v>
      </c>
      <c r="I122">
        <v>4</v>
      </c>
      <c r="J122">
        <v>3</v>
      </c>
      <c r="K122">
        <v>6.14</v>
      </c>
      <c r="L122">
        <v>4.3600000000000003</v>
      </c>
    </row>
    <row r="123" spans="2:12">
      <c r="B123">
        <v>55</v>
      </c>
      <c r="C123" t="s">
        <v>77</v>
      </c>
      <c r="D123" t="s">
        <v>76</v>
      </c>
      <c r="E123" t="s">
        <v>88</v>
      </c>
      <c r="F123" t="s">
        <v>88</v>
      </c>
      <c r="G123">
        <v>3.6177000000000001</v>
      </c>
      <c r="H123">
        <v>3.6465000000000001</v>
      </c>
      <c r="I123">
        <v>8</v>
      </c>
      <c r="J123">
        <v>6</v>
      </c>
      <c r="K123">
        <v>4.26</v>
      </c>
      <c r="L123">
        <v>3.24</v>
      </c>
    </row>
    <row r="124" spans="2:12">
      <c r="B124">
        <v>56</v>
      </c>
      <c r="C124" t="s">
        <v>79</v>
      </c>
      <c r="D124" t="s">
        <v>78</v>
      </c>
      <c r="E124" t="s">
        <v>88</v>
      </c>
      <c r="F124" t="s">
        <v>88</v>
      </c>
      <c r="G124">
        <v>2.3654999999999999</v>
      </c>
      <c r="H124">
        <v>3.2848999999999999</v>
      </c>
      <c r="I124">
        <v>6</v>
      </c>
      <c r="J124">
        <v>5</v>
      </c>
      <c r="K124">
        <v>3.95</v>
      </c>
      <c r="L124">
        <v>6.35</v>
      </c>
    </row>
    <row r="125" spans="2:12">
      <c r="B125">
        <v>57</v>
      </c>
      <c r="C125" t="s">
        <v>81</v>
      </c>
      <c r="D125" t="s">
        <v>80</v>
      </c>
      <c r="E125" t="s">
        <v>88</v>
      </c>
      <c r="F125" t="s">
        <v>88</v>
      </c>
      <c r="G125">
        <v>3.2271000000000001</v>
      </c>
      <c r="H125">
        <v>3.1059000000000001</v>
      </c>
      <c r="I125">
        <v>3</v>
      </c>
      <c r="J125">
        <v>6</v>
      </c>
      <c r="K125">
        <v>2.95</v>
      </c>
      <c r="L125">
        <v>6.66</v>
      </c>
    </row>
    <row r="126" spans="2:12">
      <c r="B126">
        <v>58</v>
      </c>
      <c r="C126" t="s">
        <v>83</v>
      </c>
      <c r="D126" t="s">
        <v>82</v>
      </c>
      <c r="E126" t="s">
        <v>88</v>
      </c>
      <c r="F126" t="s">
        <v>88</v>
      </c>
      <c r="G126">
        <v>4.9550000000000001</v>
      </c>
      <c r="H126">
        <v>3.5676000000000001</v>
      </c>
      <c r="I126">
        <v>5</v>
      </c>
      <c r="J126">
        <v>4</v>
      </c>
      <c r="K126" t="s">
        <v>88</v>
      </c>
      <c r="L126">
        <v>6.28</v>
      </c>
    </row>
    <row r="127" spans="2:12">
      <c r="B127">
        <v>59</v>
      </c>
      <c r="C127" t="s">
        <v>85</v>
      </c>
      <c r="D127" t="s">
        <v>84</v>
      </c>
      <c r="E127" t="s">
        <v>88</v>
      </c>
      <c r="F127" t="s">
        <v>88</v>
      </c>
      <c r="G127">
        <v>3.9262000000000001</v>
      </c>
      <c r="H127">
        <v>3.5508000000000002</v>
      </c>
      <c r="I127">
        <v>4</v>
      </c>
      <c r="J127">
        <v>4</v>
      </c>
      <c r="K127">
        <v>3.89</v>
      </c>
      <c r="L127">
        <v>5.45</v>
      </c>
    </row>
    <row r="128" spans="2:12">
      <c r="B128">
        <v>60</v>
      </c>
      <c r="C128" t="s">
        <v>87</v>
      </c>
      <c r="D128" t="s">
        <v>86</v>
      </c>
      <c r="E128" t="s">
        <v>88</v>
      </c>
      <c r="F128" t="s">
        <v>88</v>
      </c>
      <c r="G128">
        <v>2.2945000000000002</v>
      </c>
      <c r="H128">
        <v>3.8191000000000002</v>
      </c>
      <c r="I128">
        <v>4</v>
      </c>
      <c r="J128">
        <v>4</v>
      </c>
      <c r="K128" t="s">
        <v>88</v>
      </c>
      <c r="L128">
        <v>5.54</v>
      </c>
    </row>
    <row r="131" spans="2:12">
      <c r="B131" s="1" t="s">
        <v>377</v>
      </c>
      <c r="C131" s="1"/>
      <c r="D131" s="1"/>
      <c r="E131" s="1"/>
      <c r="F131" s="1"/>
      <c r="G131" s="1"/>
    </row>
    <row r="133" spans="2:12">
      <c r="B133" s="1" t="s">
        <v>47</v>
      </c>
    </row>
    <row r="134" spans="2:12">
      <c r="C134" s="1" t="s">
        <v>378</v>
      </c>
      <c r="G134">
        <f>AVERAGE(G109:G128,G45:G64)</f>
        <v>3.0128149999999998</v>
      </c>
      <c r="H134">
        <f t="shared" ref="H134:L134" si="1">AVERAGE(H109:H128,H45:H64)</f>
        <v>3.0201325000000003</v>
      </c>
      <c r="I134">
        <f t="shared" si="1"/>
        <v>5.25</v>
      </c>
      <c r="J134">
        <f t="shared" si="1"/>
        <v>5.0750000000000002</v>
      </c>
      <c r="K134">
        <f t="shared" si="1"/>
        <v>4.5738709677419349</v>
      </c>
      <c r="L134">
        <f t="shared" si="1"/>
        <v>4.7020000000000017</v>
      </c>
    </row>
    <row r="135" spans="2:12">
      <c r="C135" s="1" t="s">
        <v>373</v>
      </c>
      <c r="G135">
        <f>STDEV(G109:G128,G45:G64)</f>
        <v>0.88999432281393243</v>
      </c>
      <c r="H135">
        <f t="shared" ref="H135:L135" si="2">STDEV(H109:H128,H45:H64)</f>
        <v>0.78803189294677378</v>
      </c>
      <c r="I135">
        <f t="shared" si="2"/>
        <v>1.5317159809030676</v>
      </c>
      <c r="J135">
        <f t="shared" si="2"/>
        <v>1.4030644117750781</v>
      </c>
      <c r="K135">
        <f t="shared" si="2"/>
        <v>1.2624676297351269</v>
      </c>
      <c r="L135">
        <f t="shared" si="2"/>
        <v>1.4624646179038563</v>
      </c>
    </row>
    <row r="136" spans="2:12">
      <c r="C136" s="1" t="s">
        <v>379</v>
      </c>
      <c r="G136">
        <f>MIN(G109:G128,G45:G64)</f>
        <v>0.95420000000000005</v>
      </c>
      <c r="H136">
        <f t="shared" ref="H136:L136" si="3">MIN(H109:H128,H45:H64)</f>
        <v>1.2787999999999999</v>
      </c>
      <c r="I136">
        <f t="shared" si="3"/>
        <v>3</v>
      </c>
      <c r="J136">
        <f t="shared" si="3"/>
        <v>3</v>
      </c>
      <c r="K136">
        <f t="shared" si="3"/>
        <v>2.35</v>
      </c>
      <c r="L136">
        <f t="shared" si="3"/>
        <v>2.5</v>
      </c>
    </row>
    <row r="137" spans="2:12">
      <c r="C137" s="1" t="s">
        <v>380</v>
      </c>
      <c r="G137">
        <f>MAX(G109:G128,G45:G64)</f>
        <v>4.9550000000000001</v>
      </c>
      <c r="H137">
        <f t="shared" ref="H137:L137" si="4">MAX(H109:H128,H45:H64)</f>
        <v>4.2302999999999997</v>
      </c>
      <c r="I137">
        <f t="shared" si="4"/>
        <v>9</v>
      </c>
      <c r="J137">
        <f t="shared" si="4"/>
        <v>8</v>
      </c>
      <c r="K137">
        <f t="shared" si="4"/>
        <v>6.67</v>
      </c>
      <c r="L137">
        <f t="shared" si="4"/>
        <v>6.78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 1 F vs U</vt:lpstr>
      <vt:lpstr>EX 2 B v U v Pure B</vt:lpstr>
      <vt:lpstr> EX 3 F v B v 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2015-06-05T18:17:20Z</dcterms:created>
  <dcterms:modified xsi:type="dcterms:W3CDTF">2020-01-09T23:59:20Z</dcterms:modified>
</cp:coreProperties>
</file>