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nickm\OneDrive\Documents\GitHub\Mediated-Reactivity-2\0 Stim\"/>
    </mc:Choice>
  </mc:AlternateContent>
  <xr:revisionPtr revIDLastSave="0" documentId="13_ncr:1_{12D74188-E655-464E-9D3F-D2405C7AAABC}" xr6:coauthVersionLast="47" xr6:coauthVersionMax="47" xr10:uidLastSave="{00000000-0000-0000-0000-000000000000}"/>
  <bookViews>
    <workbookView xWindow="-90" yWindow="0" windowWidth="11380" windowHeight="133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D46" i="1"/>
  <c r="D45" i="1"/>
  <c r="D44" i="1"/>
  <c r="D43" i="1"/>
  <c r="C46" i="1"/>
  <c r="C45" i="1"/>
  <c r="C44" i="1"/>
  <c r="C43" i="1"/>
  <c r="E40" i="1"/>
  <c r="D39" i="1"/>
  <c r="E39" i="1"/>
  <c r="E38" i="1"/>
  <c r="E37" i="1"/>
  <c r="D40" i="1"/>
  <c r="D38" i="1"/>
  <c r="D37" i="1"/>
  <c r="C40" i="1"/>
  <c r="C39" i="1"/>
  <c r="C38" i="1"/>
  <c r="C37" i="1"/>
  <c r="V39" i="1"/>
  <c r="U39" i="1"/>
  <c r="T39" i="1"/>
  <c r="S39" i="1"/>
  <c r="V38" i="1"/>
  <c r="U38" i="1"/>
  <c r="T38" i="1"/>
  <c r="S38" i="1"/>
  <c r="V37" i="1"/>
  <c r="U37" i="1"/>
  <c r="T37" i="1"/>
  <c r="S37" i="1"/>
  <c r="V36" i="1"/>
  <c r="U36" i="1"/>
  <c r="T36" i="1"/>
  <c r="S36" i="1"/>
  <c r="R39" i="1"/>
  <c r="R38" i="1"/>
  <c r="R37" i="1"/>
  <c r="R36" i="1"/>
  <c r="T32" i="1"/>
  <c r="T31" i="1"/>
  <c r="T30" i="1"/>
  <c r="T29" i="1"/>
  <c r="T28" i="1"/>
  <c r="T8" i="1"/>
  <c r="W4" i="1" l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" i="1"/>
  <c r="T4" i="1"/>
  <c r="T5" i="1"/>
  <c r="T6" i="1"/>
  <c r="T7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3" i="1"/>
  <c r="W37" i="1" l="1"/>
  <c r="W39" i="1"/>
  <c r="W36" i="1"/>
  <c r="W38" i="1"/>
</calcChain>
</file>

<file path=xl/sharedStrings.xml><?xml version="1.0" encoding="utf-8"?>
<sst xmlns="http://schemas.openxmlformats.org/spreadsheetml/2006/main" count="297" uniqueCount="144">
  <si>
    <t>Cue</t>
  </si>
  <si>
    <t>FAS</t>
  </si>
  <si>
    <t>Target</t>
  </si>
  <si>
    <t>Lion</t>
  </si>
  <si>
    <t>Tiger</t>
  </si>
  <si>
    <t>Stripe</t>
  </si>
  <si>
    <t>Beach</t>
  </si>
  <si>
    <t>Sand</t>
  </si>
  <si>
    <t>Box</t>
  </si>
  <si>
    <t>War</t>
  </si>
  <si>
    <t>Peace</t>
  </si>
  <si>
    <t>Quiet</t>
  </si>
  <si>
    <t>Birthday</t>
  </si>
  <si>
    <t>Cake</t>
  </si>
  <si>
    <t>Pie</t>
  </si>
  <si>
    <t>Rough</t>
  </si>
  <si>
    <t>Smooth</t>
  </si>
  <si>
    <t>Silk</t>
  </si>
  <si>
    <t>Tree</t>
  </si>
  <si>
    <t>Maple</t>
  </si>
  <si>
    <t>Syrup</t>
  </si>
  <si>
    <t>Bat</t>
  </si>
  <si>
    <t>Ball</t>
  </si>
  <si>
    <t>Bounce</t>
  </si>
  <si>
    <t>Circle</t>
  </si>
  <si>
    <t>Square</t>
  </si>
  <si>
    <t>Dance</t>
  </si>
  <si>
    <t>Horse</t>
  </si>
  <si>
    <t>Car</t>
  </si>
  <si>
    <t>Wheel</t>
  </si>
  <si>
    <t>Ceiling</t>
  </si>
  <si>
    <t>Floor</t>
  </si>
  <si>
    <t>Carpet</t>
  </si>
  <si>
    <t>Cry</t>
  </si>
  <si>
    <t>Baby</t>
  </si>
  <si>
    <t>Bottle</t>
  </si>
  <si>
    <t>Wedding</t>
  </si>
  <si>
    <t>Ring</t>
  </si>
  <si>
    <t>Finger</t>
  </si>
  <si>
    <t>Day</t>
  </si>
  <si>
    <t>Night</t>
  </si>
  <si>
    <t>Dark</t>
  </si>
  <si>
    <t>Tooth</t>
  </si>
  <si>
    <t>Brush</t>
  </si>
  <si>
    <t>Hair</t>
  </si>
  <si>
    <t>Hard</t>
  </si>
  <si>
    <t>Soft</t>
  </si>
  <si>
    <t>Cotton</t>
  </si>
  <si>
    <t>Mediator1</t>
  </si>
  <si>
    <t>Mediator2</t>
  </si>
  <si>
    <t>Flag</t>
  </si>
  <si>
    <t>Loud</t>
  </si>
  <si>
    <t>Apple</t>
  </si>
  <si>
    <t>Worm</t>
  </si>
  <si>
    <t>Pancakes</t>
  </si>
  <si>
    <t>Jump</t>
  </si>
  <si>
    <t>Fun</t>
  </si>
  <si>
    <t>Tire</t>
  </si>
  <si>
    <t>Rug</t>
  </si>
  <si>
    <t>Beer</t>
  </si>
  <si>
    <t>Hand</t>
  </si>
  <si>
    <t>Black</t>
  </si>
  <si>
    <t>Comb</t>
  </si>
  <si>
    <t>Final Pair</t>
  </si>
  <si>
    <t>Item Num.</t>
  </si>
  <si>
    <t>List Num</t>
  </si>
  <si>
    <t>Cue --&gt; M1</t>
  </si>
  <si>
    <t>M1 --&gt; M2</t>
  </si>
  <si>
    <t>M2 --&gt; Target</t>
  </si>
  <si>
    <t>Summer</t>
  </si>
  <si>
    <t>Winter</t>
  </si>
  <si>
    <t>School</t>
  </si>
  <si>
    <t>Bus</t>
  </si>
  <si>
    <t>Pants</t>
  </si>
  <si>
    <t>Shirt</t>
  </si>
  <si>
    <t>Reality</t>
  </si>
  <si>
    <t>Fantasy</t>
  </si>
  <si>
    <t>Eyes</t>
  </si>
  <si>
    <t>Nose</t>
  </si>
  <si>
    <t>Nurse</t>
  </si>
  <si>
    <t>Doctor</t>
  </si>
  <si>
    <t>Soap</t>
  </si>
  <si>
    <t>Water</t>
  </si>
  <si>
    <t>Heavy</t>
  </si>
  <si>
    <t>Light</t>
  </si>
  <si>
    <t xml:space="preserve">Rake </t>
  </si>
  <si>
    <t>Grass</t>
  </si>
  <si>
    <t>Trap</t>
  </si>
  <si>
    <t>Bear</t>
  </si>
  <si>
    <t>Oven</t>
  </si>
  <si>
    <t>Bread</t>
  </si>
  <si>
    <t>Grill</t>
  </si>
  <si>
    <t>Chicken</t>
  </si>
  <si>
    <t>Valley</t>
  </si>
  <si>
    <t>Mountain</t>
  </si>
  <si>
    <t>Window</t>
  </si>
  <si>
    <t>Door</t>
  </si>
  <si>
    <t>Razor</t>
  </si>
  <si>
    <t>Cut</t>
  </si>
  <si>
    <t>Snow</t>
  </si>
  <si>
    <t>Stop</t>
  </si>
  <si>
    <t>Collar</t>
  </si>
  <si>
    <t>Island</t>
  </si>
  <si>
    <t>Smell</t>
  </si>
  <si>
    <t>Lawyer</t>
  </si>
  <si>
    <t>Drink</t>
  </si>
  <si>
    <t>Feather</t>
  </si>
  <si>
    <t>Seed</t>
  </si>
  <si>
    <t>Cave</t>
  </si>
  <si>
    <t>Basket</t>
  </si>
  <si>
    <t>Thigh</t>
  </si>
  <si>
    <t>Peak</t>
  </si>
  <si>
    <t>Knob</t>
  </si>
  <si>
    <t>Muscle</t>
  </si>
  <si>
    <t>White</t>
  </si>
  <si>
    <t>Sign</t>
  </si>
  <si>
    <t>Dog</t>
  </si>
  <si>
    <t>Taste</t>
  </si>
  <si>
    <t>Court</t>
  </si>
  <si>
    <t>Thirst</t>
  </si>
  <si>
    <t>Bird</t>
  </si>
  <si>
    <t>Man</t>
  </si>
  <si>
    <t>Weave</t>
  </si>
  <si>
    <t>Leg</t>
  </si>
  <si>
    <t>Top</t>
  </si>
  <si>
    <t>Handle</t>
  </si>
  <si>
    <t>Arm</t>
  </si>
  <si>
    <t>CON</t>
  </si>
  <si>
    <t>SUBX</t>
  </si>
  <si>
    <t>LEN</t>
  </si>
  <si>
    <t>Cue Properties</t>
  </si>
  <si>
    <t>Target Properties</t>
  </si>
  <si>
    <t>NA</t>
  </si>
  <si>
    <t>Plant</t>
  </si>
  <si>
    <t>Mean</t>
  </si>
  <si>
    <t>SD</t>
  </si>
  <si>
    <t>Min</t>
  </si>
  <si>
    <t>Max</t>
  </si>
  <si>
    <t>Swab</t>
  </si>
  <si>
    <t>Cue - Med</t>
  </si>
  <si>
    <t>List 1</t>
  </si>
  <si>
    <t>Med -Med</t>
  </si>
  <si>
    <t>Med - Target</t>
  </si>
  <si>
    <t>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</si>
</sst>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topLeftCell="A22" workbookViewId="0">
      <selection activeCell="E47" sqref="E47"/>
    </sheetView>
  </sheetViews>
  <sheetFormatPr defaultRowHeight="14.5" x14ac:dyDescent="0.35"/>
  <cols>
    <col min="4" max="4" width="11.90625" customWidth="1"/>
    <col min="7" max="7" width="12.453125" customWidth="1"/>
    <col min="8" max="8" width="11.54296875" customWidth="1"/>
    <col min="11" max="11" width="11.90625" customWidth="1"/>
  </cols>
  <sheetData>
    <row r="1" spans="1:23" s="1" customFormat="1" x14ac:dyDescent="0.35">
      <c r="C1" s="2" t="s">
        <v>66</v>
      </c>
      <c r="D1" s="2"/>
      <c r="E1" s="2"/>
      <c r="G1" s="2" t="s">
        <v>67</v>
      </c>
      <c r="H1" s="2"/>
      <c r="I1" s="2"/>
      <c r="K1" s="2" t="s">
        <v>68</v>
      </c>
      <c r="L1" s="2"/>
      <c r="M1" s="2"/>
      <c r="O1" s="3" t="s">
        <v>63</v>
      </c>
      <c r="P1" s="3"/>
      <c r="Q1" s="3"/>
      <c r="R1" s="2" t="s">
        <v>130</v>
      </c>
      <c r="S1" s="2"/>
      <c r="T1" s="2"/>
      <c r="U1" s="2" t="s">
        <v>131</v>
      </c>
      <c r="V1" s="2"/>
      <c r="W1" s="2"/>
    </row>
    <row r="2" spans="1:23" x14ac:dyDescent="0.35">
      <c r="A2" s="1" t="s">
        <v>65</v>
      </c>
      <c r="B2" s="1" t="s">
        <v>64</v>
      </c>
      <c r="C2" s="1" t="s">
        <v>0</v>
      </c>
      <c r="D2" s="1" t="s">
        <v>48</v>
      </c>
      <c r="E2" s="1" t="s">
        <v>1</v>
      </c>
      <c r="F2" s="1"/>
      <c r="G2" s="1" t="s">
        <v>48</v>
      </c>
      <c r="H2" s="1" t="s">
        <v>49</v>
      </c>
      <c r="I2" s="1" t="s">
        <v>1</v>
      </c>
      <c r="K2" s="1" t="s">
        <v>49</v>
      </c>
      <c r="L2" s="1" t="s">
        <v>2</v>
      </c>
      <c r="M2" s="1" t="s">
        <v>1</v>
      </c>
      <c r="O2" s="1" t="s">
        <v>0</v>
      </c>
      <c r="P2" s="1" t="s">
        <v>2</v>
      </c>
      <c r="Q2" s="1" t="s">
        <v>1</v>
      </c>
      <c r="R2" s="1" t="s">
        <v>127</v>
      </c>
      <c r="S2" s="1" t="s">
        <v>128</v>
      </c>
      <c r="T2" s="1" t="s">
        <v>129</v>
      </c>
      <c r="U2" s="1" t="s">
        <v>127</v>
      </c>
      <c r="V2" s="1" t="s">
        <v>128</v>
      </c>
      <c r="W2" s="1" t="s">
        <v>129</v>
      </c>
    </row>
    <row r="3" spans="1:23" x14ac:dyDescent="0.35">
      <c r="A3">
        <v>1</v>
      </c>
      <c r="B3">
        <v>1</v>
      </c>
      <c r="C3" t="s">
        <v>3</v>
      </c>
      <c r="D3" t="s">
        <v>4</v>
      </c>
      <c r="E3">
        <v>0.36199999999999999</v>
      </c>
      <c r="G3" t="s">
        <v>4</v>
      </c>
      <c r="H3" t="s">
        <v>5</v>
      </c>
      <c r="I3">
        <v>7.6999999999999999E-2</v>
      </c>
      <c r="K3" t="s">
        <v>5</v>
      </c>
      <c r="L3" t="s">
        <v>50</v>
      </c>
      <c r="M3">
        <v>0.123</v>
      </c>
      <c r="O3" t="s">
        <v>3</v>
      </c>
      <c r="P3" t="s">
        <v>50</v>
      </c>
      <c r="Q3">
        <v>0</v>
      </c>
      <c r="R3">
        <v>6.14</v>
      </c>
      <c r="S3">
        <v>2.7774000000000001</v>
      </c>
      <c r="T3">
        <f>LEN(O3)</f>
        <v>4</v>
      </c>
      <c r="U3">
        <v>6.2</v>
      </c>
      <c r="V3">
        <v>2.9508999999999999</v>
      </c>
      <c r="W3">
        <f>LEN(P3)</f>
        <v>4</v>
      </c>
    </row>
    <row r="4" spans="1:23" x14ac:dyDescent="0.35">
      <c r="A4">
        <v>1</v>
      </c>
      <c r="B4">
        <v>2</v>
      </c>
      <c r="C4" t="s">
        <v>6</v>
      </c>
      <c r="D4" t="s">
        <v>7</v>
      </c>
      <c r="E4">
        <v>0.39400000000000002</v>
      </c>
      <c r="G4" t="s">
        <v>7</v>
      </c>
      <c r="H4" t="s">
        <v>8</v>
      </c>
      <c r="I4">
        <v>0</v>
      </c>
      <c r="K4" t="s">
        <v>8</v>
      </c>
      <c r="L4" t="s">
        <v>25</v>
      </c>
      <c r="M4">
        <v>0.19400000000000001</v>
      </c>
      <c r="O4" t="s">
        <v>6</v>
      </c>
      <c r="P4" t="s">
        <v>25</v>
      </c>
      <c r="Q4">
        <v>0</v>
      </c>
      <c r="R4">
        <v>6.08</v>
      </c>
      <c r="S4">
        <v>3.4607000000000001</v>
      </c>
      <c r="T4">
        <f t="shared" ref="T4:T27" si="0">LEN(O4)</f>
        <v>5</v>
      </c>
      <c r="U4">
        <v>5.22</v>
      </c>
      <c r="V4">
        <v>3.2098</v>
      </c>
      <c r="W4">
        <f t="shared" ref="W4:W32" si="1">LEN(P4)</f>
        <v>6</v>
      </c>
    </row>
    <row r="5" spans="1:23" x14ac:dyDescent="0.35">
      <c r="A5">
        <v>1</v>
      </c>
      <c r="B5">
        <v>3</v>
      </c>
      <c r="C5" t="s">
        <v>9</v>
      </c>
      <c r="D5" t="s">
        <v>10</v>
      </c>
      <c r="E5">
        <v>0.28599999999999998</v>
      </c>
      <c r="G5" t="s">
        <v>10</v>
      </c>
      <c r="H5" t="s">
        <v>11</v>
      </c>
      <c r="I5">
        <v>4.9000000000000002E-2</v>
      </c>
      <c r="K5" t="s">
        <v>11</v>
      </c>
      <c r="L5" t="s">
        <v>51</v>
      </c>
      <c r="M5">
        <v>0.40300000000000002</v>
      </c>
      <c r="O5" t="s">
        <v>9</v>
      </c>
      <c r="P5" t="s">
        <v>51</v>
      </c>
      <c r="Q5">
        <v>0</v>
      </c>
      <c r="R5">
        <v>4.7300000000000004</v>
      </c>
      <c r="S5">
        <v>3.95</v>
      </c>
      <c r="T5">
        <f t="shared" si="0"/>
        <v>3</v>
      </c>
      <c r="U5">
        <v>3.93</v>
      </c>
      <c r="V5">
        <v>3.3079000000000001</v>
      </c>
      <c r="W5">
        <f t="shared" si="1"/>
        <v>4</v>
      </c>
    </row>
    <row r="6" spans="1:23" x14ac:dyDescent="0.35">
      <c r="A6">
        <v>1</v>
      </c>
      <c r="B6">
        <v>4</v>
      </c>
      <c r="C6" t="s">
        <v>12</v>
      </c>
      <c r="D6" t="s">
        <v>13</v>
      </c>
      <c r="E6">
        <v>0.192</v>
      </c>
      <c r="G6" t="s">
        <v>13</v>
      </c>
      <c r="H6" t="s">
        <v>14</v>
      </c>
      <c r="I6">
        <v>7.0999999999999994E-2</v>
      </c>
      <c r="K6" t="s">
        <v>14</v>
      </c>
      <c r="L6" t="s">
        <v>52</v>
      </c>
      <c r="M6">
        <v>0.22800000000000001</v>
      </c>
      <c r="O6" t="s">
        <v>12</v>
      </c>
      <c r="P6" t="s">
        <v>52</v>
      </c>
      <c r="Q6">
        <v>0</v>
      </c>
      <c r="R6">
        <v>4.47</v>
      </c>
      <c r="S6">
        <v>3.6953999999999998</v>
      </c>
      <c r="T6">
        <f t="shared" si="0"/>
        <v>8</v>
      </c>
      <c r="U6">
        <v>7</v>
      </c>
      <c r="V6">
        <v>3.0821000000000001</v>
      </c>
      <c r="W6">
        <f t="shared" si="1"/>
        <v>5</v>
      </c>
    </row>
    <row r="7" spans="1:23" x14ac:dyDescent="0.35">
      <c r="A7">
        <v>1</v>
      </c>
      <c r="B7">
        <v>5</v>
      </c>
      <c r="C7" t="s">
        <v>15</v>
      </c>
      <c r="D7" t="s">
        <v>16</v>
      </c>
      <c r="E7">
        <v>0.35199999999999998</v>
      </c>
      <c r="G7" t="s">
        <v>16</v>
      </c>
      <c r="H7" t="s">
        <v>17</v>
      </c>
      <c r="I7">
        <v>0.06</v>
      </c>
      <c r="K7" t="s">
        <v>17</v>
      </c>
      <c r="L7" t="s">
        <v>53</v>
      </c>
      <c r="M7">
        <v>7.9000000000000001E-2</v>
      </c>
      <c r="O7" t="s">
        <v>15</v>
      </c>
      <c r="P7" t="s">
        <v>53</v>
      </c>
      <c r="Q7">
        <v>0</v>
      </c>
      <c r="R7">
        <v>4.4800000000000004</v>
      </c>
      <c r="S7">
        <v>3.28</v>
      </c>
      <c r="T7">
        <f t="shared" si="0"/>
        <v>5</v>
      </c>
      <c r="U7">
        <v>6.16</v>
      </c>
      <c r="V7">
        <v>2.7134999999999998</v>
      </c>
      <c r="W7">
        <f t="shared" si="1"/>
        <v>4</v>
      </c>
    </row>
    <row r="8" spans="1:23" x14ac:dyDescent="0.35">
      <c r="A8">
        <v>1</v>
      </c>
      <c r="B8">
        <v>6</v>
      </c>
      <c r="C8" t="s">
        <v>18</v>
      </c>
      <c r="D8" t="s">
        <v>19</v>
      </c>
      <c r="E8">
        <v>0</v>
      </c>
      <c r="G8" t="s">
        <v>19</v>
      </c>
      <c r="H8" t="s">
        <v>20</v>
      </c>
      <c r="I8">
        <v>0.35699999999999998</v>
      </c>
      <c r="K8" t="s">
        <v>20</v>
      </c>
      <c r="L8" t="s">
        <v>54</v>
      </c>
      <c r="M8">
        <v>0.503</v>
      </c>
      <c r="O8" t="s">
        <v>18</v>
      </c>
      <c r="P8" t="s">
        <v>54</v>
      </c>
      <c r="Q8">
        <v>0</v>
      </c>
      <c r="R8">
        <v>6.62</v>
      </c>
      <c r="S8">
        <v>3.5206</v>
      </c>
      <c r="T8">
        <f t="shared" si="0"/>
        <v>4</v>
      </c>
      <c r="U8">
        <v>6.56</v>
      </c>
      <c r="V8">
        <v>2.6928000000000001</v>
      </c>
      <c r="W8">
        <f t="shared" si="1"/>
        <v>8</v>
      </c>
    </row>
    <row r="9" spans="1:23" x14ac:dyDescent="0.35">
      <c r="A9">
        <v>1</v>
      </c>
      <c r="B9">
        <v>7</v>
      </c>
      <c r="C9" t="s">
        <v>21</v>
      </c>
      <c r="D9" t="s">
        <v>22</v>
      </c>
      <c r="E9">
        <v>0.252</v>
      </c>
      <c r="G9" t="s">
        <v>22</v>
      </c>
      <c r="H9" t="s">
        <v>23</v>
      </c>
      <c r="I9">
        <v>0.06</v>
      </c>
      <c r="K9" t="s">
        <v>23</v>
      </c>
      <c r="L9" t="s">
        <v>55</v>
      </c>
      <c r="M9">
        <v>0.10299999999999999</v>
      </c>
      <c r="O9" t="s">
        <v>21</v>
      </c>
      <c r="P9" t="s">
        <v>55</v>
      </c>
      <c r="Q9">
        <v>0</v>
      </c>
      <c r="R9">
        <v>5.6</v>
      </c>
      <c r="S9">
        <v>3.0224000000000002</v>
      </c>
      <c r="T9">
        <f t="shared" si="0"/>
        <v>3</v>
      </c>
      <c r="U9">
        <v>4.4400000000000004</v>
      </c>
      <c r="V9">
        <v>3.5516999999999999</v>
      </c>
      <c r="W9">
        <f t="shared" si="1"/>
        <v>4</v>
      </c>
    </row>
    <row r="10" spans="1:23" x14ac:dyDescent="0.35">
      <c r="A10">
        <v>1</v>
      </c>
      <c r="B10">
        <v>8</v>
      </c>
      <c r="C10" t="s">
        <v>24</v>
      </c>
      <c r="D10" t="s">
        <v>25</v>
      </c>
      <c r="E10">
        <v>0.63500000000000001</v>
      </c>
      <c r="G10" t="s">
        <v>25</v>
      </c>
      <c r="H10" t="s">
        <v>26</v>
      </c>
      <c r="I10">
        <v>0.02</v>
      </c>
      <c r="K10" t="s">
        <v>26</v>
      </c>
      <c r="L10" t="s">
        <v>56</v>
      </c>
      <c r="M10">
        <v>0.10100000000000001</v>
      </c>
      <c r="O10" t="s">
        <v>24</v>
      </c>
      <c r="P10" t="s">
        <v>56</v>
      </c>
      <c r="Q10">
        <v>0</v>
      </c>
      <c r="R10">
        <v>5.14</v>
      </c>
      <c r="S10">
        <v>3.0406</v>
      </c>
      <c r="T10">
        <f t="shared" si="0"/>
        <v>6</v>
      </c>
      <c r="U10">
        <v>2.4500000000000002</v>
      </c>
      <c r="V10">
        <v>4.0796000000000001</v>
      </c>
      <c r="W10">
        <f t="shared" si="1"/>
        <v>3</v>
      </c>
    </row>
    <row r="11" spans="1:23" x14ac:dyDescent="0.35">
      <c r="A11">
        <v>1</v>
      </c>
      <c r="B11">
        <v>9</v>
      </c>
      <c r="C11" t="s">
        <v>27</v>
      </c>
      <c r="D11" t="s">
        <v>28</v>
      </c>
      <c r="E11">
        <v>1.4E-2</v>
      </c>
      <c r="G11" t="s">
        <v>28</v>
      </c>
      <c r="H11" t="s">
        <v>29</v>
      </c>
      <c r="I11">
        <v>2.1999999999999999E-2</v>
      </c>
      <c r="K11" t="s">
        <v>29</v>
      </c>
      <c r="L11" t="s">
        <v>57</v>
      </c>
      <c r="M11">
        <v>0.126</v>
      </c>
      <c r="O11" t="s">
        <v>27</v>
      </c>
      <c r="P11" t="s">
        <v>57</v>
      </c>
      <c r="Q11">
        <v>0</v>
      </c>
      <c r="R11">
        <v>6.03</v>
      </c>
      <c r="S11">
        <v>3.68</v>
      </c>
      <c r="T11">
        <f t="shared" si="0"/>
        <v>5</v>
      </c>
      <c r="U11">
        <v>5.51</v>
      </c>
      <c r="V11">
        <v>2.8007</v>
      </c>
      <c r="W11">
        <f t="shared" si="1"/>
        <v>4</v>
      </c>
    </row>
    <row r="12" spans="1:23" x14ac:dyDescent="0.35">
      <c r="A12">
        <v>1</v>
      </c>
      <c r="B12">
        <v>10</v>
      </c>
      <c r="C12" t="s">
        <v>30</v>
      </c>
      <c r="D12" t="s">
        <v>31</v>
      </c>
      <c r="E12">
        <v>0.218</v>
      </c>
      <c r="G12" t="s">
        <v>31</v>
      </c>
      <c r="H12" t="s">
        <v>32</v>
      </c>
      <c r="I12">
        <v>7.3999999999999996E-2</v>
      </c>
      <c r="K12" t="s">
        <v>32</v>
      </c>
      <c r="L12" t="s">
        <v>58</v>
      </c>
      <c r="M12">
        <v>0.248</v>
      </c>
      <c r="O12" t="s">
        <v>30</v>
      </c>
      <c r="P12" t="s">
        <v>58</v>
      </c>
      <c r="Q12">
        <v>0</v>
      </c>
      <c r="R12">
        <v>6.02</v>
      </c>
      <c r="S12">
        <v>2.6303999999999998</v>
      </c>
      <c r="T12">
        <f t="shared" si="0"/>
        <v>7</v>
      </c>
      <c r="U12">
        <v>6.12</v>
      </c>
      <c r="V12">
        <v>2.7259000000000002</v>
      </c>
      <c r="W12">
        <f t="shared" si="1"/>
        <v>3</v>
      </c>
    </row>
    <row r="13" spans="1:23" x14ac:dyDescent="0.35">
      <c r="A13">
        <v>1</v>
      </c>
      <c r="B13">
        <v>11</v>
      </c>
      <c r="C13" t="s">
        <v>33</v>
      </c>
      <c r="D13" t="s">
        <v>34</v>
      </c>
      <c r="E13">
        <v>0.109</v>
      </c>
      <c r="G13" t="s">
        <v>34</v>
      </c>
      <c r="H13" t="s">
        <v>35</v>
      </c>
      <c r="I13">
        <v>4.4999999999999998E-2</v>
      </c>
      <c r="K13" t="s">
        <v>35</v>
      </c>
      <c r="L13" t="s">
        <v>59</v>
      </c>
      <c r="M13">
        <v>0.13200000000000001</v>
      </c>
      <c r="O13" t="s">
        <v>33</v>
      </c>
      <c r="P13" t="s">
        <v>59</v>
      </c>
      <c r="Q13">
        <v>0</v>
      </c>
      <c r="R13">
        <v>4.32</v>
      </c>
      <c r="S13">
        <v>3.5249000000000001</v>
      </c>
      <c r="T13">
        <f t="shared" si="0"/>
        <v>3</v>
      </c>
      <c r="U13">
        <v>5.83</v>
      </c>
      <c r="V13">
        <v>3.5855999999999999</v>
      </c>
      <c r="W13">
        <f t="shared" si="1"/>
        <v>4</v>
      </c>
    </row>
    <row r="14" spans="1:23" x14ac:dyDescent="0.35">
      <c r="A14">
        <v>1</v>
      </c>
      <c r="B14">
        <v>12</v>
      </c>
      <c r="C14" t="s">
        <v>36</v>
      </c>
      <c r="D14" t="s">
        <v>37</v>
      </c>
      <c r="E14">
        <v>4.2999999999999997E-2</v>
      </c>
      <c r="G14" t="s">
        <v>37</v>
      </c>
      <c r="H14" t="s">
        <v>38</v>
      </c>
      <c r="I14">
        <v>0.19500000000000001</v>
      </c>
      <c r="K14" t="s">
        <v>38</v>
      </c>
      <c r="L14" t="s">
        <v>60</v>
      </c>
      <c r="M14">
        <v>0.26800000000000002</v>
      </c>
      <c r="O14" t="s">
        <v>36</v>
      </c>
      <c r="P14" t="s">
        <v>60</v>
      </c>
      <c r="Q14">
        <v>0</v>
      </c>
      <c r="R14">
        <v>5.54</v>
      </c>
      <c r="S14">
        <v>3.7138</v>
      </c>
      <c r="T14">
        <f t="shared" si="0"/>
        <v>7</v>
      </c>
      <c r="U14">
        <v>5.6</v>
      </c>
      <c r="V14">
        <v>4.1542000000000003</v>
      </c>
      <c r="W14">
        <f t="shared" si="1"/>
        <v>4</v>
      </c>
    </row>
    <row r="15" spans="1:23" x14ac:dyDescent="0.35">
      <c r="A15">
        <v>1</v>
      </c>
      <c r="B15">
        <v>13</v>
      </c>
      <c r="C15" t="s">
        <v>39</v>
      </c>
      <c r="D15" t="s">
        <v>40</v>
      </c>
      <c r="E15">
        <v>0.81899999999999995</v>
      </c>
      <c r="G15" t="s">
        <v>40</v>
      </c>
      <c r="H15" t="s">
        <v>41</v>
      </c>
      <c r="I15">
        <v>0.192</v>
      </c>
      <c r="K15" t="s">
        <v>41</v>
      </c>
      <c r="L15" t="s">
        <v>61</v>
      </c>
      <c r="M15">
        <v>0.111</v>
      </c>
      <c r="O15" t="s">
        <v>39</v>
      </c>
      <c r="P15" t="s">
        <v>61</v>
      </c>
      <c r="Q15">
        <v>0</v>
      </c>
      <c r="R15">
        <v>4.67</v>
      </c>
      <c r="S15">
        <v>4.6116999999999999</v>
      </c>
      <c r="T15">
        <f t="shared" si="0"/>
        <v>3</v>
      </c>
      <c r="U15">
        <v>4.66</v>
      </c>
      <c r="V15">
        <v>3.9327999999999999</v>
      </c>
      <c r="W15">
        <f t="shared" si="1"/>
        <v>5</v>
      </c>
    </row>
    <row r="16" spans="1:23" x14ac:dyDescent="0.35">
      <c r="A16">
        <v>1</v>
      </c>
      <c r="B16">
        <v>14</v>
      </c>
      <c r="C16" t="s">
        <v>42</v>
      </c>
      <c r="D16" t="s">
        <v>43</v>
      </c>
      <c r="E16">
        <v>0.123</v>
      </c>
      <c r="G16" t="s">
        <v>43</v>
      </c>
      <c r="H16" t="s">
        <v>44</v>
      </c>
      <c r="I16">
        <v>0.44</v>
      </c>
      <c r="K16" t="s">
        <v>44</v>
      </c>
      <c r="L16" t="s">
        <v>62</v>
      </c>
      <c r="M16">
        <v>0.152</v>
      </c>
      <c r="O16" t="s">
        <v>42</v>
      </c>
      <c r="P16" t="s">
        <v>62</v>
      </c>
      <c r="Q16">
        <v>0</v>
      </c>
      <c r="R16">
        <v>6.15</v>
      </c>
      <c r="S16">
        <v>2.8407</v>
      </c>
      <c r="T16">
        <f t="shared" si="0"/>
        <v>5</v>
      </c>
      <c r="U16">
        <v>6.1</v>
      </c>
      <c r="V16">
        <v>2.4914000000000001</v>
      </c>
      <c r="W16">
        <f t="shared" si="1"/>
        <v>4</v>
      </c>
    </row>
    <row r="17" spans="1:23" x14ac:dyDescent="0.35">
      <c r="A17">
        <v>1</v>
      </c>
      <c r="B17">
        <v>15</v>
      </c>
      <c r="C17" t="s">
        <v>45</v>
      </c>
      <c r="D17" t="s">
        <v>46</v>
      </c>
      <c r="E17">
        <v>0.56399999999999995</v>
      </c>
      <c r="G17" t="s">
        <v>46</v>
      </c>
      <c r="H17" t="s">
        <v>47</v>
      </c>
      <c r="I17">
        <v>1.7999999999999999E-2</v>
      </c>
      <c r="K17" t="s">
        <v>47</v>
      </c>
      <c r="L17" t="s">
        <v>138</v>
      </c>
      <c r="M17">
        <v>0.185</v>
      </c>
      <c r="O17" t="s">
        <v>45</v>
      </c>
      <c r="P17" t="s">
        <v>138</v>
      </c>
      <c r="Q17">
        <v>0</v>
      </c>
      <c r="R17">
        <v>4.21</v>
      </c>
      <c r="S17">
        <v>4.2</v>
      </c>
      <c r="T17">
        <f t="shared" si="0"/>
        <v>4</v>
      </c>
      <c r="U17">
        <v>6.08</v>
      </c>
      <c r="V17">
        <v>3.7286999999999999</v>
      </c>
      <c r="W17">
        <f t="shared" si="1"/>
        <v>4</v>
      </c>
    </row>
    <row r="18" spans="1:23" x14ac:dyDescent="0.35">
      <c r="A18">
        <v>2</v>
      </c>
      <c r="B18">
        <v>1</v>
      </c>
      <c r="C18" t="s">
        <v>69</v>
      </c>
      <c r="D18" t="s">
        <v>70</v>
      </c>
      <c r="E18">
        <v>0.39600000000000002</v>
      </c>
      <c r="G18" t="s">
        <v>70</v>
      </c>
      <c r="H18" t="s">
        <v>99</v>
      </c>
      <c r="I18">
        <v>0.20200000000000001</v>
      </c>
      <c r="K18" t="s">
        <v>99</v>
      </c>
      <c r="L18" t="s">
        <v>114</v>
      </c>
      <c r="M18">
        <v>0.314</v>
      </c>
      <c r="O18" t="s">
        <v>69</v>
      </c>
      <c r="P18" t="s">
        <v>114</v>
      </c>
      <c r="Q18">
        <v>0</v>
      </c>
      <c r="R18">
        <v>4.68</v>
      </c>
      <c r="S18">
        <v>3.6</v>
      </c>
      <c r="T18">
        <f t="shared" si="0"/>
        <v>6</v>
      </c>
      <c r="U18">
        <v>4.68</v>
      </c>
      <c r="V18">
        <v>3.9418000000000002</v>
      </c>
      <c r="W18">
        <f t="shared" si="1"/>
        <v>5</v>
      </c>
    </row>
    <row r="19" spans="1:23" x14ac:dyDescent="0.35">
      <c r="A19">
        <v>2</v>
      </c>
      <c r="B19">
        <v>2</v>
      </c>
      <c r="C19" t="s">
        <v>71</v>
      </c>
      <c r="D19" t="s">
        <v>72</v>
      </c>
      <c r="E19">
        <v>7.0999999999999994E-2</v>
      </c>
      <c r="G19" t="s">
        <v>72</v>
      </c>
      <c r="H19" t="s">
        <v>100</v>
      </c>
      <c r="I19">
        <v>6.3E-2</v>
      </c>
      <c r="K19" t="s">
        <v>100</v>
      </c>
      <c r="L19" t="s">
        <v>115</v>
      </c>
      <c r="M19">
        <v>0.112</v>
      </c>
      <c r="O19" t="s">
        <v>71</v>
      </c>
      <c r="P19" t="s">
        <v>115</v>
      </c>
      <c r="Q19">
        <v>0</v>
      </c>
      <c r="R19">
        <v>5.25</v>
      </c>
      <c r="S19">
        <v>4.2302</v>
      </c>
      <c r="T19">
        <f t="shared" si="0"/>
        <v>6</v>
      </c>
      <c r="U19">
        <v>5.16</v>
      </c>
      <c r="V19">
        <v>3.8323999999999998</v>
      </c>
      <c r="W19">
        <f t="shared" si="1"/>
        <v>4</v>
      </c>
    </row>
    <row r="20" spans="1:23" x14ac:dyDescent="0.35">
      <c r="A20">
        <v>2</v>
      </c>
      <c r="B20">
        <v>3</v>
      </c>
      <c r="C20" t="s">
        <v>73</v>
      </c>
      <c r="D20" t="s">
        <v>74</v>
      </c>
      <c r="E20">
        <v>0.185</v>
      </c>
      <c r="G20" t="s">
        <v>74</v>
      </c>
      <c r="H20" t="s">
        <v>101</v>
      </c>
      <c r="I20">
        <v>3.2000000000000001E-2</v>
      </c>
      <c r="K20" t="s">
        <v>101</v>
      </c>
      <c r="L20" t="s">
        <v>116</v>
      </c>
      <c r="M20">
        <v>0.20100000000000001</v>
      </c>
      <c r="O20" t="s">
        <v>73</v>
      </c>
      <c r="P20" t="s">
        <v>116</v>
      </c>
      <c r="Q20">
        <v>0</v>
      </c>
      <c r="R20">
        <v>6.15</v>
      </c>
      <c r="S20">
        <v>3.48</v>
      </c>
      <c r="T20">
        <f t="shared" si="0"/>
        <v>5</v>
      </c>
      <c r="U20">
        <v>5.75</v>
      </c>
      <c r="V20">
        <v>3.9927999999999999</v>
      </c>
      <c r="W20">
        <f t="shared" si="1"/>
        <v>3</v>
      </c>
    </row>
    <row r="21" spans="1:23" x14ac:dyDescent="0.35">
      <c r="A21">
        <v>2</v>
      </c>
      <c r="B21">
        <v>4</v>
      </c>
      <c r="C21" t="s">
        <v>75</v>
      </c>
      <c r="D21" t="s">
        <v>76</v>
      </c>
      <c r="E21">
        <v>0.128</v>
      </c>
      <c r="G21" t="s">
        <v>76</v>
      </c>
      <c r="H21" t="s">
        <v>102</v>
      </c>
      <c r="I21">
        <v>7.5999999999999998E-2</v>
      </c>
      <c r="K21" t="s">
        <v>102</v>
      </c>
      <c r="L21" t="s">
        <v>82</v>
      </c>
      <c r="M21">
        <v>0.17899999999999999</v>
      </c>
      <c r="O21" t="s">
        <v>75</v>
      </c>
      <c r="P21" t="s">
        <v>82</v>
      </c>
      <c r="Q21">
        <v>0</v>
      </c>
      <c r="R21">
        <v>3.36</v>
      </c>
      <c r="S21">
        <v>3.19</v>
      </c>
      <c r="T21">
        <f t="shared" si="0"/>
        <v>7</v>
      </c>
      <c r="U21">
        <v>6.27</v>
      </c>
      <c r="V21">
        <v>4.0598999999999998</v>
      </c>
      <c r="W21">
        <f t="shared" si="1"/>
        <v>5</v>
      </c>
    </row>
    <row r="22" spans="1:23" x14ac:dyDescent="0.35">
      <c r="A22">
        <v>2</v>
      </c>
      <c r="B22">
        <v>5</v>
      </c>
      <c r="C22" t="s">
        <v>77</v>
      </c>
      <c r="D22" t="s">
        <v>78</v>
      </c>
      <c r="E22">
        <v>0.121</v>
      </c>
      <c r="G22" t="s">
        <v>78</v>
      </c>
      <c r="H22" t="s">
        <v>103</v>
      </c>
      <c r="I22">
        <v>0.108</v>
      </c>
      <c r="K22" t="s">
        <v>103</v>
      </c>
      <c r="L22" t="s">
        <v>117</v>
      </c>
      <c r="M22">
        <v>0.18099999999999999</v>
      </c>
      <c r="O22" t="s">
        <v>77</v>
      </c>
      <c r="P22" t="s">
        <v>117</v>
      </c>
      <c r="Q22">
        <v>0</v>
      </c>
      <c r="R22" t="s">
        <v>132</v>
      </c>
      <c r="S22">
        <v>4.05</v>
      </c>
      <c r="T22">
        <f t="shared" si="0"/>
        <v>4</v>
      </c>
      <c r="U22">
        <v>4.53</v>
      </c>
      <c r="V22">
        <v>3.4180000000000001</v>
      </c>
      <c r="W22">
        <f t="shared" si="1"/>
        <v>5</v>
      </c>
    </row>
    <row r="23" spans="1:23" x14ac:dyDescent="0.35">
      <c r="A23">
        <v>2</v>
      </c>
      <c r="B23">
        <v>6</v>
      </c>
      <c r="C23" t="s">
        <v>79</v>
      </c>
      <c r="D23" t="s">
        <v>80</v>
      </c>
      <c r="E23">
        <v>0.54700000000000004</v>
      </c>
      <c r="G23" t="s">
        <v>80</v>
      </c>
      <c r="H23" t="s">
        <v>104</v>
      </c>
      <c r="I23">
        <v>0.10100000000000001</v>
      </c>
      <c r="K23" t="s">
        <v>104</v>
      </c>
      <c r="L23" t="s">
        <v>118</v>
      </c>
      <c r="M23">
        <v>0.155</v>
      </c>
      <c r="O23" t="s">
        <v>79</v>
      </c>
      <c r="P23" t="s">
        <v>118</v>
      </c>
      <c r="Q23">
        <v>0</v>
      </c>
      <c r="R23">
        <v>5.48</v>
      </c>
      <c r="S23">
        <v>3.36</v>
      </c>
      <c r="T23">
        <f t="shared" si="0"/>
        <v>5</v>
      </c>
      <c r="U23">
        <v>5.05</v>
      </c>
      <c r="V23">
        <v>3.7107999999999999</v>
      </c>
      <c r="W23">
        <f t="shared" si="1"/>
        <v>5</v>
      </c>
    </row>
    <row r="24" spans="1:23" x14ac:dyDescent="0.35">
      <c r="A24">
        <v>2</v>
      </c>
      <c r="B24">
        <v>7</v>
      </c>
      <c r="C24" t="s">
        <v>81</v>
      </c>
      <c r="D24" t="s">
        <v>82</v>
      </c>
      <c r="E24">
        <v>9.8000000000000004E-2</v>
      </c>
      <c r="G24" t="s">
        <v>82</v>
      </c>
      <c r="H24" t="s">
        <v>105</v>
      </c>
      <c r="I24">
        <v>0.16700000000000001</v>
      </c>
      <c r="K24" t="s">
        <v>105</v>
      </c>
      <c r="L24" t="s">
        <v>119</v>
      </c>
      <c r="M24">
        <v>8.6999999999999994E-2</v>
      </c>
      <c r="O24" t="s">
        <v>81</v>
      </c>
      <c r="P24" t="s">
        <v>119</v>
      </c>
      <c r="Q24">
        <v>0</v>
      </c>
      <c r="R24">
        <v>5.77</v>
      </c>
      <c r="S24">
        <v>2.8898999999999999</v>
      </c>
      <c r="T24">
        <f t="shared" si="0"/>
        <v>4</v>
      </c>
      <c r="U24">
        <v>4.41</v>
      </c>
      <c r="V24">
        <v>2.2810000000000001</v>
      </c>
      <c r="W24">
        <f t="shared" si="1"/>
        <v>6</v>
      </c>
    </row>
    <row r="25" spans="1:23" x14ac:dyDescent="0.35">
      <c r="A25">
        <v>2</v>
      </c>
      <c r="B25">
        <v>8</v>
      </c>
      <c r="C25" t="s">
        <v>83</v>
      </c>
      <c r="D25" t="s">
        <v>84</v>
      </c>
      <c r="E25">
        <v>0.36099999999999999</v>
      </c>
      <c r="G25" t="s">
        <v>84</v>
      </c>
      <c r="H25" t="s">
        <v>106</v>
      </c>
      <c r="I25">
        <v>0</v>
      </c>
      <c r="K25" t="s">
        <v>106</v>
      </c>
      <c r="L25" t="s">
        <v>120</v>
      </c>
      <c r="M25">
        <v>0.35899999999999999</v>
      </c>
      <c r="O25" t="s">
        <v>83</v>
      </c>
      <c r="P25" t="s">
        <v>120</v>
      </c>
      <c r="Q25">
        <v>0</v>
      </c>
      <c r="R25">
        <v>4.09</v>
      </c>
      <c r="S25">
        <v>3.38</v>
      </c>
      <c r="T25">
        <f t="shared" si="0"/>
        <v>5</v>
      </c>
      <c r="U25">
        <v>5.77</v>
      </c>
      <c r="V25">
        <v>3.3653</v>
      </c>
      <c r="W25">
        <f t="shared" si="1"/>
        <v>4</v>
      </c>
    </row>
    <row r="26" spans="1:23" x14ac:dyDescent="0.35">
      <c r="A26">
        <v>2</v>
      </c>
      <c r="B26">
        <v>9</v>
      </c>
      <c r="C26" t="s">
        <v>85</v>
      </c>
      <c r="D26" t="s">
        <v>86</v>
      </c>
      <c r="E26">
        <v>4.1000000000000002E-2</v>
      </c>
      <c r="G26" t="s">
        <v>86</v>
      </c>
      <c r="H26" t="s">
        <v>107</v>
      </c>
      <c r="I26">
        <v>3.4000000000000002E-2</v>
      </c>
      <c r="K26" t="s">
        <v>107</v>
      </c>
      <c r="L26" t="s">
        <v>133</v>
      </c>
      <c r="M26">
        <v>0.436</v>
      </c>
      <c r="O26" t="s">
        <v>85</v>
      </c>
      <c r="P26" t="s">
        <v>133</v>
      </c>
      <c r="Q26">
        <v>0</v>
      </c>
      <c r="R26">
        <v>5.66</v>
      </c>
      <c r="S26">
        <v>2.98</v>
      </c>
      <c r="T26">
        <f t="shared" si="0"/>
        <v>5</v>
      </c>
      <c r="U26">
        <v>5.98</v>
      </c>
      <c r="V26">
        <v>3.1488999999999998</v>
      </c>
      <c r="W26">
        <f t="shared" si="1"/>
        <v>5</v>
      </c>
    </row>
    <row r="27" spans="1:23" x14ac:dyDescent="0.35">
      <c r="A27">
        <v>2</v>
      </c>
      <c r="B27">
        <v>10</v>
      </c>
      <c r="C27" t="s">
        <v>87</v>
      </c>
      <c r="D27" t="s">
        <v>88</v>
      </c>
      <c r="E27">
        <v>2.3E-2</v>
      </c>
      <c r="G27" t="s">
        <v>88</v>
      </c>
      <c r="H27" t="s">
        <v>108</v>
      </c>
      <c r="I27">
        <v>1.4999999999999999E-2</v>
      </c>
      <c r="K27" t="s">
        <v>108</v>
      </c>
      <c r="L27" t="s">
        <v>121</v>
      </c>
      <c r="M27">
        <v>0.09</v>
      </c>
      <c r="O27" t="s">
        <v>87</v>
      </c>
      <c r="P27" t="s">
        <v>121</v>
      </c>
      <c r="Q27">
        <v>0</v>
      </c>
      <c r="R27" t="s">
        <v>132</v>
      </c>
      <c r="S27">
        <v>3.09</v>
      </c>
      <c r="T27">
        <f t="shared" si="0"/>
        <v>4</v>
      </c>
      <c r="U27">
        <v>6.14</v>
      </c>
      <c r="V27">
        <v>4.9737</v>
      </c>
      <c r="W27">
        <f t="shared" si="1"/>
        <v>3</v>
      </c>
    </row>
    <row r="28" spans="1:23" x14ac:dyDescent="0.35">
      <c r="A28">
        <v>2</v>
      </c>
      <c r="B28">
        <v>11</v>
      </c>
      <c r="C28" t="s">
        <v>89</v>
      </c>
      <c r="D28" t="s">
        <v>90</v>
      </c>
      <c r="E28">
        <v>0</v>
      </c>
      <c r="G28" t="s">
        <v>90</v>
      </c>
      <c r="H28" t="s">
        <v>109</v>
      </c>
      <c r="I28">
        <v>1.4E-2</v>
      </c>
      <c r="K28" t="s">
        <v>109</v>
      </c>
      <c r="L28" t="s">
        <v>122</v>
      </c>
      <c r="M28">
        <v>0.21</v>
      </c>
      <c r="O28" t="s">
        <v>89</v>
      </c>
      <c r="P28" t="s">
        <v>122</v>
      </c>
      <c r="Q28">
        <v>0</v>
      </c>
      <c r="R28">
        <v>5.45</v>
      </c>
      <c r="S28">
        <v>2.66</v>
      </c>
      <c r="T28">
        <f>LEN(O28)</f>
        <v>4</v>
      </c>
      <c r="U28">
        <v>4.45</v>
      </c>
      <c r="V28">
        <v>2.0253000000000001</v>
      </c>
      <c r="W28">
        <f t="shared" si="1"/>
        <v>5</v>
      </c>
    </row>
    <row r="29" spans="1:23" x14ac:dyDescent="0.35">
      <c r="A29">
        <v>2</v>
      </c>
      <c r="B29">
        <v>12</v>
      </c>
      <c r="C29" t="s">
        <v>91</v>
      </c>
      <c r="D29" t="s">
        <v>92</v>
      </c>
      <c r="E29">
        <v>6.0999999999999999E-2</v>
      </c>
      <c r="G29" t="s">
        <v>92</v>
      </c>
      <c r="H29" t="s">
        <v>110</v>
      </c>
      <c r="I29">
        <v>2.8000000000000001E-2</v>
      </c>
      <c r="K29" t="s">
        <v>110</v>
      </c>
      <c r="L29" t="s">
        <v>123</v>
      </c>
      <c r="M29">
        <v>0.51800000000000002</v>
      </c>
      <c r="O29" t="s">
        <v>91</v>
      </c>
      <c r="P29" t="s">
        <v>123</v>
      </c>
      <c r="Q29">
        <v>0</v>
      </c>
      <c r="R29" t="s">
        <v>132</v>
      </c>
      <c r="S29">
        <v>2.36</v>
      </c>
      <c r="T29">
        <f>LEN(O29)</f>
        <v>5</v>
      </c>
      <c r="U29">
        <v>6.04</v>
      </c>
      <c r="V29">
        <v>3.4598</v>
      </c>
      <c r="W29">
        <f t="shared" si="1"/>
        <v>3</v>
      </c>
    </row>
    <row r="30" spans="1:23" x14ac:dyDescent="0.35">
      <c r="A30">
        <v>2</v>
      </c>
      <c r="B30">
        <v>13</v>
      </c>
      <c r="C30" t="s">
        <v>93</v>
      </c>
      <c r="D30" t="s">
        <v>94</v>
      </c>
      <c r="E30">
        <v>0.19500000000000001</v>
      </c>
      <c r="G30" t="s">
        <v>94</v>
      </c>
      <c r="H30" t="s">
        <v>111</v>
      </c>
      <c r="I30">
        <v>0.02</v>
      </c>
      <c r="K30" t="s">
        <v>111</v>
      </c>
      <c r="L30" t="s">
        <v>124</v>
      </c>
      <c r="M30">
        <v>0.26900000000000002</v>
      </c>
      <c r="O30" t="s">
        <v>93</v>
      </c>
      <c r="P30" t="s">
        <v>124</v>
      </c>
      <c r="Q30">
        <v>0</v>
      </c>
      <c r="R30">
        <v>6.66</v>
      </c>
      <c r="S30">
        <v>3.11</v>
      </c>
      <c r="T30">
        <f>LEN(O30)</f>
        <v>6</v>
      </c>
      <c r="U30">
        <v>4.3099999999999996</v>
      </c>
      <c r="V30">
        <v>3.8329</v>
      </c>
      <c r="W30">
        <f t="shared" si="1"/>
        <v>3</v>
      </c>
    </row>
    <row r="31" spans="1:23" x14ac:dyDescent="0.35">
      <c r="A31">
        <v>2</v>
      </c>
      <c r="B31">
        <v>14</v>
      </c>
      <c r="C31" t="s">
        <v>95</v>
      </c>
      <c r="D31" t="s">
        <v>96</v>
      </c>
      <c r="E31">
        <v>0.14699999999999999</v>
      </c>
      <c r="G31" t="s">
        <v>96</v>
      </c>
      <c r="H31" t="s">
        <v>112</v>
      </c>
      <c r="I31">
        <v>0.13900000000000001</v>
      </c>
      <c r="K31" t="s">
        <v>112</v>
      </c>
      <c r="L31" t="s">
        <v>125</v>
      </c>
      <c r="M31">
        <v>0.111</v>
      </c>
      <c r="O31" t="s">
        <v>95</v>
      </c>
      <c r="P31" t="s">
        <v>125</v>
      </c>
      <c r="Q31">
        <v>0</v>
      </c>
      <c r="R31">
        <v>6.27</v>
      </c>
      <c r="S31">
        <v>3.64</v>
      </c>
      <c r="T31">
        <f>LEN(O31)</f>
        <v>6</v>
      </c>
      <c r="U31">
        <v>5.29</v>
      </c>
      <c r="V31">
        <v>3.7427000000000001</v>
      </c>
      <c r="W31">
        <f t="shared" si="1"/>
        <v>6</v>
      </c>
    </row>
    <row r="32" spans="1:23" x14ac:dyDescent="0.35">
      <c r="A32">
        <v>2</v>
      </c>
      <c r="B32">
        <v>15</v>
      </c>
      <c r="C32" t="s">
        <v>97</v>
      </c>
      <c r="D32" t="s">
        <v>98</v>
      </c>
      <c r="E32">
        <v>0.161</v>
      </c>
      <c r="G32" t="s">
        <v>98</v>
      </c>
      <c r="H32" t="s">
        <v>113</v>
      </c>
      <c r="I32">
        <v>0</v>
      </c>
      <c r="K32" t="s">
        <v>113</v>
      </c>
      <c r="L32" t="s">
        <v>126</v>
      </c>
      <c r="M32">
        <v>0.14499999999999999</v>
      </c>
      <c r="O32" t="s">
        <v>97</v>
      </c>
      <c r="P32" t="s">
        <v>126</v>
      </c>
      <c r="Q32">
        <v>0</v>
      </c>
      <c r="R32">
        <v>6.32</v>
      </c>
      <c r="S32">
        <v>2.5499999999999998</v>
      </c>
      <c r="T32">
        <f>LEN(O32)</f>
        <v>5</v>
      </c>
      <c r="U32">
        <v>5.53</v>
      </c>
      <c r="V32">
        <v>3.5234000000000001</v>
      </c>
      <c r="W32">
        <f t="shared" si="1"/>
        <v>3</v>
      </c>
    </row>
    <row r="34" spans="1:23" x14ac:dyDescent="0.35">
      <c r="R34" s="2" t="s">
        <v>0</v>
      </c>
      <c r="S34" s="2"/>
      <c r="T34" s="2"/>
      <c r="U34" s="2" t="s">
        <v>2</v>
      </c>
      <c r="V34" s="2"/>
      <c r="W34" s="2"/>
    </row>
    <row r="35" spans="1:23" x14ac:dyDescent="0.35">
      <c r="R35" s="1" t="s">
        <v>127</v>
      </c>
      <c r="S35" s="1" t="s">
        <v>128</v>
      </c>
      <c r="T35" s="1" t="s">
        <v>129</v>
      </c>
      <c r="U35" s="1" t="s">
        <v>127</v>
      </c>
      <c r="V35" s="1" t="s">
        <v>128</v>
      </c>
      <c r="W35" s="1" t="s">
        <v>129</v>
      </c>
    </row>
    <row r="36" spans="1:23" x14ac:dyDescent="0.35">
      <c r="A36" s="1" t="s">
        <v>140</v>
      </c>
      <c r="B36" s="1"/>
      <c r="C36" s="1" t="s">
        <v>139</v>
      </c>
      <c r="D36" s="1" t="s">
        <v>141</v>
      </c>
      <c r="E36" s="1" t="s">
        <v>142</v>
      </c>
      <c r="F36" s="1"/>
      <c r="Q36" s="1" t="s">
        <v>134</v>
      </c>
      <c r="R36">
        <f>AVERAGE(R3:R32)</f>
        <v>5.3829629629629627</v>
      </c>
      <c r="S36">
        <f t="shared" ref="S36:W36" si="2">AVERAGE(S3:S32)</f>
        <v>3.3506233333333331</v>
      </c>
      <c r="T36">
        <f t="shared" si="2"/>
        <v>4.9666666666666668</v>
      </c>
      <c r="U36">
        <f t="shared" si="2"/>
        <v>5.3739999999999979</v>
      </c>
      <c r="V36">
        <f t="shared" si="2"/>
        <v>3.4105433333333339</v>
      </c>
      <c r="W36">
        <f t="shared" si="2"/>
        <v>4.3666666666666663</v>
      </c>
    </row>
    <row r="37" spans="1:23" x14ac:dyDescent="0.35">
      <c r="B37" s="1" t="s">
        <v>134</v>
      </c>
      <c r="C37">
        <f>AVERAGE(E3:E17)</f>
        <v>0.29086666666666666</v>
      </c>
      <c r="D37">
        <f>AVERAGE(I3:I17)</f>
        <v>0.112</v>
      </c>
      <c r="E37">
        <f>AVERAGE(M3:M17)</f>
        <v>0.1970666666666667</v>
      </c>
      <c r="Q37" s="1" t="s">
        <v>135</v>
      </c>
      <c r="R37">
        <f>STDEV(R3:R32)</f>
        <v>0.86874274679790087</v>
      </c>
      <c r="S37">
        <f t="shared" ref="S37:W37" si="3">STDEV(S3:S32)</f>
        <v>0.53962794570111661</v>
      </c>
      <c r="T37">
        <f t="shared" si="3"/>
        <v>1.2994251602637368</v>
      </c>
      <c r="U37">
        <f t="shared" si="3"/>
        <v>0.94760533032955641</v>
      </c>
      <c r="V37">
        <f t="shared" si="3"/>
        <v>0.63802990454363029</v>
      </c>
      <c r="W37">
        <f t="shared" si="3"/>
        <v>1.1591713250937246</v>
      </c>
    </row>
    <row r="38" spans="1:23" x14ac:dyDescent="0.35">
      <c r="B38" s="1" t="s">
        <v>135</v>
      </c>
      <c r="C38">
        <f>STDEV(E3:E17)</f>
        <v>0.23784114346304666</v>
      </c>
      <c r="D38">
        <f>STDEV(F3:I17)</f>
        <v>0.13012576334344514</v>
      </c>
      <c r="E38">
        <f>STDEV(M3:M17)</f>
        <v>0.11981143915495272</v>
      </c>
      <c r="Q38" s="1" t="s">
        <v>136</v>
      </c>
      <c r="R38">
        <f>MIN(R3:R32)</f>
        <v>3.36</v>
      </c>
      <c r="S38">
        <f t="shared" ref="S38:W38" si="4">MIN(S3:S32)</f>
        <v>2.36</v>
      </c>
      <c r="T38">
        <f t="shared" si="4"/>
        <v>3</v>
      </c>
      <c r="U38">
        <f t="shared" si="4"/>
        <v>2.4500000000000002</v>
      </c>
      <c r="V38">
        <f t="shared" si="4"/>
        <v>2.0253000000000001</v>
      </c>
      <c r="W38">
        <f t="shared" si="4"/>
        <v>3</v>
      </c>
    </row>
    <row r="39" spans="1:23" x14ac:dyDescent="0.35">
      <c r="B39" s="1" t="s">
        <v>136</v>
      </c>
      <c r="C39">
        <f>MIN(E3:E17)</f>
        <v>0</v>
      </c>
      <c r="D39">
        <f>MIN(I3:I17)</f>
        <v>0</v>
      </c>
      <c r="E39">
        <f>MIN(M3:M17)</f>
        <v>7.9000000000000001E-2</v>
      </c>
      <c r="Q39" s="1" t="s">
        <v>137</v>
      </c>
      <c r="R39">
        <f>MAX(R3:R32)</f>
        <v>6.66</v>
      </c>
      <c r="S39">
        <f t="shared" ref="S39:W39" si="5">MAX(S3:S32)</f>
        <v>4.6116999999999999</v>
      </c>
      <c r="T39">
        <f t="shared" si="5"/>
        <v>8</v>
      </c>
      <c r="U39">
        <f t="shared" si="5"/>
        <v>7</v>
      </c>
      <c r="V39">
        <f t="shared" si="5"/>
        <v>4.9737</v>
      </c>
      <c r="W39">
        <f t="shared" si="5"/>
        <v>8</v>
      </c>
    </row>
    <row r="40" spans="1:23" x14ac:dyDescent="0.35">
      <c r="B40" s="1" t="s">
        <v>137</v>
      </c>
      <c r="C40">
        <f>MAX(E3:E17)</f>
        <v>0.81899999999999995</v>
      </c>
      <c r="D40">
        <f>MAX(I3:I17)</f>
        <v>0.44</v>
      </c>
      <c r="E40">
        <f>MAX(M3:M17)</f>
        <v>0.503</v>
      </c>
    </row>
    <row r="42" spans="1:23" x14ac:dyDescent="0.35">
      <c r="A42" s="1" t="s">
        <v>143</v>
      </c>
      <c r="B42" s="1"/>
      <c r="C42" s="1" t="s">
        <v>139</v>
      </c>
      <c r="D42" s="1" t="s">
        <v>141</v>
      </c>
      <c r="E42" s="1" t="s">
        <v>142</v>
      </c>
    </row>
    <row r="43" spans="1:23" x14ac:dyDescent="0.35">
      <c r="B43" s="1" t="s">
        <v>134</v>
      </c>
      <c r="C43">
        <f>AVERAGE(E18:E32)</f>
        <v>0.16899999999999998</v>
      </c>
      <c r="D43">
        <f>AVERAGE(I18:I32)</f>
        <v>6.660000000000002E-2</v>
      </c>
      <c r="E43">
        <f>AVERAGE(M18:M32)</f>
        <v>0.22446666666666668</v>
      </c>
    </row>
    <row r="44" spans="1:23" x14ac:dyDescent="0.35">
      <c r="B44" s="1" t="s">
        <v>135</v>
      </c>
      <c r="C44">
        <f>STDEV(E18:E32)</f>
        <v>0.15336976792799067</v>
      </c>
      <c r="D44">
        <f>STDEV(F18:I32)</f>
        <v>6.3738080118111939E-2</v>
      </c>
      <c r="E44">
        <f>STDEV(M18:M32)</f>
        <v>0.13021019636762413</v>
      </c>
    </row>
    <row r="45" spans="1:23" x14ac:dyDescent="0.35">
      <c r="B45" s="1" t="s">
        <v>136</v>
      </c>
      <c r="C45">
        <f>MIN(E18:E32)</f>
        <v>0</v>
      </c>
      <c r="D45">
        <f>MIN(I18:I32)</f>
        <v>0</v>
      </c>
      <c r="E45">
        <f>MIN(M18:M32)</f>
        <v>8.6999999999999994E-2</v>
      </c>
    </row>
    <row r="46" spans="1:23" x14ac:dyDescent="0.35">
      <c r="B46" s="1" t="s">
        <v>137</v>
      </c>
      <c r="C46">
        <f>MAX(E18:E32)</f>
        <v>0.54700000000000004</v>
      </c>
      <c r="D46">
        <f>MAX(I18:I32)</f>
        <v>0.20200000000000001</v>
      </c>
      <c r="E46">
        <f>MAX(M18:M32)</f>
        <v>0.51800000000000002</v>
      </c>
    </row>
  </sheetData>
  <mergeCells count="8">
    <mergeCell ref="U1:W1"/>
    <mergeCell ref="O1:Q1"/>
    <mergeCell ref="R34:T34"/>
    <mergeCell ref="U34:W34"/>
    <mergeCell ref="C1:E1"/>
    <mergeCell ref="G1:I1"/>
    <mergeCell ref="K1:M1"/>
    <mergeCell ref="R1:T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2015-06-05T18:17:20Z</dcterms:created>
  <dcterms:modified xsi:type="dcterms:W3CDTF">2025-10-01T18:59:19Z</dcterms:modified>
</cp:coreProperties>
</file>