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Spring-2019-Projects\CVOE\5 Manuscript\Output\"/>
    </mc:Choice>
  </mc:AlternateContent>
  <xr:revisionPtr revIDLastSave="0" documentId="13_ncr:1_{F9427EC0-CACB-4CE1-8B49-45CBE6664352}" xr6:coauthVersionLast="45" xr6:coauthVersionMax="45" xr10:uidLastSave="{00000000-0000-0000-0000-000000000000}"/>
  <bookViews>
    <workbookView xWindow="1380" yWindow="2685" windowWidth="10155" windowHeight="9360" activeTab="2" xr2:uid="{E0C5538E-1FAD-433E-AC4C-D2EEA76FE06A}"/>
  </bookViews>
  <sheets>
    <sheet name="Errors" sheetId="1" r:id="rId1"/>
    <sheet name="RTs" sheetId="2" r:id="rId2"/>
    <sheet name="zR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3" l="1"/>
  <c r="K43" i="3"/>
  <c r="K45" i="3" s="1"/>
  <c r="H43" i="3"/>
  <c r="G43" i="3"/>
  <c r="G45" i="3" s="1"/>
  <c r="D43" i="3"/>
  <c r="C43" i="3"/>
  <c r="C45" i="3" s="1"/>
  <c r="L42" i="3"/>
  <c r="K42" i="3"/>
  <c r="J42" i="3"/>
  <c r="J43" i="3" s="1"/>
  <c r="J45" i="3" s="1"/>
  <c r="H42" i="3"/>
  <c r="G42" i="3"/>
  <c r="F42" i="3"/>
  <c r="F43" i="3" s="1"/>
  <c r="F45" i="3" s="1"/>
  <c r="D42" i="3"/>
  <c r="C42" i="3"/>
  <c r="B42" i="3"/>
  <c r="B43" i="3" s="1"/>
  <c r="B45" i="3" s="1"/>
  <c r="L41" i="3"/>
  <c r="K41" i="3"/>
  <c r="J41" i="3"/>
  <c r="I41" i="3"/>
  <c r="I42" i="3" s="1"/>
  <c r="I43" i="3" s="1"/>
  <c r="I45" i="3" s="1"/>
  <c r="H41" i="3"/>
  <c r="G41" i="3"/>
  <c r="F41" i="3"/>
  <c r="E41" i="3"/>
  <c r="E42" i="3" s="1"/>
  <c r="E43" i="3" s="1"/>
  <c r="E45" i="3" s="1"/>
  <c r="D41" i="3"/>
  <c r="C41" i="3"/>
  <c r="B41" i="3"/>
  <c r="L40" i="3"/>
  <c r="L45" i="3" s="1"/>
  <c r="K40" i="3"/>
  <c r="K44" i="3" s="1"/>
  <c r="J40" i="3"/>
  <c r="J44" i="3" s="1"/>
  <c r="I40" i="3"/>
  <c r="H40" i="3"/>
  <c r="H45" i="3" s="1"/>
  <c r="G40" i="3"/>
  <c r="G44" i="3" s="1"/>
  <c r="F40" i="3"/>
  <c r="E40" i="3"/>
  <c r="D40" i="3"/>
  <c r="D45" i="3" s="1"/>
  <c r="C40" i="3"/>
  <c r="C44" i="3" s="1"/>
  <c r="B40" i="3"/>
  <c r="B44" i="3" s="1"/>
  <c r="L42" i="2"/>
  <c r="L43" i="2" s="1"/>
  <c r="K42" i="2"/>
  <c r="K43" i="2" s="1"/>
  <c r="H42" i="2"/>
  <c r="H43" i="2" s="1"/>
  <c r="G42" i="2"/>
  <c r="G43" i="2" s="1"/>
  <c r="D42" i="2"/>
  <c r="D43" i="2" s="1"/>
  <c r="C42" i="2"/>
  <c r="C43" i="2" s="1"/>
  <c r="L41" i="2"/>
  <c r="K41" i="2"/>
  <c r="J41" i="2"/>
  <c r="J42" i="2" s="1"/>
  <c r="J43" i="2" s="1"/>
  <c r="J45" i="2" s="1"/>
  <c r="I41" i="2"/>
  <c r="I42" i="2" s="1"/>
  <c r="I43" i="2" s="1"/>
  <c r="I45" i="2" s="1"/>
  <c r="H41" i="2"/>
  <c r="G41" i="2"/>
  <c r="F41" i="2"/>
  <c r="F42" i="2" s="1"/>
  <c r="F43" i="2" s="1"/>
  <c r="F45" i="2" s="1"/>
  <c r="E41" i="2"/>
  <c r="E42" i="2" s="1"/>
  <c r="E43" i="2" s="1"/>
  <c r="E45" i="2" s="1"/>
  <c r="D41" i="2"/>
  <c r="C41" i="2"/>
  <c r="L40" i="2"/>
  <c r="L45" i="2" s="1"/>
  <c r="K40" i="2"/>
  <c r="K45" i="2" s="1"/>
  <c r="J40" i="2"/>
  <c r="J44" i="2" s="1"/>
  <c r="I40" i="2"/>
  <c r="I44" i="2" s="1"/>
  <c r="H40" i="2"/>
  <c r="G40" i="2"/>
  <c r="F40" i="2"/>
  <c r="F44" i="2" s="1"/>
  <c r="E40" i="2"/>
  <c r="E44" i="2" s="1"/>
  <c r="D40" i="2"/>
  <c r="D45" i="2" s="1"/>
  <c r="C40" i="2"/>
  <c r="C45" i="2" s="1"/>
  <c r="B42" i="2"/>
  <c r="B43" i="2" s="1"/>
  <c r="B41" i="2"/>
  <c r="B40" i="2"/>
  <c r="B45" i="2" s="1"/>
  <c r="K42" i="1"/>
  <c r="K43" i="1" s="1"/>
  <c r="G42" i="1"/>
  <c r="G43" i="1" s="1"/>
  <c r="C42" i="1"/>
  <c r="C43" i="1" s="1"/>
  <c r="L41" i="1"/>
  <c r="L42" i="1" s="1"/>
  <c r="L43" i="1" s="1"/>
  <c r="K41" i="1"/>
  <c r="J41" i="1"/>
  <c r="J42" i="1" s="1"/>
  <c r="J43" i="1" s="1"/>
  <c r="I41" i="1"/>
  <c r="I42" i="1" s="1"/>
  <c r="I43" i="1" s="1"/>
  <c r="I45" i="1" s="1"/>
  <c r="H41" i="1"/>
  <c r="H42" i="1" s="1"/>
  <c r="H43" i="1" s="1"/>
  <c r="G41" i="1"/>
  <c r="F41" i="1"/>
  <c r="F42" i="1" s="1"/>
  <c r="F43" i="1" s="1"/>
  <c r="E41" i="1"/>
  <c r="E42" i="1" s="1"/>
  <c r="E43" i="1" s="1"/>
  <c r="D41" i="1"/>
  <c r="D42" i="1" s="1"/>
  <c r="D43" i="1" s="1"/>
  <c r="C41" i="1"/>
  <c r="L40" i="1"/>
  <c r="K40" i="1"/>
  <c r="K45" i="1" s="1"/>
  <c r="J40" i="1"/>
  <c r="J44" i="1" s="1"/>
  <c r="I40" i="1"/>
  <c r="H40" i="1"/>
  <c r="G40" i="1"/>
  <c r="G45" i="1" s="1"/>
  <c r="F40" i="1"/>
  <c r="F44" i="1" s="1"/>
  <c r="E40" i="1"/>
  <c r="D40" i="1"/>
  <c r="C40" i="1"/>
  <c r="C44" i="1" s="1"/>
  <c r="B42" i="1"/>
  <c r="B41" i="1"/>
  <c r="B40" i="1"/>
  <c r="E44" i="3" l="1"/>
  <c r="I44" i="3"/>
  <c r="F44" i="3"/>
  <c r="D44" i="3"/>
  <c r="L44" i="3"/>
  <c r="H44" i="3"/>
  <c r="G44" i="2"/>
  <c r="H45" i="2"/>
  <c r="C44" i="2"/>
  <c r="K44" i="2"/>
  <c r="H44" i="2"/>
  <c r="G45" i="2"/>
  <c r="D44" i="2"/>
  <c r="L44" i="2"/>
  <c r="B44" i="2"/>
  <c r="D45" i="1"/>
  <c r="H45" i="1"/>
  <c r="L45" i="1"/>
  <c r="E44" i="1"/>
  <c r="I44" i="1"/>
  <c r="G44" i="1"/>
  <c r="E45" i="1"/>
  <c r="D44" i="1"/>
  <c r="H44" i="1"/>
  <c r="L44" i="1"/>
  <c r="F45" i="1"/>
  <c r="J45" i="1"/>
  <c r="K44" i="1"/>
  <c r="C45" i="1"/>
  <c r="B43" i="1" l="1"/>
  <c r="B44" i="1" s="1"/>
  <c r="B45" i="1" l="1"/>
</calcChain>
</file>

<file path=xl/sharedStrings.xml><?xml version="1.0" encoding="utf-8"?>
<sst xmlns="http://schemas.openxmlformats.org/spreadsheetml/2006/main" count="54" uniqueCount="40">
  <si>
    <t>subID</t>
  </si>
  <si>
    <t>mean_cv_errors</t>
  </si>
  <si>
    <t>mean_oe_errors</t>
  </si>
  <si>
    <t>pure_block_errors</t>
  </si>
  <si>
    <t>alt_switch_errors</t>
  </si>
  <si>
    <t>alt_non_switch_errors</t>
  </si>
  <si>
    <t>rand_switch_errors</t>
  </si>
  <si>
    <t>rand_non_switch_errors</t>
  </si>
  <si>
    <t>global_cost_alt</t>
  </si>
  <si>
    <t>global_cost_rand</t>
  </si>
  <si>
    <t>local_switch_cost_alt</t>
  </si>
  <si>
    <t>local_switch_cost_rand</t>
  </si>
  <si>
    <t>mean_cv_rt</t>
  </si>
  <si>
    <t>mean_oe_rt</t>
  </si>
  <si>
    <t>pure_RT</t>
  </si>
  <si>
    <t>switch_altrun_rt</t>
  </si>
  <si>
    <t>non_altrun_rt</t>
  </si>
  <si>
    <t>switch_rand_rt</t>
  </si>
  <si>
    <t>non_rand_rt</t>
  </si>
  <si>
    <t>global_cost_alt_RT</t>
  </si>
  <si>
    <t>global_cost_rand_RT</t>
  </si>
  <si>
    <t>local_switch_cost_alt_RT</t>
  </si>
  <si>
    <t>local_switch_cost_rand_RT</t>
  </si>
  <si>
    <t>mean_cv_zrt</t>
  </si>
  <si>
    <t>mean_oe_zrt</t>
  </si>
  <si>
    <t>pure_zRT</t>
  </si>
  <si>
    <t>switch_altrun_zrt</t>
  </si>
  <si>
    <t>non_altrun_Zrt</t>
  </si>
  <si>
    <t>switch_rand_zRT</t>
  </si>
  <si>
    <t>non_rand_zrt</t>
  </si>
  <si>
    <t>global_cost_alt_zRT</t>
  </si>
  <si>
    <t>global_cost_rand_zRT</t>
  </si>
  <si>
    <t>local_switch_cost_alt_zRT</t>
  </si>
  <si>
    <t>local_switch_cost_rand_zRT</t>
  </si>
  <si>
    <t>MEAN</t>
  </si>
  <si>
    <t>SD</t>
  </si>
  <si>
    <t>SE</t>
  </si>
  <si>
    <t>95% CI</t>
  </si>
  <si>
    <t>UPPER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</si>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</sst>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C1B3-1D15-409E-BB0E-BB269A9102CD}">
  <dimension ref="A1:L45"/>
  <sheetViews>
    <sheetView workbookViewId="0">
      <pane ySplit="1" topLeftCell="A28" activePane="bottomLeft" state="frozen"/>
      <selection pane="bottomLeft" activeCell="B40" sqref="B40:B45"/>
    </sheetView>
  </sheetViews>
  <sheetFormatPr defaultRowHeight="15" x14ac:dyDescent="0.25"/>
  <cols>
    <col min="9" max="9" width="1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>
        <v>1001</v>
      </c>
      <c r="B2">
        <v>0</v>
      </c>
      <c r="C2">
        <v>1.04166666666666E-2</v>
      </c>
      <c r="D2">
        <v>5.2083333333333096E-3</v>
      </c>
      <c r="E2">
        <v>0</v>
      </c>
      <c r="F2">
        <v>3.2786885245901697E-2</v>
      </c>
      <c r="G2">
        <v>0</v>
      </c>
      <c r="H2">
        <v>0</v>
      </c>
      <c r="I2">
        <v>2.7578551912568399E-2</v>
      </c>
      <c r="J2">
        <v>-5.2083333333333096E-3</v>
      </c>
      <c r="K2">
        <v>-3.2786885245901697E-2</v>
      </c>
      <c r="L2">
        <v>0</v>
      </c>
    </row>
    <row r="3" spans="1:12" x14ac:dyDescent="0.25">
      <c r="A3">
        <v>1002</v>
      </c>
      <c r="B3">
        <v>1.04166666666666E-2</v>
      </c>
      <c r="C3">
        <v>2.1052631578947299E-2</v>
      </c>
      <c r="D3">
        <v>1.5734649122807001E-2</v>
      </c>
      <c r="E3">
        <v>0</v>
      </c>
      <c r="F3">
        <v>0</v>
      </c>
      <c r="G3">
        <v>1.63934426229508E-2</v>
      </c>
      <c r="H3">
        <v>0</v>
      </c>
      <c r="I3">
        <v>-1.5734649122807001E-2</v>
      </c>
      <c r="J3">
        <v>-1.5734649122807001E-2</v>
      </c>
      <c r="K3">
        <v>0</v>
      </c>
      <c r="L3">
        <v>1.63934426229508E-2</v>
      </c>
    </row>
    <row r="4" spans="1:12" x14ac:dyDescent="0.25">
      <c r="A4">
        <v>1003</v>
      </c>
      <c r="B4">
        <v>4.2105263157894798E-2</v>
      </c>
      <c r="C4">
        <v>2.0833333333333402E-2</v>
      </c>
      <c r="D4">
        <v>3.1469298245614098E-2</v>
      </c>
      <c r="E4">
        <v>7.0175438596491196E-2</v>
      </c>
      <c r="F4">
        <v>1.63934426229508E-2</v>
      </c>
      <c r="G4">
        <v>1.6666666666666701E-2</v>
      </c>
      <c r="H4">
        <v>0</v>
      </c>
      <c r="I4">
        <v>-1.50758556226632E-2</v>
      </c>
      <c r="J4">
        <v>-3.1469298245614098E-2</v>
      </c>
      <c r="K4">
        <v>5.37819959735404E-2</v>
      </c>
      <c r="L4">
        <v>1.6666666666666701E-2</v>
      </c>
    </row>
    <row r="5" spans="1:12" x14ac:dyDescent="0.25">
      <c r="A5">
        <v>1007</v>
      </c>
      <c r="B5">
        <v>0</v>
      </c>
      <c r="C5">
        <v>0.115789473684211</v>
      </c>
      <c r="D5">
        <v>5.7894736842105297E-2</v>
      </c>
      <c r="E5">
        <v>0.101694915254237</v>
      </c>
      <c r="F5">
        <v>9.8360655737704902E-2</v>
      </c>
      <c r="G5">
        <v>6.5573770491803199E-2</v>
      </c>
      <c r="H5">
        <v>0.101694915254237</v>
      </c>
      <c r="I5">
        <v>4.0465918895599598E-2</v>
      </c>
      <c r="J5">
        <v>4.3800178412131997E-2</v>
      </c>
      <c r="K5">
        <v>3.33425951653232E-3</v>
      </c>
      <c r="L5">
        <v>-3.6121144762433999E-2</v>
      </c>
    </row>
    <row r="6" spans="1:12" x14ac:dyDescent="0.25">
      <c r="A6">
        <v>1008</v>
      </c>
      <c r="B6">
        <v>1.04166666666666E-2</v>
      </c>
      <c r="C6">
        <v>1.04166666666666E-2</v>
      </c>
      <c r="D6">
        <v>1.04166666666666E-2</v>
      </c>
      <c r="E6">
        <v>3.3898305084745797E-2</v>
      </c>
      <c r="F6">
        <v>1.63934426229508E-2</v>
      </c>
      <c r="G6">
        <v>0</v>
      </c>
      <c r="H6">
        <v>0</v>
      </c>
      <c r="I6">
        <v>5.9767759562842099E-3</v>
      </c>
      <c r="J6">
        <v>-1.04166666666666E-2</v>
      </c>
      <c r="K6">
        <v>1.75048624617949E-2</v>
      </c>
      <c r="L6">
        <v>0</v>
      </c>
    </row>
    <row r="7" spans="1:12" x14ac:dyDescent="0.25">
      <c r="A7">
        <v>1009</v>
      </c>
      <c r="B7">
        <v>0</v>
      </c>
      <c r="C7">
        <v>1.04166666666666E-2</v>
      </c>
      <c r="D7">
        <v>5.2083333333333096E-3</v>
      </c>
      <c r="E7">
        <v>3.3898305084745797E-2</v>
      </c>
      <c r="F7">
        <v>0</v>
      </c>
      <c r="G7">
        <v>4.91803278688525E-2</v>
      </c>
      <c r="H7">
        <v>1.6949152542372801E-2</v>
      </c>
      <c r="I7">
        <v>-5.2083333333333096E-3</v>
      </c>
      <c r="J7">
        <v>1.1740819209039501E-2</v>
      </c>
      <c r="K7">
        <v>3.3898305084745797E-2</v>
      </c>
      <c r="L7">
        <v>3.2231175326479698E-2</v>
      </c>
    </row>
    <row r="8" spans="1:12" x14ac:dyDescent="0.25">
      <c r="A8">
        <v>1010</v>
      </c>
      <c r="B8">
        <v>1.05263157894737E-2</v>
      </c>
      <c r="C8">
        <v>3.1578947368420998E-2</v>
      </c>
      <c r="D8">
        <v>2.1052631578947399E-2</v>
      </c>
      <c r="E8">
        <v>0.27272727272727298</v>
      </c>
      <c r="F8">
        <v>0.125</v>
      </c>
      <c r="G8">
        <v>4.8780487804878099E-2</v>
      </c>
      <c r="H8">
        <v>0</v>
      </c>
      <c r="I8">
        <v>0.103947368421053</v>
      </c>
      <c r="J8">
        <v>-2.1052631578947399E-2</v>
      </c>
      <c r="K8">
        <v>0.14772727272727301</v>
      </c>
      <c r="L8">
        <v>4.8780487804878099E-2</v>
      </c>
    </row>
    <row r="9" spans="1:12" x14ac:dyDescent="0.25">
      <c r="A9">
        <v>1011</v>
      </c>
      <c r="B9">
        <v>2.0833333333333402E-2</v>
      </c>
      <c r="C9">
        <v>3.125E-2</v>
      </c>
      <c r="D9">
        <v>2.6041666666666699E-2</v>
      </c>
      <c r="E9">
        <v>3.3333333333333298E-2</v>
      </c>
      <c r="F9">
        <v>2.5210084033613502E-2</v>
      </c>
      <c r="G9">
        <v>3.3333333333333298E-2</v>
      </c>
      <c r="H9">
        <v>2.5210084033613502E-2</v>
      </c>
      <c r="I9">
        <v>-8.3158263305321801E-4</v>
      </c>
      <c r="J9">
        <v>-8.3158263305321801E-4</v>
      </c>
      <c r="K9">
        <v>8.1232492997198608E-3</v>
      </c>
      <c r="L9">
        <v>8.1232492997198608E-3</v>
      </c>
    </row>
    <row r="10" spans="1:12" x14ac:dyDescent="0.25">
      <c r="A10">
        <v>1014</v>
      </c>
      <c r="B10">
        <v>0</v>
      </c>
      <c r="C10">
        <v>0.170212765957447</v>
      </c>
      <c r="D10">
        <v>8.5106382978723402E-2</v>
      </c>
      <c r="E10">
        <v>8.9285714285714302E-2</v>
      </c>
      <c r="F10">
        <v>0.116666666666667</v>
      </c>
      <c r="G10">
        <v>5.1724137931034503E-2</v>
      </c>
      <c r="H10">
        <v>5.2631578947368501E-2</v>
      </c>
      <c r="I10">
        <v>3.1560283687943301E-2</v>
      </c>
      <c r="J10">
        <v>-3.2474804031354901E-2</v>
      </c>
      <c r="K10">
        <v>-2.7380952380952402E-2</v>
      </c>
      <c r="L10">
        <v>-9.0744101633399897E-4</v>
      </c>
    </row>
    <row r="11" spans="1:12" x14ac:dyDescent="0.25">
      <c r="A11">
        <v>1015</v>
      </c>
      <c r="B11">
        <v>0</v>
      </c>
      <c r="C11">
        <v>2.0833333333333402E-2</v>
      </c>
      <c r="D11">
        <v>1.0416666666666701E-2</v>
      </c>
      <c r="E11">
        <v>1.6949152542372801E-2</v>
      </c>
      <c r="F11">
        <v>1.63934426229508E-2</v>
      </c>
      <c r="G11">
        <v>6.5573770491803199E-2</v>
      </c>
      <c r="H11">
        <v>0</v>
      </c>
      <c r="I11">
        <v>5.9767759562841501E-3</v>
      </c>
      <c r="J11">
        <v>-1.0416666666666701E-2</v>
      </c>
      <c r="K11">
        <v>5.55709919421998E-4</v>
      </c>
      <c r="L11">
        <v>6.5573770491803199E-2</v>
      </c>
    </row>
    <row r="12" spans="1:12" x14ac:dyDescent="0.25">
      <c r="A12">
        <v>1016</v>
      </c>
      <c r="B12">
        <v>1.04166666666666E-2</v>
      </c>
      <c r="C12">
        <v>0.14583333333333301</v>
      </c>
      <c r="D12">
        <v>7.8125E-2</v>
      </c>
      <c r="E12">
        <v>0.152542372881356</v>
      </c>
      <c r="F12">
        <v>0.114754098360656</v>
      </c>
      <c r="G12">
        <v>6.5573770491803199E-2</v>
      </c>
      <c r="H12">
        <v>0.13793103448275901</v>
      </c>
      <c r="I12">
        <v>3.6629098360655803E-2</v>
      </c>
      <c r="J12">
        <v>5.9806034482758702E-2</v>
      </c>
      <c r="K12">
        <v>3.7788274520700202E-2</v>
      </c>
      <c r="L12">
        <v>-7.2357263990955406E-2</v>
      </c>
    </row>
    <row r="13" spans="1:12" x14ac:dyDescent="0.25">
      <c r="A13">
        <v>1017</v>
      </c>
      <c r="B13">
        <v>3.125E-2</v>
      </c>
      <c r="C13">
        <v>2.0833333333333402E-2</v>
      </c>
      <c r="D13">
        <v>2.6041666666666699E-2</v>
      </c>
      <c r="E13">
        <v>3.3898305084745797E-2</v>
      </c>
      <c r="F13">
        <v>1.63934426229508E-2</v>
      </c>
      <c r="G13">
        <v>4.91803278688525E-2</v>
      </c>
      <c r="H13">
        <v>1.72413793103449E-2</v>
      </c>
      <c r="I13">
        <v>-9.6482240437158508E-3</v>
      </c>
      <c r="J13">
        <v>-8.8002873563218197E-3</v>
      </c>
      <c r="K13">
        <v>1.75048624617949E-2</v>
      </c>
      <c r="L13">
        <v>3.19389485585077E-2</v>
      </c>
    </row>
    <row r="14" spans="1:12" x14ac:dyDescent="0.25">
      <c r="A14">
        <v>1018</v>
      </c>
      <c r="B14">
        <v>2.1052631578947299E-2</v>
      </c>
      <c r="C14">
        <v>7.2916666666666602E-2</v>
      </c>
      <c r="D14">
        <v>4.6984649122806997E-2</v>
      </c>
      <c r="E14">
        <v>1.6949152542372801E-2</v>
      </c>
      <c r="F14">
        <v>0</v>
      </c>
      <c r="G14">
        <v>3.4482758620689599E-2</v>
      </c>
      <c r="H14">
        <v>0</v>
      </c>
      <c r="I14">
        <v>-4.6984649122806997E-2</v>
      </c>
      <c r="J14">
        <v>-4.6984649122806997E-2</v>
      </c>
      <c r="K14">
        <v>1.6949152542372801E-2</v>
      </c>
      <c r="L14">
        <v>3.4482758620689599E-2</v>
      </c>
    </row>
    <row r="15" spans="1:12" x14ac:dyDescent="0.25">
      <c r="A15">
        <v>1019</v>
      </c>
      <c r="B15">
        <v>2.0833333333333402E-2</v>
      </c>
      <c r="C15">
        <v>3.125E-2</v>
      </c>
      <c r="D15">
        <v>2.6041666666666699E-2</v>
      </c>
      <c r="E15">
        <v>0.13559322033898299</v>
      </c>
      <c r="F15">
        <v>6.6666666666666693E-2</v>
      </c>
      <c r="G15">
        <v>6.5573770491803199E-2</v>
      </c>
      <c r="H15">
        <v>3.3898305084745797E-2</v>
      </c>
      <c r="I15">
        <v>4.0625000000000001E-2</v>
      </c>
      <c r="J15">
        <v>7.8566384180791E-3</v>
      </c>
      <c r="K15">
        <v>6.8926553672316399E-2</v>
      </c>
      <c r="L15">
        <v>3.1675465407057499E-2</v>
      </c>
    </row>
    <row r="16" spans="1:12" x14ac:dyDescent="0.25">
      <c r="A16">
        <v>1020</v>
      </c>
      <c r="B16">
        <v>3.125E-2</v>
      </c>
      <c r="C16">
        <v>4.2105263157894798E-2</v>
      </c>
      <c r="D16">
        <v>3.6677631578947399E-2</v>
      </c>
      <c r="E16">
        <v>6.7796610169491595E-2</v>
      </c>
      <c r="F16">
        <v>3.3333333333333298E-2</v>
      </c>
      <c r="G16">
        <v>0.13114754098360701</v>
      </c>
      <c r="H16">
        <v>1.72413793103449E-2</v>
      </c>
      <c r="I16">
        <v>-3.3442982456140498E-3</v>
      </c>
      <c r="J16">
        <v>-1.9436252268602499E-2</v>
      </c>
      <c r="K16">
        <v>3.4463276836158199E-2</v>
      </c>
      <c r="L16">
        <v>0.11390616167326199</v>
      </c>
    </row>
    <row r="17" spans="1:12" x14ac:dyDescent="0.25">
      <c r="A17">
        <v>1022</v>
      </c>
      <c r="B17">
        <v>1.04166666666666E-2</v>
      </c>
      <c r="C17">
        <v>2.1052631578947299E-2</v>
      </c>
      <c r="D17">
        <v>1.5734649122807001E-2</v>
      </c>
      <c r="E17">
        <v>5.1724137931034503E-2</v>
      </c>
      <c r="F17">
        <v>6.7796610169491595E-2</v>
      </c>
      <c r="G17">
        <v>1.63934426229508E-2</v>
      </c>
      <c r="H17">
        <v>3.4482758620689599E-2</v>
      </c>
      <c r="I17">
        <v>5.2061961046684598E-2</v>
      </c>
      <c r="J17">
        <v>1.8748109497882599E-2</v>
      </c>
      <c r="K17">
        <v>-1.6072472238457099E-2</v>
      </c>
      <c r="L17">
        <v>-1.8089315997738799E-2</v>
      </c>
    </row>
    <row r="18" spans="1:12" x14ac:dyDescent="0.25">
      <c r="A18">
        <v>1023</v>
      </c>
      <c r="B18">
        <v>0</v>
      </c>
      <c r="C18">
        <v>1.04166666666666E-2</v>
      </c>
      <c r="D18">
        <v>5.2083333333333096E-3</v>
      </c>
      <c r="E18">
        <v>0</v>
      </c>
      <c r="F18">
        <v>0</v>
      </c>
      <c r="G18">
        <v>1.63934426229508E-2</v>
      </c>
      <c r="H18">
        <v>1.72413793103449E-2</v>
      </c>
      <c r="I18">
        <v>-5.2083333333333096E-3</v>
      </c>
      <c r="J18">
        <v>1.20330459770115E-2</v>
      </c>
      <c r="K18">
        <v>0</v>
      </c>
      <c r="L18">
        <v>-8.4793668739402395E-4</v>
      </c>
    </row>
    <row r="19" spans="1:12" x14ac:dyDescent="0.25">
      <c r="A19">
        <v>1024</v>
      </c>
      <c r="B19">
        <v>0</v>
      </c>
      <c r="C19">
        <v>1.04166666666666E-2</v>
      </c>
      <c r="D19">
        <v>5.2083333333333096E-3</v>
      </c>
      <c r="E19">
        <v>0</v>
      </c>
      <c r="F19">
        <v>0</v>
      </c>
      <c r="G19">
        <v>0</v>
      </c>
      <c r="H19">
        <v>0</v>
      </c>
      <c r="I19">
        <v>-5.2083333333333096E-3</v>
      </c>
      <c r="J19">
        <v>-5.2083333333333096E-3</v>
      </c>
      <c r="K19">
        <v>0</v>
      </c>
      <c r="L19">
        <v>0</v>
      </c>
    </row>
    <row r="20" spans="1:12" x14ac:dyDescent="0.25">
      <c r="A20">
        <v>1025</v>
      </c>
      <c r="B20">
        <v>1.04166666666666E-2</v>
      </c>
      <c r="C20">
        <v>2.0833333333333402E-2</v>
      </c>
      <c r="D20">
        <v>1.5625E-2</v>
      </c>
      <c r="E20">
        <v>6.7796610169491595E-2</v>
      </c>
      <c r="F20">
        <v>1.6666666666666701E-2</v>
      </c>
      <c r="G20">
        <v>8.6206896551724102E-2</v>
      </c>
      <c r="H20">
        <v>1.72413793103449E-2</v>
      </c>
      <c r="I20">
        <v>1.04166666666672E-3</v>
      </c>
      <c r="J20">
        <v>1.6163793103448601E-3</v>
      </c>
      <c r="K20">
        <v>5.11299435028248E-2</v>
      </c>
      <c r="L20">
        <v>6.8965517241379198E-2</v>
      </c>
    </row>
    <row r="21" spans="1:12" x14ac:dyDescent="0.25">
      <c r="A21">
        <v>1026</v>
      </c>
      <c r="B21">
        <v>0</v>
      </c>
      <c r="C21">
        <v>2.0833333333333402E-2</v>
      </c>
      <c r="D21">
        <v>1.0416666666666701E-2</v>
      </c>
      <c r="E21">
        <v>3.4482758620689599E-2</v>
      </c>
      <c r="F21">
        <v>1.6666666666666701E-2</v>
      </c>
      <c r="G21">
        <v>3.3333333333333298E-2</v>
      </c>
      <c r="H21">
        <v>1.72413793103449E-2</v>
      </c>
      <c r="I21">
        <v>6.2500000000000298E-3</v>
      </c>
      <c r="J21">
        <v>6.8247126436781803E-3</v>
      </c>
      <c r="K21">
        <v>1.7816091954022902E-2</v>
      </c>
      <c r="L21">
        <v>1.6091954022988499E-2</v>
      </c>
    </row>
    <row r="22" spans="1:12" x14ac:dyDescent="0.25">
      <c r="A22">
        <v>3001</v>
      </c>
      <c r="B22">
        <v>0</v>
      </c>
      <c r="C22">
        <v>2.0833333333333402E-2</v>
      </c>
      <c r="D22">
        <v>1.0416666666666701E-2</v>
      </c>
      <c r="E22">
        <v>5.0847457627118599E-2</v>
      </c>
      <c r="F22">
        <v>0</v>
      </c>
      <c r="G22">
        <v>1.63934426229508E-2</v>
      </c>
      <c r="H22">
        <v>1.75438596491229E-2</v>
      </c>
      <c r="I22">
        <v>-1.0416666666666701E-2</v>
      </c>
      <c r="J22">
        <v>7.1271929824561799E-3</v>
      </c>
      <c r="K22">
        <v>5.0847457627118599E-2</v>
      </c>
      <c r="L22">
        <v>-1.15041702617202E-3</v>
      </c>
    </row>
    <row r="23" spans="1:12" x14ac:dyDescent="0.25">
      <c r="A23">
        <v>3002</v>
      </c>
      <c r="B23">
        <v>2.0833333333333402E-2</v>
      </c>
      <c r="C23">
        <v>2.0833333333333402E-2</v>
      </c>
      <c r="D23">
        <v>2.0833333333333402E-2</v>
      </c>
      <c r="E23">
        <v>1.6949152542372801E-2</v>
      </c>
      <c r="F23">
        <v>0</v>
      </c>
      <c r="G23">
        <v>1.6949152542372801E-2</v>
      </c>
      <c r="H23">
        <v>0</v>
      </c>
      <c r="I23">
        <v>-2.0833333333333402E-2</v>
      </c>
      <c r="J23">
        <v>-2.0833333333333402E-2</v>
      </c>
      <c r="K23">
        <v>1.6949152542372801E-2</v>
      </c>
      <c r="L23">
        <v>1.6949152542372801E-2</v>
      </c>
    </row>
    <row r="24" spans="1:12" x14ac:dyDescent="0.25">
      <c r="A24">
        <v>3003</v>
      </c>
      <c r="B24">
        <v>0</v>
      </c>
      <c r="C24">
        <v>5.2083333333333398E-2</v>
      </c>
      <c r="D24">
        <v>2.6041666666666699E-2</v>
      </c>
      <c r="E24">
        <v>3.4482758620689599E-2</v>
      </c>
      <c r="F24">
        <v>0.05</v>
      </c>
      <c r="G24">
        <v>8.3333333333333398E-2</v>
      </c>
      <c r="H24">
        <v>5.1724137931034503E-2</v>
      </c>
      <c r="I24">
        <v>2.3958333333333401E-2</v>
      </c>
      <c r="J24">
        <v>2.56824712643678E-2</v>
      </c>
      <c r="K24">
        <v>-1.55172413793104E-2</v>
      </c>
      <c r="L24">
        <v>3.1609195402298902E-2</v>
      </c>
    </row>
    <row r="25" spans="1:12" x14ac:dyDescent="0.25">
      <c r="A25">
        <v>3004</v>
      </c>
      <c r="B25">
        <v>5.2083333333333398E-2</v>
      </c>
      <c r="C25">
        <v>5.2083333333333398E-2</v>
      </c>
      <c r="D25">
        <v>5.2083333333333398E-2</v>
      </c>
      <c r="E25">
        <v>3.2786885245901697E-2</v>
      </c>
      <c r="F25">
        <v>0</v>
      </c>
      <c r="G25">
        <v>8.4745762711864403E-2</v>
      </c>
      <c r="H25">
        <v>1.63934426229508E-2</v>
      </c>
      <c r="I25">
        <v>-5.2083333333333398E-2</v>
      </c>
      <c r="J25">
        <v>-3.5689890710382498E-2</v>
      </c>
      <c r="K25">
        <v>3.2786885245901697E-2</v>
      </c>
      <c r="L25">
        <v>6.8352320088913607E-2</v>
      </c>
    </row>
    <row r="26" spans="1:12" x14ac:dyDescent="0.25">
      <c r="A26">
        <v>3006</v>
      </c>
      <c r="B26">
        <v>3.125E-2</v>
      </c>
      <c r="C26">
        <v>3.125E-2</v>
      </c>
      <c r="D26">
        <v>3.125E-2</v>
      </c>
      <c r="E26">
        <v>0</v>
      </c>
      <c r="F26">
        <v>0</v>
      </c>
      <c r="G26">
        <v>1.6666666666666701E-2</v>
      </c>
      <c r="H26">
        <v>0</v>
      </c>
      <c r="I26">
        <v>-3.125E-2</v>
      </c>
      <c r="J26">
        <v>-3.125E-2</v>
      </c>
      <c r="K26">
        <v>0</v>
      </c>
      <c r="L26">
        <v>1.6666666666666701E-2</v>
      </c>
    </row>
    <row r="27" spans="1:12" x14ac:dyDescent="0.25">
      <c r="A27">
        <v>3007</v>
      </c>
      <c r="B27">
        <v>3.125E-2</v>
      </c>
      <c r="C27">
        <v>4.1666666666666602E-2</v>
      </c>
      <c r="D27">
        <v>3.6458333333333301E-2</v>
      </c>
      <c r="E27">
        <v>0</v>
      </c>
      <c r="F27">
        <v>1.63934426229508E-2</v>
      </c>
      <c r="G27">
        <v>3.2786885245901697E-2</v>
      </c>
      <c r="H27">
        <v>5.0847457627118599E-2</v>
      </c>
      <c r="I27">
        <v>-2.0064890710382501E-2</v>
      </c>
      <c r="J27">
        <v>1.43891242937853E-2</v>
      </c>
      <c r="K27">
        <v>-1.63934426229508E-2</v>
      </c>
      <c r="L27">
        <v>-1.8060572381216899E-2</v>
      </c>
    </row>
    <row r="28" spans="1:12" x14ac:dyDescent="0.25">
      <c r="A28">
        <v>3008</v>
      </c>
      <c r="B28">
        <v>3.125E-2</v>
      </c>
      <c r="C28">
        <v>5.2083333333333398E-2</v>
      </c>
      <c r="D28">
        <v>4.1666666666666699E-2</v>
      </c>
      <c r="E28">
        <v>3.2786885245901697E-2</v>
      </c>
      <c r="F28">
        <v>1.6949152542372801E-2</v>
      </c>
      <c r="G28">
        <v>5.0847457627118599E-2</v>
      </c>
      <c r="H28">
        <v>6.5573770491803199E-2</v>
      </c>
      <c r="I28">
        <v>-2.47175141242938E-2</v>
      </c>
      <c r="J28">
        <v>2.39071038251366E-2</v>
      </c>
      <c r="K28">
        <v>1.5837732703528801E-2</v>
      </c>
      <c r="L28">
        <v>-1.47263128646846E-2</v>
      </c>
    </row>
    <row r="29" spans="1:12" x14ac:dyDescent="0.25">
      <c r="A29">
        <v>3009</v>
      </c>
      <c r="B29">
        <v>2.0833333333333402E-2</v>
      </c>
      <c r="C29">
        <v>8.42105263157895E-2</v>
      </c>
      <c r="D29">
        <v>5.25219298245614E-2</v>
      </c>
      <c r="E29">
        <v>0.12280701754386</v>
      </c>
      <c r="F29">
        <v>3.4482758620689599E-2</v>
      </c>
      <c r="G29">
        <v>0.1</v>
      </c>
      <c r="H29">
        <v>1.72413793103449E-2</v>
      </c>
      <c r="I29">
        <v>-1.8039171203871801E-2</v>
      </c>
      <c r="J29">
        <v>-3.5280550514216601E-2</v>
      </c>
      <c r="K29">
        <v>8.8324258923170099E-2</v>
      </c>
      <c r="L29">
        <v>8.2758620689655102E-2</v>
      </c>
    </row>
    <row r="30" spans="1:12" x14ac:dyDescent="0.25">
      <c r="A30">
        <v>3010</v>
      </c>
      <c r="B30">
        <v>4.2105263157894798E-2</v>
      </c>
      <c r="C30">
        <v>0.115789473684211</v>
      </c>
      <c r="D30">
        <v>7.8947368421052697E-2</v>
      </c>
      <c r="E30">
        <v>0.12068965517241401</v>
      </c>
      <c r="F30">
        <v>0.13793103448275901</v>
      </c>
      <c r="G30">
        <v>0.27868852459016402</v>
      </c>
      <c r="H30">
        <v>0.19298245614035101</v>
      </c>
      <c r="I30">
        <v>5.8983666061705999E-2</v>
      </c>
      <c r="J30">
        <v>0.114035087719298</v>
      </c>
      <c r="K30">
        <v>-1.72413793103449E-2</v>
      </c>
      <c r="L30">
        <v>8.5706068449813003E-2</v>
      </c>
    </row>
    <row r="31" spans="1:12" x14ac:dyDescent="0.25">
      <c r="A31">
        <v>1029</v>
      </c>
      <c r="B31">
        <v>4.1666666666666602E-2</v>
      </c>
      <c r="C31">
        <v>2.0833333333333402E-2</v>
      </c>
      <c r="D31">
        <v>3.125E-2</v>
      </c>
      <c r="E31">
        <v>5.0847457627118599E-2</v>
      </c>
      <c r="F31">
        <v>8.1967213114754106E-2</v>
      </c>
      <c r="G31">
        <v>4.91803278688525E-2</v>
      </c>
      <c r="H31">
        <v>3.3898305084745797E-2</v>
      </c>
      <c r="I31">
        <v>5.0717213114754099E-2</v>
      </c>
      <c r="J31">
        <v>2.6483050847457799E-3</v>
      </c>
      <c r="K31">
        <v>-3.11197554876355E-2</v>
      </c>
      <c r="L31">
        <v>1.5282022784106701E-2</v>
      </c>
    </row>
    <row r="32" spans="1:12" x14ac:dyDescent="0.25">
      <c r="A32">
        <v>1030</v>
      </c>
      <c r="B32">
        <v>2.1052631578947299E-2</v>
      </c>
      <c r="C32">
        <v>3.125E-2</v>
      </c>
      <c r="D32">
        <v>2.61513157894737E-2</v>
      </c>
      <c r="E32">
        <v>3.3898305084745797E-2</v>
      </c>
      <c r="F32">
        <v>1.6949152542372801E-2</v>
      </c>
      <c r="G32">
        <v>4.91803278688525E-2</v>
      </c>
      <c r="H32">
        <v>0</v>
      </c>
      <c r="I32">
        <v>-9.2021632471008304E-3</v>
      </c>
      <c r="J32">
        <v>-2.61513157894737E-2</v>
      </c>
      <c r="K32">
        <v>1.6949152542372899E-2</v>
      </c>
      <c r="L32">
        <v>4.91803278688525E-2</v>
      </c>
    </row>
    <row r="33" spans="1:12" x14ac:dyDescent="0.25">
      <c r="A33">
        <v>1027.5</v>
      </c>
      <c r="B33">
        <v>3.125E-2</v>
      </c>
      <c r="C33">
        <v>3.1578947368420998E-2</v>
      </c>
      <c r="D33">
        <v>3.1414473684210499E-2</v>
      </c>
      <c r="E33">
        <v>6.7796610169491595E-2</v>
      </c>
      <c r="F33">
        <v>8.77192982456141E-2</v>
      </c>
      <c r="G33">
        <v>1.63934426229508E-2</v>
      </c>
      <c r="H33">
        <v>1.6949152542372801E-2</v>
      </c>
      <c r="I33">
        <v>5.6304824561403601E-2</v>
      </c>
      <c r="J33">
        <v>-1.4465321141837699E-2</v>
      </c>
      <c r="K33">
        <v>-1.9922688076122502E-2</v>
      </c>
      <c r="L33">
        <v>-5.55709919421998E-4</v>
      </c>
    </row>
    <row r="34" spans="1:12" x14ac:dyDescent="0.25">
      <c r="A34">
        <v>1031</v>
      </c>
      <c r="B34">
        <v>1.04166666666666E-2</v>
      </c>
      <c r="C34">
        <v>2.0833333333333402E-2</v>
      </c>
      <c r="D34">
        <v>1.5625E-2</v>
      </c>
      <c r="E34">
        <v>0</v>
      </c>
      <c r="F34">
        <v>3.2786885245901697E-2</v>
      </c>
      <c r="G34">
        <v>1.63934426229508E-2</v>
      </c>
      <c r="H34">
        <v>0</v>
      </c>
      <c r="I34">
        <v>1.71618852459017E-2</v>
      </c>
      <c r="J34">
        <v>-1.5625E-2</v>
      </c>
      <c r="K34">
        <v>-3.2786885245901697E-2</v>
      </c>
      <c r="L34">
        <v>1.63934426229508E-2</v>
      </c>
    </row>
    <row r="35" spans="1:12" x14ac:dyDescent="0.25">
      <c r="A35">
        <v>3012</v>
      </c>
      <c r="B35">
        <v>2.1052631578947299E-2</v>
      </c>
      <c r="C35">
        <v>4.1666666666666602E-2</v>
      </c>
      <c r="D35">
        <v>3.1359649122806997E-2</v>
      </c>
      <c r="E35">
        <v>5.0847457627118599E-2</v>
      </c>
      <c r="F35">
        <v>1.6666666666666701E-2</v>
      </c>
      <c r="G35">
        <v>0.15</v>
      </c>
      <c r="H35">
        <v>1.6949152542372801E-2</v>
      </c>
      <c r="I35">
        <v>-1.4692982456140299E-2</v>
      </c>
      <c r="J35">
        <v>-1.44104965804341E-2</v>
      </c>
      <c r="K35">
        <v>3.4180790960451901E-2</v>
      </c>
      <c r="L35">
        <v>0.13305084745762699</v>
      </c>
    </row>
    <row r="36" spans="1:12" x14ac:dyDescent="0.25">
      <c r="A36">
        <v>3013</v>
      </c>
      <c r="B36">
        <v>0</v>
      </c>
      <c r="C36">
        <v>3.125E-2</v>
      </c>
      <c r="D36">
        <v>1.5625E-2</v>
      </c>
      <c r="E36">
        <v>0</v>
      </c>
      <c r="F36">
        <v>0</v>
      </c>
      <c r="G36">
        <v>4.91803278688525E-2</v>
      </c>
      <c r="H36">
        <v>1.6949152542372801E-2</v>
      </c>
      <c r="I36">
        <v>-1.5625E-2</v>
      </c>
      <c r="J36">
        <v>1.3241525423728401E-3</v>
      </c>
      <c r="K36">
        <v>0</v>
      </c>
      <c r="L36">
        <v>3.2231175326479698E-2</v>
      </c>
    </row>
    <row r="37" spans="1:12" x14ac:dyDescent="0.25">
      <c r="A37">
        <v>3014</v>
      </c>
      <c r="B37">
        <v>0.19354838709677399</v>
      </c>
      <c r="C37">
        <v>7.2916666666666602E-2</v>
      </c>
      <c r="D37">
        <v>0.13323252688171999</v>
      </c>
      <c r="E37">
        <v>1.7857142857142901E-2</v>
      </c>
      <c r="F37">
        <v>3.3898305084745797E-2</v>
      </c>
      <c r="G37">
        <v>6.1224489795918297E-2</v>
      </c>
      <c r="H37">
        <v>3.6363636363636397E-2</v>
      </c>
      <c r="I37">
        <v>-9.9334221796974695E-2</v>
      </c>
      <c r="J37">
        <v>-9.6868890518084103E-2</v>
      </c>
      <c r="K37">
        <v>-1.60411622276029E-2</v>
      </c>
      <c r="L37">
        <v>2.48608534322819E-2</v>
      </c>
    </row>
    <row r="40" spans="1:12" x14ac:dyDescent="0.25">
      <c r="A40" s="1" t="s">
        <v>34</v>
      </c>
      <c r="B40">
        <f>AVERAGE(B2:B37)</f>
        <v>2.1625734924228129E-2</v>
      </c>
      <c r="C40">
        <f t="shared" ref="C40:L40" si="0">AVERAGE(C2:C37)</f>
        <v>4.334594427854508E-2</v>
      </c>
      <c r="D40">
        <f t="shared" si="0"/>
        <v>3.2485839601386596E-2</v>
      </c>
      <c r="E40">
        <f t="shared" si="0"/>
        <v>5.1259510833637591E-2</v>
      </c>
      <c r="F40">
        <f t="shared" si="0"/>
        <v>3.6256278144666643E-2</v>
      </c>
      <c r="G40">
        <f t="shared" si="0"/>
        <v>5.3263189021882963E-2</v>
      </c>
      <c r="H40">
        <f t="shared" si="0"/>
        <v>2.8400573010159375E-2</v>
      </c>
      <c r="I40">
        <f t="shared" si="0"/>
        <v>3.7704385432800239E-3</v>
      </c>
      <c r="J40">
        <f t="shared" si="0"/>
        <v>-4.08526659122725E-3</v>
      </c>
      <c r="K40">
        <f t="shared" si="0"/>
        <v>1.500323268897099E-2</v>
      </c>
      <c r="L40">
        <f t="shared" si="0"/>
        <v>2.4862616011723612E-2</v>
      </c>
    </row>
    <row r="41" spans="1:12" x14ac:dyDescent="0.25">
      <c r="A41" s="1" t="s">
        <v>35</v>
      </c>
      <c r="B41">
        <f>STDEV(B2:B37)</f>
        <v>3.3082681457991592E-2</v>
      </c>
      <c r="C41">
        <f t="shared" ref="C41:L41" si="1">STDEV(C2:C37)</f>
        <v>3.8816591648299169E-2</v>
      </c>
      <c r="D41">
        <f t="shared" si="1"/>
        <v>2.7117283460911239E-2</v>
      </c>
      <c r="E41">
        <f t="shared" si="1"/>
        <v>5.6052691484033107E-2</v>
      </c>
      <c r="F41">
        <f t="shared" si="1"/>
        <v>4.0960702543351976E-2</v>
      </c>
      <c r="G41">
        <f t="shared" si="1"/>
        <v>5.1938879770911668E-2</v>
      </c>
      <c r="H41">
        <f t="shared" si="1"/>
        <v>4.100763233314015E-2</v>
      </c>
      <c r="I41">
        <f t="shared" si="1"/>
        <v>3.7203331957733489E-2</v>
      </c>
      <c r="J41">
        <f t="shared" si="1"/>
        <v>3.4003885230045966E-2</v>
      </c>
      <c r="K41">
        <f t="shared" si="1"/>
        <v>3.706365167648349E-2</v>
      </c>
      <c r="L41">
        <f t="shared" si="1"/>
        <v>4.0498558314001558E-2</v>
      </c>
    </row>
    <row r="42" spans="1:12" x14ac:dyDescent="0.25">
      <c r="A42" s="1" t="s">
        <v>36</v>
      </c>
      <c r="B42">
        <f>B41/(SQRT(36))</f>
        <v>5.5137802429985989E-3</v>
      </c>
      <c r="C42">
        <f t="shared" ref="C42:L42" si="2">C41/(SQRT(36))</f>
        <v>6.4694319413831948E-3</v>
      </c>
      <c r="D42">
        <f t="shared" si="2"/>
        <v>4.5195472434852065E-3</v>
      </c>
      <c r="E42">
        <f t="shared" si="2"/>
        <v>9.3421152473388506E-3</v>
      </c>
      <c r="F42">
        <f t="shared" si="2"/>
        <v>6.8267837572253296E-3</v>
      </c>
      <c r="G42">
        <f t="shared" si="2"/>
        <v>8.6564799618186108E-3</v>
      </c>
      <c r="H42">
        <f t="shared" si="2"/>
        <v>6.8346053888566913E-3</v>
      </c>
      <c r="I42">
        <f t="shared" si="2"/>
        <v>6.2005553262889151E-3</v>
      </c>
      <c r="J42">
        <f t="shared" si="2"/>
        <v>5.6673142050076607E-3</v>
      </c>
      <c r="K42">
        <f t="shared" si="2"/>
        <v>6.177275279413915E-3</v>
      </c>
      <c r="L42">
        <f t="shared" si="2"/>
        <v>6.7497597190002596E-3</v>
      </c>
    </row>
    <row r="43" spans="1:12" x14ac:dyDescent="0.25">
      <c r="A43" s="1" t="s">
        <v>37</v>
      </c>
      <c r="B43">
        <f>B42*1.96</f>
        <v>1.0807009276277254E-2</v>
      </c>
      <c r="C43">
        <f t="shared" ref="C43:L43" si="3">C42*1.96</f>
        <v>1.2680086605111062E-2</v>
      </c>
      <c r="D43">
        <f t="shared" si="3"/>
        <v>8.8583125972310044E-3</v>
      </c>
      <c r="E43">
        <f t="shared" si="3"/>
        <v>1.8310545884784146E-2</v>
      </c>
      <c r="F43">
        <f t="shared" si="3"/>
        <v>1.3380496164161646E-2</v>
      </c>
      <c r="G43">
        <f t="shared" si="3"/>
        <v>1.6966700725164478E-2</v>
      </c>
      <c r="H43">
        <f t="shared" si="3"/>
        <v>1.3395826562159114E-2</v>
      </c>
      <c r="I43">
        <f t="shared" si="3"/>
        <v>1.2153088439526274E-2</v>
      </c>
      <c r="J43">
        <f t="shared" si="3"/>
        <v>1.1107935841815015E-2</v>
      </c>
      <c r="K43">
        <f t="shared" si="3"/>
        <v>1.2107459547651273E-2</v>
      </c>
      <c r="L43">
        <f t="shared" si="3"/>
        <v>1.322952904924051E-2</v>
      </c>
    </row>
    <row r="44" spans="1:12" x14ac:dyDescent="0.25">
      <c r="A44" s="1" t="s">
        <v>38</v>
      </c>
      <c r="B44">
        <f>B40+B43</f>
        <v>3.2432744200505383E-2</v>
      </c>
      <c r="C44">
        <f t="shared" ref="C44:L44" si="4">C40+C43</f>
        <v>5.6026030883656139E-2</v>
      </c>
      <c r="D44">
        <f t="shared" si="4"/>
        <v>4.1344152198617604E-2</v>
      </c>
      <c r="E44">
        <f t="shared" si="4"/>
        <v>6.957005671842173E-2</v>
      </c>
      <c r="F44">
        <f t="shared" si="4"/>
        <v>4.9636774308828291E-2</v>
      </c>
      <c r="G44">
        <f t="shared" si="4"/>
        <v>7.0229889747047441E-2</v>
      </c>
      <c r="H44">
        <f t="shared" si="4"/>
        <v>4.1796399572318489E-2</v>
      </c>
      <c r="I44">
        <f t="shared" si="4"/>
        <v>1.5923526982806298E-2</v>
      </c>
      <c r="J44">
        <f t="shared" si="4"/>
        <v>7.0226692505877646E-3</v>
      </c>
      <c r="K44">
        <f t="shared" si="4"/>
        <v>2.7110692236622262E-2</v>
      </c>
      <c r="L44">
        <f t="shared" si="4"/>
        <v>3.8092145060964124E-2</v>
      </c>
    </row>
    <row r="45" spans="1:12" x14ac:dyDescent="0.25">
      <c r="A45" s="1" t="s">
        <v>39</v>
      </c>
      <c r="B45">
        <f>B40-B43</f>
        <v>1.0818725647950875E-2</v>
      </c>
      <c r="C45">
        <f t="shared" ref="C45:L45" si="5">C40-C43</f>
        <v>3.0665857673434018E-2</v>
      </c>
      <c r="D45">
        <f t="shared" si="5"/>
        <v>2.3627527004155591E-2</v>
      </c>
      <c r="E45">
        <f t="shared" si="5"/>
        <v>3.2948964948853444E-2</v>
      </c>
      <c r="F45">
        <f t="shared" si="5"/>
        <v>2.2875781980504994E-2</v>
      </c>
      <c r="G45">
        <f t="shared" si="5"/>
        <v>3.6296488296718485E-2</v>
      </c>
      <c r="H45">
        <f t="shared" si="5"/>
        <v>1.5004746448000261E-2</v>
      </c>
      <c r="I45">
        <f t="shared" si="5"/>
        <v>-8.3826498962462498E-3</v>
      </c>
      <c r="J45">
        <f t="shared" si="5"/>
        <v>-1.5193202433042265E-2</v>
      </c>
      <c r="K45">
        <f t="shared" si="5"/>
        <v>2.8957731413197171E-3</v>
      </c>
      <c r="L45">
        <f t="shared" si="5"/>
        <v>1.1633086962483103E-2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6F23-48BD-402D-A17B-4A837A297F6B}">
  <dimension ref="A1:M45"/>
  <sheetViews>
    <sheetView topLeftCell="F1" workbookViewId="0">
      <pane ySplit="1" topLeftCell="A29" activePane="bottomLeft" state="frozen"/>
      <selection pane="bottomLeft" activeCell="C40" sqref="C40:L45"/>
    </sheetView>
  </sheetViews>
  <sheetFormatPr defaultRowHeight="15" x14ac:dyDescent="0.25"/>
  <cols>
    <col min="9" max="9" width="13.42578125" customWidth="1"/>
  </cols>
  <sheetData>
    <row r="1" spans="1:12" x14ac:dyDescent="0.25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</row>
    <row r="2" spans="1:12" x14ac:dyDescent="0.25">
      <c r="A2">
        <v>1001</v>
      </c>
      <c r="B2">
        <v>808.60416666666697</v>
      </c>
      <c r="C2">
        <v>746.65263157894697</v>
      </c>
      <c r="D2">
        <v>777.62839912280697</v>
      </c>
      <c r="E2">
        <v>2074.5593220339001</v>
      </c>
      <c r="F2">
        <v>2159.9322033898302</v>
      </c>
      <c r="G2">
        <v>2115.73770491803</v>
      </c>
      <c r="H2">
        <v>1699.16949152542</v>
      </c>
      <c r="I2">
        <v>1382.30380426702</v>
      </c>
      <c r="J2">
        <v>921.54109240261698</v>
      </c>
      <c r="K2">
        <v>-85.372881355932293</v>
      </c>
      <c r="L2">
        <v>416.56821339260898</v>
      </c>
    </row>
    <row r="3" spans="1:12" x14ac:dyDescent="0.25">
      <c r="A3">
        <v>1002</v>
      </c>
      <c r="B3">
        <v>883.30526315789496</v>
      </c>
      <c r="C3">
        <v>927.09677419354796</v>
      </c>
      <c r="D3">
        <v>905.20101867572203</v>
      </c>
      <c r="E3">
        <v>1640.9661016949201</v>
      </c>
      <c r="F3">
        <v>1716.75409836066</v>
      </c>
      <c r="G3">
        <v>1855.4833333333299</v>
      </c>
      <c r="H3">
        <v>1831.9661016949201</v>
      </c>
      <c r="I3">
        <v>811.553079684934</v>
      </c>
      <c r="J3">
        <v>926.76508301919398</v>
      </c>
      <c r="K3">
        <v>-75.787996665740394</v>
      </c>
      <c r="L3">
        <v>23.517231638418</v>
      </c>
    </row>
    <row r="4" spans="1:12" x14ac:dyDescent="0.25">
      <c r="A4">
        <v>1003</v>
      </c>
      <c r="B4">
        <v>1019.4505494505501</v>
      </c>
      <c r="C4">
        <v>855.42553191489401</v>
      </c>
      <c r="D4">
        <v>937.43804068272198</v>
      </c>
      <c r="E4">
        <v>2627.8301886792501</v>
      </c>
      <c r="F4">
        <v>2651.9833333333299</v>
      </c>
      <c r="G4">
        <v>2661.8813559322002</v>
      </c>
      <c r="H4">
        <v>1745.6724137931001</v>
      </c>
      <c r="I4">
        <v>1714.54529265061</v>
      </c>
      <c r="J4">
        <v>808.23437311038197</v>
      </c>
      <c r="K4">
        <v>-24.153144654087999</v>
      </c>
      <c r="L4">
        <v>916.20894213910003</v>
      </c>
    </row>
    <row r="5" spans="1:12" x14ac:dyDescent="0.25">
      <c r="A5">
        <v>1007</v>
      </c>
      <c r="B5">
        <v>1076.0208333333301</v>
      </c>
      <c r="C5">
        <v>1911.5357142857099</v>
      </c>
      <c r="D5">
        <v>1493.77827380952</v>
      </c>
      <c r="E5">
        <v>2050.7924528301901</v>
      </c>
      <c r="F5">
        <v>1915.5636363636399</v>
      </c>
      <c r="G5">
        <v>1837.0701754386</v>
      </c>
      <c r="H5">
        <v>1563.69811320755</v>
      </c>
      <c r="I5">
        <v>421.785362554112</v>
      </c>
      <c r="J5">
        <v>69.9198393980232</v>
      </c>
      <c r="K5">
        <v>135.22881646655199</v>
      </c>
      <c r="L5">
        <v>273.37206223104897</v>
      </c>
    </row>
    <row r="6" spans="1:12" x14ac:dyDescent="0.25">
      <c r="A6">
        <v>1008</v>
      </c>
      <c r="B6">
        <v>743.67368421052595</v>
      </c>
      <c r="C6">
        <v>610.26315789473699</v>
      </c>
      <c r="D6">
        <v>676.96842105263204</v>
      </c>
      <c r="E6">
        <v>1474.91228070175</v>
      </c>
      <c r="F6">
        <v>1327.3</v>
      </c>
      <c r="G6">
        <v>1690.62295081967</v>
      </c>
      <c r="H6">
        <v>1260.0847457627101</v>
      </c>
      <c r="I6">
        <v>650.33157894736803</v>
      </c>
      <c r="J6">
        <v>583.11632471007999</v>
      </c>
      <c r="K6">
        <v>147.612280701754</v>
      </c>
      <c r="L6">
        <v>430.53820505696001</v>
      </c>
    </row>
    <row r="7" spans="1:12" x14ac:dyDescent="0.25">
      <c r="A7">
        <v>1009</v>
      </c>
      <c r="B7">
        <v>1770.3125</v>
      </c>
      <c r="C7">
        <v>1241.81052631579</v>
      </c>
      <c r="D7">
        <v>1506.06151315789</v>
      </c>
      <c r="E7">
        <v>2601.1929824561398</v>
      </c>
      <c r="F7">
        <v>2312.9</v>
      </c>
      <c r="G7">
        <v>2755.2586206896599</v>
      </c>
      <c r="H7">
        <v>2511.3793103448302</v>
      </c>
      <c r="I7">
        <v>806.838486842105</v>
      </c>
      <c r="J7">
        <v>1005.31779718693</v>
      </c>
      <c r="K7">
        <v>288.29298245614001</v>
      </c>
      <c r="L7">
        <v>243.87931034482801</v>
      </c>
    </row>
    <row r="8" spans="1:12" x14ac:dyDescent="0.25">
      <c r="A8">
        <v>1010</v>
      </c>
      <c r="B8">
        <v>1628.1702127659601</v>
      </c>
      <c r="C8">
        <v>1479.46739130435</v>
      </c>
      <c r="D8">
        <v>1553.8188020351499</v>
      </c>
      <c r="E8">
        <v>5089.4375</v>
      </c>
      <c r="F8">
        <v>5381.1428571428596</v>
      </c>
      <c r="G8">
        <v>4942.9743589743603</v>
      </c>
      <c r="H8">
        <v>4562.8478260869597</v>
      </c>
      <c r="I8">
        <v>3827.3240551077001</v>
      </c>
      <c r="J8">
        <v>3009.0290240518002</v>
      </c>
      <c r="K8">
        <v>-291.705357142857</v>
      </c>
      <c r="L8">
        <v>380.12653288740199</v>
      </c>
    </row>
    <row r="9" spans="1:12" x14ac:dyDescent="0.25">
      <c r="A9">
        <v>1011</v>
      </c>
      <c r="B9">
        <v>656.10638297872299</v>
      </c>
      <c r="C9">
        <v>730.52688172042997</v>
      </c>
      <c r="D9">
        <v>693.31663234957705</v>
      </c>
      <c r="E9">
        <v>1682.6120689655199</v>
      </c>
      <c r="F9">
        <v>1599.2241379310301</v>
      </c>
      <c r="G9">
        <v>1682.6120689655199</v>
      </c>
      <c r="H9">
        <v>1599.2241379310301</v>
      </c>
      <c r="I9">
        <v>905.90750558145805</v>
      </c>
      <c r="J9">
        <v>905.90750558145805</v>
      </c>
      <c r="K9">
        <v>83.387931034482804</v>
      </c>
      <c r="L9">
        <v>83.387931034482804</v>
      </c>
    </row>
    <row r="10" spans="1:12" x14ac:dyDescent="0.25">
      <c r="A10">
        <v>1014</v>
      </c>
      <c r="B10">
        <v>1003.02083333333</v>
      </c>
      <c r="C10">
        <v>1477.4358974359</v>
      </c>
      <c r="D10">
        <v>1240.22836538462</v>
      </c>
      <c r="E10">
        <v>2299.0392156862699</v>
      </c>
      <c r="F10">
        <v>1885.5283018867899</v>
      </c>
      <c r="G10">
        <v>2249.0909090909099</v>
      </c>
      <c r="H10">
        <v>2335.0925925925899</v>
      </c>
      <c r="I10">
        <v>645.29993650217705</v>
      </c>
      <c r="J10">
        <v>1094.8642272079801</v>
      </c>
      <c r="K10">
        <v>413.51091379948201</v>
      </c>
      <c r="L10">
        <v>-86.001683501683601</v>
      </c>
    </row>
    <row r="11" spans="1:12" x14ac:dyDescent="0.25">
      <c r="A11">
        <v>1015</v>
      </c>
      <c r="B11">
        <v>731.36458333333303</v>
      </c>
      <c r="C11">
        <v>771.91489361702099</v>
      </c>
      <c r="D11">
        <v>751.63973847517696</v>
      </c>
      <c r="E11">
        <v>1981.6551724137901</v>
      </c>
      <c r="F11">
        <v>1921.6666666666699</v>
      </c>
      <c r="G11">
        <v>1543.7368421052599</v>
      </c>
      <c r="H11">
        <v>1503.1896551724101</v>
      </c>
      <c r="I11">
        <v>1170.02692819149</v>
      </c>
      <c r="J11">
        <v>751.54991669723597</v>
      </c>
      <c r="K11">
        <v>59.988505747126297</v>
      </c>
      <c r="L11">
        <v>40.547186932849399</v>
      </c>
    </row>
    <row r="12" spans="1:12" x14ac:dyDescent="0.25">
      <c r="A12">
        <v>1016</v>
      </c>
      <c r="B12">
        <v>992.884210526316</v>
      </c>
      <c r="C12">
        <v>986.78048780487802</v>
      </c>
      <c r="D12">
        <v>989.83234916559695</v>
      </c>
      <c r="E12">
        <v>1776.3</v>
      </c>
      <c r="F12">
        <v>1998.7777777777801</v>
      </c>
      <c r="G12">
        <v>2127.4561403508801</v>
      </c>
      <c r="H12">
        <v>1756.36</v>
      </c>
      <c r="I12">
        <v>1008.94542861218</v>
      </c>
      <c r="J12">
        <v>766.52765083440295</v>
      </c>
      <c r="K12">
        <v>-222.47777777777799</v>
      </c>
      <c r="L12">
        <v>371.09614035087702</v>
      </c>
    </row>
    <row r="13" spans="1:12" x14ac:dyDescent="0.25">
      <c r="A13">
        <v>1017</v>
      </c>
      <c r="B13">
        <v>552.92473118279599</v>
      </c>
      <c r="C13">
        <v>673.02127659574501</v>
      </c>
      <c r="D13">
        <v>612.97300388926999</v>
      </c>
      <c r="E13">
        <v>1712.6315789473699</v>
      </c>
      <c r="F13">
        <v>1650.5</v>
      </c>
      <c r="G13">
        <v>1708.7931034482799</v>
      </c>
      <c r="H13">
        <v>1766.3684210526301</v>
      </c>
      <c r="I13">
        <v>1037.5269961107299</v>
      </c>
      <c r="J13">
        <v>1153.39541716336</v>
      </c>
      <c r="K13">
        <v>62.131578947368297</v>
      </c>
      <c r="L13">
        <v>-57.575317604355902</v>
      </c>
    </row>
    <row r="14" spans="1:12" x14ac:dyDescent="0.25">
      <c r="A14">
        <v>1018</v>
      </c>
      <c r="B14">
        <v>900.08602150537604</v>
      </c>
      <c r="C14">
        <v>1598.23595505618</v>
      </c>
      <c r="D14">
        <v>1249.16098828078</v>
      </c>
      <c r="E14">
        <v>2340.4827586206902</v>
      </c>
      <c r="F14">
        <v>2109.8000000000002</v>
      </c>
      <c r="G14">
        <v>2603.9285714285702</v>
      </c>
      <c r="H14">
        <v>2157.2033898305099</v>
      </c>
      <c r="I14">
        <v>860.63901171922203</v>
      </c>
      <c r="J14">
        <v>908.04240154973002</v>
      </c>
      <c r="K14">
        <v>230.68275862069001</v>
      </c>
      <c r="L14">
        <v>446.72518159806299</v>
      </c>
    </row>
    <row r="15" spans="1:12" x14ac:dyDescent="0.25">
      <c r="A15">
        <v>1019</v>
      </c>
      <c r="B15">
        <v>769.41489361702099</v>
      </c>
      <c r="C15">
        <v>962.59139784946206</v>
      </c>
      <c r="D15">
        <v>866.00314573324204</v>
      </c>
      <c r="E15">
        <v>1676.2156862745101</v>
      </c>
      <c r="F15">
        <v>1774.8571428571399</v>
      </c>
      <c r="G15">
        <v>1996.21052631579</v>
      </c>
      <c r="H15">
        <v>1742.7017543859599</v>
      </c>
      <c r="I15">
        <v>908.85399712390097</v>
      </c>
      <c r="J15">
        <v>876.69860865272301</v>
      </c>
      <c r="K15">
        <v>-98.641456582633097</v>
      </c>
      <c r="L15">
        <v>253.50877192982401</v>
      </c>
    </row>
    <row r="16" spans="1:12" x14ac:dyDescent="0.25">
      <c r="A16">
        <v>1020</v>
      </c>
      <c r="B16">
        <v>989.34408602150495</v>
      </c>
      <c r="C16">
        <v>1022.3516483516501</v>
      </c>
      <c r="D16">
        <v>1005.8478671865799</v>
      </c>
      <c r="E16">
        <v>2110.6</v>
      </c>
      <c r="F16">
        <v>1812.01724137931</v>
      </c>
      <c r="G16">
        <v>2591.2264150943402</v>
      </c>
      <c r="H16">
        <v>2081.17543859649</v>
      </c>
      <c r="I16">
        <v>806.16937419273302</v>
      </c>
      <c r="J16">
        <v>1075.32757140991</v>
      </c>
      <c r="K16">
        <v>298.58275862069002</v>
      </c>
      <c r="L16">
        <v>510.05097649784801</v>
      </c>
    </row>
    <row r="17" spans="1:13" x14ac:dyDescent="0.25">
      <c r="A17">
        <v>1022</v>
      </c>
      <c r="B17">
        <v>687.2</v>
      </c>
      <c r="C17">
        <v>1088.95698924731</v>
      </c>
      <c r="D17">
        <v>888.07849462365596</v>
      </c>
      <c r="E17">
        <v>1962.01818181818</v>
      </c>
      <c r="F17">
        <v>1885.70909090909</v>
      </c>
      <c r="G17">
        <v>2260.65</v>
      </c>
      <c r="H17">
        <v>2248.2321428571399</v>
      </c>
      <c r="I17">
        <v>997.63059628543499</v>
      </c>
      <c r="J17">
        <v>1360.15364823349</v>
      </c>
      <c r="K17">
        <v>76.309090909090898</v>
      </c>
      <c r="L17">
        <v>12.4178571428574</v>
      </c>
    </row>
    <row r="18" spans="1:13" x14ac:dyDescent="0.25">
      <c r="A18">
        <v>1023</v>
      </c>
      <c r="B18">
        <v>579.80208333333303</v>
      </c>
      <c r="C18">
        <v>669.87368421052599</v>
      </c>
      <c r="D18">
        <v>624.83788377193002</v>
      </c>
      <c r="E18">
        <v>1464.0338983050799</v>
      </c>
      <c r="F18">
        <v>1381.3114754098401</v>
      </c>
      <c r="G18">
        <v>1355.7333333333299</v>
      </c>
      <c r="H18">
        <v>1248.5789473684199</v>
      </c>
      <c r="I18">
        <v>756.473591637906</v>
      </c>
      <c r="J18">
        <v>623.74106359649102</v>
      </c>
      <c r="K18">
        <v>82.722422895248698</v>
      </c>
      <c r="L18">
        <v>107.154385964912</v>
      </c>
    </row>
    <row r="19" spans="1:13" x14ac:dyDescent="0.25">
      <c r="A19">
        <v>1024</v>
      </c>
      <c r="B19">
        <v>945.27083333333303</v>
      </c>
      <c r="C19">
        <v>781.33684210526303</v>
      </c>
      <c r="D19">
        <v>863.30383771929803</v>
      </c>
      <c r="E19">
        <v>1630.93220338983</v>
      </c>
      <c r="F19">
        <v>1502.5737704917999</v>
      </c>
      <c r="G19">
        <v>1987.90163934426</v>
      </c>
      <c r="H19">
        <v>1791.1186440678</v>
      </c>
      <c r="I19">
        <v>639.26993277250494</v>
      </c>
      <c r="J19">
        <v>927.814806348498</v>
      </c>
      <c r="K19">
        <v>128.35843289802699</v>
      </c>
      <c r="L19">
        <v>196.78299527646601</v>
      </c>
    </row>
    <row r="20" spans="1:13" x14ac:dyDescent="0.25">
      <c r="A20">
        <v>1025</v>
      </c>
      <c r="B20">
        <v>918.90526315789498</v>
      </c>
      <c r="C20">
        <v>1040.04255319149</v>
      </c>
      <c r="D20">
        <v>979.47390817469204</v>
      </c>
      <c r="E20">
        <v>2623.8363636363601</v>
      </c>
      <c r="F20">
        <v>2642.5593220339001</v>
      </c>
      <c r="G20">
        <v>2352.1132075471701</v>
      </c>
      <c r="H20">
        <v>2201.8771929824602</v>
      </c>
      <c r="I20">
        <v>1663.0854138592099</v>
      </c>
      <c r="J20">
        <v>1222.40328480776</v>
      </c>
      <c r="K20">
        <v>-18.722958397534502</v>
      </c>
      <c r="L20">
        <v>150.236014564714</v>
      </c>
    </row>
    <row r="21" spans="1:13" x14ac:dyDescent="0.25">
      <c r="A21">
        <v>3001</v>
      </c>
      <c r="B21">
        <v>795.46875</v>
      </c>
      <c r="C21">
        <v>828.840425531915</v>
      </c>
      <c r="D21">
        <v>812.15458776595699</v>
      </c>
      <c r="E21">
        <v>1496.69642857143</v>
      </c>
      <c r="F21">
        <v>1618.3442622950799</v>
      </c>
      <c r="G21">
        <v>1584.1</v>
      </c>
      <c r="H21">
        <v>1541.8571428571399</v>
      </c>
      <c r="I21">
        <v>806.189674529125</v>
      </c>
      <c r="J21">
        <v>729.70255509118499</v>
      </c>
      <c r="K21">
        <v>-121.64783372365299</v>
      </c>
      <c r="L21">
        <v>42.242857142856998</v>
      </c>
    </row>
    <row r="22" spans="1:13" x14ac:dyDescent="0.25">
      <c r="A22">
        <v>3002</v>
      </c>
      <c r="B22">
        <v>742.13829787233999</v>
      </c>
      <c r="C22">
        <v>900.255319148936</v>
      </c>
      <c r="D22">
        <v>821.19680851063799</v>
      </c>
      <c r="E22">
        <v>2588.0862068965498</v>
      </c>
      <c r="F22">
        <v>2710.6393442622998</v>
      </c>
      <c r="G22">
        <v>3392.6379310344801</v>
      </c>
      <c r="H22">
        <v>2510.0877192982498</v>
      </c>
      <c r="I22">
        <v>1889.44253575166</v>
      </c>
      <c r="J22">
        <v>1688.89091078761</v>
      </c>
      <c r="K22">
        <v>-122.55313736574401</v>
      </c>
      <c r="L22">
        <v>882.55021173623697</v>
      </c>
    </row>
    <row r="23" spans="1:13" x14ac:dyDescent="0.25">
      <c r="A23">
        <v>3003</v>
      </c>
      <c r="B23">
        <v>711.41666666666697</v>
      </c>
      <c r="C23">
        <v>1548.41758241758</v>
      </c>
      <c r="D23">
        <v>1129.9171245421201</v>
      </c>
      <c r="E23">
        <v>1692.1607142857099</v>
      </c>
      <c r="F23">
        <v>1828.3157894736801</v>
      </c>
      <c r="G23">
        <v>1741.1272727272701</v>
      </c>
      <c r="H23">
        <v>1474.52727272727</v>
      </c>
      <c r="I23">
        <v>698.39866493156001</v>
      </c>
      <c r="J23">
        <v>344.61014818514798</v>
      </c>
      <c r="K23">
        <v>-136.15507518797</v>
      </c>
      <c r="L23">
        <v>266.60000000000002</v>
      </c>
    </row>
    <row r="24" spans="1:13" x14ac:dyDescent="0.25">
      <c r="A24">
        <v>3004</v>
      </c>
      <c r="B24">
        <v>642.86813186813197</v>
      </c>
      <c r="C24">
        <v>756.32967032966997</v>
      </c>
      <c r="D24">
        <v>699.59890109890102</v>
      </c>
      <c r="E24">
        <v>1431.1355932203401</v>
      </c>
      <c r="F24">
        <v>1134.8644067796599</v>
      </c>
      <c r="G24">
        <v>1467.1111111111099</v>
      </c>
      <c r="H24">
        <v>1257.5999999999999</v>
      </c>
      <c r="I24">
        <v>435.26550568075999</v>
      </c>
      <c r="J24">
        <v>558.001098901099</v>
      </c>
      <c r="K24">
        <v>296.27118644067798</v>
      </c>
      <c r="L24">
        <v>209.51111111111101</v>
      </c>
    </row>
    <row r="25" spans="1:13" x14ac:dyDescent="0.25">
      <c r="A25">
        <v>3006</v>
      </c>
      <c r="B25">
        <v>646.75268817204301</v>
      </c>
      <c r="C25">
        <v>616.19354838709705</v>
      </c>
      <c r="D25">
        <v>631.47311827957003</v>
      </c>
      <c r="E25">
        <v>1193.7966101694899</v>
      </c>
      <c r="F25">
        <v>964.44262295082001</v>
      </c>
      <c r="G25">
        <v>1615.4915254237301</v>
      </c>
      <c r="H25">
        <v>1452.69491525424</v>
      </c>
      <c r="I25">
        <v>332.96950467124998</v>
      </c>
      <c r="J25">
        <v>821.22179697466697</v>
      </c>
      <c r="K25">
        <v>229.35398721867199</v>
      </c>
      <c r="L25">
        <v>162.796610169491</v>
      </c>
    </row>
    <row r="26" spans="1:13" x14ac:dyDescent="0.25">
      <c r="A26">
        <v>3007</v>
      </c>
      <c r="B26">
        <v>712.38709677419399</v>
      </c>
      <c r="C26">
        <v>692.43478260869597</v>
      </c>
      <c r="D26">
        <v>702.41093969144504</v>
      </c>
      <c r="E26">
        <v>2008.93220338983</v>
      </c>
      <c r="F26">
        <v>2046.56666666667</v>
      </c>
      <c r="G26">
        <v>1731.0847457627101</v>
      </c>
      <c r="H26">
        <v>1512.80357142857</v>
      </c>
      <c r="I26">
        <v>1344.15572697522</v>
      </c>
      <c r="J26">
        <v>810.39263173712698</v>
      </c>
      <c r="K26">
        <v>-37.6344632768362</v>
      </c>
      <c r="L26">
        <v>218.28117433414101</v>
      </c>
    </row>
    <row r="27" spans="1:13" x14ac:dyDescent="0.25">
      <c r="A27">
        <v>3008</v>
      </c>
      <c r="B27">
        <v>617.45161290322596</v>
      </c>
      <c r="C27">
        <v>584.27472527472503</v>
      </c>
      <c r="D27">
        <v>600.86316908897595</v>
      </c>
      <c r="E27">
        <v>1436.5084745762699</v>
      </c>
      <c r="F27">
        <v>1528.43103448276</v>
      </c>
      <c r="G27">
        <v>1258.4107142857099</v>
      </c>
      <c r="H27">
        <v>1341.7543859649099</v>
      </c>
      <c r="I27">
        <v>927.56786539378299</v>
      </c>
      <c r="J27">
        <v>740.89121687593695</v>
      </c>
      <c r="K27">
        <v>-91.922559906487294</v>
      </c>
      <c r="L27">
        <v>-83.343671679197996</v>
      </c>
      <c r="M27" s="1"/>
    </row>
    <row r="28" spans="1:13" x14ac:dyDescent="0.25">
      <c r="A28">
        <v>3009</v>
      </c>
      <c r="B28">
        <v>936.659574468085</v>
      </c>
      <c r="C28">
        <v>1048.89655172414</v>
      </c>
      <c r="D28">
        <v>992.77806309611196</v>
      </c>
      <c r="E28">
        <v>2459.44</v>
      </c>
      <c r="F28">
        <v>2332.6785714285702</v>
      </c>
      <c r="G28">
        <v>2546.0555555555602</v>
      </c>
      <c r="H28">
        <v>1862.2456140350901</v>
      </c>
      <c r="I28">
        <v>1339.90050833246</v>
      </c>
      <c r="J28">
        <v>869.46755093897605</v>
      </c>
      <c r="K28">
        <v>126.761428571428</v>
      </c>
      <c r="L28">
        <v>683.80994152046799</v>
      </c>
      <c r="M28" s="1"/>
    </row>
    <row r="29" spans="1:13" x14ac:dyDescent="0.25">
      <c r="A29">
        <v>3010</v>
      </c>
      <c r="B29">
        <v>900.08791208791195</v>
      </c>
      <c r="C29">
        <v>1451</v>
      </c>
      <c r="D29">
        <v>1175.54395604396</v>
      </c>
      <c r="E29">
        <v>3155.6078431372498</v>
      </c>
      <c r="F29">
        <v>3068.96</v>
      </c>
      <c r="G29">
        <v>2682.3863636363599</v>
      </c>
      <c r="H29">
        <v>2624.6304347826099</v>
      </c>
      <c r="I29">
        <v>1893.4160439560401</v>
      </c>
      <c r="J29">
        <v>1449.0864787386499</v>
      </c>
      <c r="K29">
        <v>86.647843137254796</v>
      </c>
      <c r="L29">
        <v>57.755928853755002</v>
      </c>
    </row>
    <row r="30" spans="1:13" x14ac:dyDescent="0.25">
      <c r="A30">
        <v>1026</v>
      </c>
      <c r="B30">
        <v>1101.5052631578901</v>
      </c>
      <c r="C30">
        <v>964.404255319149</v>
      </c>
      <c r="D30">
        <v>1032.95475923852</v>
      </c>
      <c r="E30">
        <v>2262.9285714285702</v>
      </c>
      <c r="F30">
        <v>1878.40677966102</v>
      </c>
      <c r="G30">
        <v>2452.7413793103401</v>
      </c>
      <c r="H30">
        <v>1892.4210526315801</v>
      </c>
      <c r="I30">
        <v>845.45202042249502</v>
      </c>
      <c r="J30">
        <v>859.46629339305696</v>
      </c>
      <c r="K30">
        <v>384.52179176755499</v>
      </c>
      <c r="L30">
        <v>560.32032667876604</v>
      </c>
    </row>
    <row r="31" spans="1:13" x14ac:dyDescent="0.25">
      <c r="A31">
        <v>1029</v>
      </c>
      <c r="B31">
        <v>1133.3913043478301</v>
      </c>
      <c r="C31">
        <v>1133.95744680851</v>
      </c>
      <c r="D31">
        <v>1133.6743755781699</v>
      </c>
      <c r="E31">
        <v>2407.9642857142899</v>
      </c>
      <c r="F31">
        <v>2468.8214285714298</v>
      </c>
      <c r="G31">
        <v>2258.8275862068999</v>
      </c>
      <c r="H31">
        <v>1916.89473684211</v>
      </c>
      <c r="I31">
        <v>1335.1470529932601</v>
      </c>
      <c r="J31">
        <v>783.22036126393698</v>
      </c>
      <c r="K31">
        <v>-60.857142857142698</v>
      </c>
      <c r="L31">
        <v>341.93284936479199</v>
      </c>
    </row>
    <row r="32" spans="1:13" x14ac:dyDescent="0.25">
      <c r="A32">
        <v>1030</v>
      </c>
      <c r="B32">
        <v>822.27956989247298</v>
      </c>
      <c r="C32">
        <v>861.17204301075299</v>
      </c>
      <c r="D32">
        <v>841.72580645161304</v>
      </c>
      <c r="E32">
        <v>1560.84210526316</v>
      </c>
      <c r="F32">
        <v>1621.3103448275899</v>
      </c>
      <c r="G32">
        <v>2017.8793103448299</v>
      </c>
      <c r="H32">
        <v>1894.7758620689699</v>
      </c>
      <c r="I32">
        <v>779.58453837597301</v>
      </c>
      <c r="J32">
        <v>1053.0500556173499</v>
      </c>
      <c r="K32">
        <v>-60.468239564428401</v>
      </c>
      <c r="L32">
        <v>123.10344827586199</v>
      </c>
    </row>
    <row r="33" spans="1:12" x14ac:dyDescent="0.25">
      <c r="A33">
        <v>1027.5</v>
      </c>
      <c r="B33">
        <v>1317.9032258064501</v>
      </c>
      <c r="C33">
        <v>1452.72826086957</v>
      </c>
      <c r="D33">
        <v>1385.31574333801</v>
      </c>
      <c r="E33">
        <v>2883.3636363636401</v>
      </c>
      <c r="F33">
        <v>2764.26923076923</v>
      </c>
      <c r="G33">
        <v>2846.6</v>
      </c>
      <c r="H33">
        <v>2159.2241379310299</v>
      </c>
      <c r="I33">
        <v>1378.9534874312201</v>
      </c>
      <c r="J33">
        <v>773.90839459302595</v>
      </c>
      <c r="K33">
        <v>119.094405594406</v>
      </c>
      <c r="L33">
        <v>687.37586206896503</v>
      </c>
    </row>
    <row r="34" spans="1:12" x14ac:dyDescent="0.25">
      <c r="A34">
        <v>1031</v>
      </c>
      <c r="B34">
        <v>927.74736842105301</v>
      </c>
      <c r="C34">
        <v>1031.63829787234</v>
      </c>
      <c r="D34">
        <v>979.69283314669701</v>
      </c>
      <c r="E34">
        <v>2003.3728813559301</v>
      </c>
      <c r="F34">
        <v>2260.3728813559301</v>
      </c>
      <c r="G34">
        <v>1893.5333333333299</v>
      </c>
      <c r="H34">
        <v>1656.5593220338999</v>
      </c>
      <c r="I34">
        <v>1280.6800482092401</v>
      </c>
      <c r="J34">
        <v>676.86648888720197</v>
      </c>
      <c r="K34">
        <v>-257</v>
      </c>
      <c r="L34">
        <v>236.97401129943501</v>
      </c>
    </row>
    <row r="35" spans="1:12" x14ac:dyDescent="0.25">
      <c r="A35">
        <v>3012</v>
      </c>
      <c r="B35">
        <v>854.54838709677404</v>
      </c>
      <c r="C35">
        <v>947.58695652173901</v>
      </c>
      <c r="D35">
        <v>901.06767180925704</v>
      </c>
      <c r="E35">
        <v>1983.30357142857</v>
      </c>
      <c r="F35">
        <v>2089.8983050847501</v>
      </c>
      <c r="G35">
        <v>2228.6078431372498</v>
      </c>
      <c r="H35">
        <v>2128.7586206896599</v>
      </c>
      <c r="I35">
        <v>1188.8306332754901</v>
      </c>
      <c r="J35">
        <v>1227.6909488803999</v>
      </c>
      <c r="K35">
        <v>-106.59473365617499</v>
      </c>
      <c r="L35">
        <v>99.849222447599502</v>
      </c>
    </row>
    <row r="36" spans="1:12" x14ac:dyDescent="0.25">
      <c r="A36">
        <v>3013</v>
      </c>
      <c r="B36">
        <v>717.41666666666697</v>
      </c>
      <c r="C36">
        <v>792.47311827957003</v>
      </c>
      <c r="D36">
        <v>754.94489247311799</v>
      </c>
      <c r="E36">
        <v>1880.5084745762699</v>
      </c>
      <c r="F36">
        <v>1375.8360655737699</v>
      </c>
      <c r="G36">
        <v>1787.8448275862099</v>
      </c>
      <c r="H36">
        <v>1661.58620689655</v>
      </c>
      <c r="I36">
        <v>620.89117310065205</v>
      </c>
      <c r="J36">
        <v>906.64131442343296</v>
      </c>
      <c r="K36">
        <v>504.67240900250101</v>
      </c>
      <c r="L36">
        <v>126.258620689655</v>
      </c>
    </row>
    <row r="37" spans="1:12" x14ac:dyDescent="0.25">
      <c r="A37">
        <v>3014</v>
      </c>
      <c r="B37">
        <v>1455.0266666666701</v>
      </c>
      <c r="C37">
        <v>1016.23595505618</v>
      </c>
      <c r="D37">
        <v>1235.6313108614199</v>
      </c>
      <c r="E37">
        <v>3604.3636363636401</v>
      </c>
      <c r="F37">
        <v>2977.10526315789</v>
      </c>
      <c r="G37">
        <v>4045.6956521739098</v>
      </c>
      <c r="H37">
        <v>3618.8867924528299</v>
      </c>
      <c r="I37">
        <v>1741.4739522964701</v>
      </c>
      <c r="J37">
        <v>2383.25548159141</v>
      </c>
      <c r="K37">
        <v>627.25837320574203</v>
      </c>
      <c r="L37">
        <v>426.80885972108302</v>
      </c>
    </row>
    <row r="40" spans="1:12" x14ac:dyDescent="0.25">
      <c r="A40" s="1" t="s">
        <v>34</v>
      </c>
      <c r="B40">
        <f>AVERAGE(B2:B37)</f>
        <v>908.08084207711954</v>
      </c>
      <c r="C40">
        <f t="shared" ref="C40:L40" si="0">AVERAGE(C2:C37)</f>
        <v>1005.6155326065111</v>
      </c>
      <c r="D40">
        <f t="shared" si="0"/>
        <v>956.84818734181522</v>
      </c>
      <c r="E40">
        <f t="shared" si="0"/>
        <v>2135.2516442554083</v>
      </c>
      <c r="F40">
        <f t="shared" si="0"/>
        <v>2063.8712237020782</v>
      </c>
      <c r="G40">
        <f t="shared" si="0"/>
        <v>2218.5726780211066</v>
      </c>
      <c r="H40">
        <f t="shared" si="0"/>
        <v>1947.5902251985451</v>
      </c>
      <c r="I40">
        <f t="shared" si="0"/>
        <v>1107.0230363602625</v>
      </c>
      <c r="J40">
        <f t="shared" si="0"/>
        <v>990.74203785672989</v>
      </c>
      <c r="K40">
        <f t="shared" si="0"/>
        <v>71.380420553330225</v>
      </c>
      <c r="L40">
        <f t="shared" si="0"/>
        <v>270.98245282256227</v>
      </c>
    </row>
    <row r="41" spans="1:12" x14ac:dyDescent="0.25">
      <c r="A41" s="1" t="s">
        <v>35</v>
      </c>
      <c r="B41">
        <f>STDEV(B2:B37)</f>
        <v>277.9798111848495</v>
      </c>
      <c r="C41">
        <f t="shared" ref="C41:L41" si="1">STDEV(C2:C37)</f>
        <v>323.22587760148156</v>
      </c>
      <c r="D41">
        <f t="shared" si="1"/>
        <v>263.45285631344501</v>
      </c>
      <c r="E41">
        <f t="shared" si="1"/>
        <v>731.99458519040354</v>
      </c>
      <c r="F41">
        <f t="shared" si="1"/>
        <v>759.53228937009601</v>
      </c>
      <c r="G41">
        <f t="shared" si="1"/>
        <v>740.26172653025947</v>
      </c>
      <c r="H41">
        <f t="shared" si="1"/>
        <v>647.97105734930142</v>
      </c>
      <c r="I41">
        <f t="shared" si="1"/>
        <v>620.69780594056067</v>
      </c>
      <c r="J41">
        <f t="shared" si="1"/>
        <v>517.09423677547591</v>
      </c>
      <c r="K41">
        <f t="shared" si="1"/>
        <v>211.93644975574381</v>
      </c>
      <c r="L41">
        <f t="shared" si="1"/>
        <v>251.76052787315763</v>
      </c>
    </row>
    <row r="42" spans="1:12" x14ac:dyDescent="0.25">
      <c r="A42" s="1" t="s">
        <v>36</v>
      </c>
      <c r="B42">
        <f>B41/(SQRT(36))</f>
        <v>46.329968530808252</v>
      </c>
      <c r="C42">
        <f t="shared" ref="C42:L42" si="2">C41/(SQRT(36))</f>
        <v>53.870979600246926</v>
      </c>
      <c r="D42">
        <f t="shared" si="2"/>
        <v>43.908809385574166</v>
      </c>
      <c r="E42">
        <f t="shared" si="2"/>
        <v>121.99909753173392</v>
      </c>
      <c r="F42">
        <f t="shared" si="2"/>
        <v>126.588714895016</v>
      </c>
      <c r="G42">
        <f t="shared" si="2"/>
        <v>123.37695442170991</v>
      </c>
      <c r="H42">
        <f t="shared" si="2"/>
        <v>107.99517622488356</v>
      </c>
      <c r="I42">
        <f t="shared" si="2"/>
        <v>103.44963432342678</v>
      </c>
      <c r="J42">
        <f t="shared" si="2"/>
        <v>86.182372795912656</v>
      </c>
      <c r="K42">
        <f t="shared" si="2"/>
        <v>35.322741625957299</v>
      </c>
      <c r="L42">
        <f t="shared" si="2"/>
        <v>41.960087978859605</v>
      </c>
    </row>
    <row r="43" spans="1:12" x14ac:dyDescent="0.25">
      <c r="A43" s="1" t="s">
        <v>37</v>
      </c>
      <c r="B43">
        <f>B42*1.96</f>
        <v>90.80673832038417</v>
      </c>
      <c r="C43">
        <f t="shared" ref="C43:L43" si="3">C42*1.96</f>
        <v>105.58712001648398</v>
      </c>
      <c r="D43">
        <f t="shared" si="3"/>
        <v>86.061266395725369</v>
      </c>
      <c r="E43">
        <f t="shared" si="3"/>
        <v>239.1182311621985</v>
      </c>
      <c r="F43">
        <f t="shared" si="3"/>
        <v>248.11388119423134</v>
      </c>
      <c r="G43">
        <f t="shared" si="3"/>
        <v>241.81883066655143</v>
      </c>
      <c r="H43">
        <f t="shared" si="3"/>
        <v>211.67054540077177</v>
      </c>
      <c r="I43">
        <f t="shared" si="3"/>
        <v>202.76128327391649</v>
      </c>
      <c r="J43">
        <f t="shared" si="3"/>
        <v>168.9174506799888</v>
      </c>
      <c r="K43">
        <f t="shared" si="3"/>
        <v>69.232573586876299</v>
      </c>
      <c r="L43">
        <f t="shared" si="3"/>
        <v>82.241772438564823</v>
      </c>
    </row>
    <row r="44" spans="1:12" x14ac:dyDescent="0.25">
      <c r="A44" s="1" t="s">
        <v>38</v>
      </c>
      <c r="B44">
        <f>B40+B43</f>
        <v>998.88758039750371</v>
      </c>
      <c r="C44">
        <f t="shared" ref="C44:L44" si="4">C40+C43</f>
        <v>1111.2026526229952</v>
      </c>
      <c r="D44">
        <f t="shared" si="4"/>
        <v>1042.9094537375406</v>
      </c>
      <c r="E44">
        <f t="shared" si="4"/>
        <v>2374.3698754176066</v>
      </c>
      <c r="F44">
        <f t="shared" si="4"/>
        <v>2311.9851048963096</v>
      </c>
      <c r="G44">
        <f t="shared" si="4"/>
        <v>2460.3915086876582</v>
      </c>
      <c r="H44">
        <f t="shared" si="4"/>
        <v>2159.2607705993169</v>
      </c>
      <c r="I44">
        <f t="shared" si="4"/>
        <v>1309.7843196341789</v>
      </c>
      <c r="J44">
        <f t="shared" si="4"/>
        <v>1159.6594885367188</v>
      </c>
      <c r="K44">
        <f t="shared" si="4"/>
        <v>140.61299414020652</v>
      </c>
      <c r="L44">
        <f t="shared" si="4"/>
        <v>353.22422526112712</v>
      </c>
    </row>
    <row r="45" spans="1:12" x14ac:dyDescent="0.25">
      <c r="A45" s="1" t="s">
        <v>39</v>
      </c>
      <c r="B45">
        <f>B40-B43</f>
        <v>817.27410375673537</v>
      </c>
      <c r="C45">
        <f t="shared" ref="C45:L45" si="5">C40-C43</f>
        <v>900.02841259002719</v>
      </c>
      <c r="D45">
        <f t="shared" si="5"/>
        <v>870.78692094608982</v>
      </c>
      <c r="E45">
        <f t="shared" si="5"/>
        <v>1896.1334130932098</v>
      </c>
      <c r="F45">
        <f t="shared" si="5"/>
        <v>1815.7573425078467</v>
      </c>
      <c r="G45">
        <f t="shared" si="5"/>
        <v>1976.7538473545551</v>
      </c>
      <c r="H45">
        <f t="shared" si="5"/>
        <v>1735.9196797977734</v>
      </c>
      <c r="I45">
        <f t="shared" si="5"/>
        <v>904.26175308634606</v>
      </c>
      <c r="J45">
        <f t="shared" si="5"/>
        <v>821.82458717674103</v>
      </c>
      <c r="K45">
        <f t="shared" si="5"/>
        <v>2.1478469664539261</v>
      </c>
      <c r="L45">
        <f t="shared" si="5"/>
        <v>188.74068038399744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B3B6-E066-499C-A3AA-C3C7E4C73E0C}">
  <dimension ref="A1:M45"/>
  <sheetViews>
    <sheetView tabSelected="1" workbookViewId="0">
      <pane ySplit="1" topLeftCell="A26" activePane="bottomLeft" state="frozen"/>
      <selection pane="bottomLeft" activeCell="B42" sqref="B42"/>
    </sheetView>
  </sheetViews>
  <sheetFormatPr defaultRowHeight="15" x14ac:dyDescent="0.25"/>
  <sheetData>
    <row r="1" spans="1:13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</row>
    <row r="2" spans="1:13" x14ac:dyDescent="0.25">
      <c r="A2">
        <v>1001</v>
      </c>
      <c r="B2">
        <v>-0.495019488692721</v>
      </c>
      <c r="C2">
        <v>-0.52952634417839095</v>
      </c>
      <c r="D2">
        <v>-0.51227291643555595</v>
      </c>
      <c r="E2">
        <v>0.21011447668427599</v>
      </c>
      <c r="F2">
        <v>0.25766696549949403</v>
      </c>
      <c r="G2">
        <v>0.233050736541348</v>
      </c>
      <c r="H2">
        <v>1.02324732563818E-3</v>
      </c>
      <c r="I2">
        <v>0.76993988193505103</v>
      </c>
      <c r="J2">
        <v>0.51329616376119502</v>
      </c>
      <c r="K2">
        <v>-4.75524888152183E-2</v>
      </c>
      <c r="L2">
        <v>0.23202748921570901</v>
      </c>
    </row>
    <row r="3" spans="1:13" x14ac:dyDescent="0.25">
      <c r="A3">
        <v>1002</v>
      </c>
      <c r="B3">
        <v>-0.45341115828421702</v>
      </c>
      <c r="C3">
        <v>-0.42901939235514402</v>
      </c>
      <c r="D3">
        <v>-0.44121527531968102</v>
      </c>
      <c r="E3">
        <v>-3.13959003002224E-2</v>
      </c>
      <c r="F3">
        <v>1.08178308815824E-2</v>
      </c>
      <c r="G3">
        <v>8.8089679852902905E-2</v>
      </c>
      <c r="H3">
        <v>7.4990638603628507E-2</v>
      </c>
      <c r="I3">
        <v>0.45203310620126302</v>
      </c>
      <c r="J3">
        <v>0.51620591392330895</v>
      </c>
      <c r="K3">
        <v>-4.2213731181804798E-2</v>
      </c>
      <c r="L3">
        <v>1.30990412492744E-2</v>
      </c>
    </row>
    <row r="4" spans="1:13" x14ac:dyDescent="0.25">
      <c r="A4">
        <v>1003</v>
      </c>
      <c r="B4">
        <v>-0.377578562489717</v>
      </c>
      <c r="C4">
        <v>-0.46894010128166402</v>
      </c>
      <c r="D4">
        <v>-0.42325933188569098</v>
      </c>
      <c r="E4">
        <v>0.51828501374570302</v>
      </c>
      <c r="F4">
        <v>0.53173825700953703</v>
      </c>
      <c r="G4">
        <v>0.53725143170213396</v>
      </c>
      <c r="H4">
        <v>2.69252627652889E-2</v>
      </c>
      <c r="I4">
        <v>0.95499758889522801</v>
      </c>
      <c r="J4">
        <v>0.45018459465097999</v>
      </c>
      <c r="K4">
        <v>-1.34532432638349E-2</v>
      </c>
      <c r="L4">
        <v>0.51032616893684501</v>
      </c>
    </row>
    <row r="5" spans="1:13" x14ac:dyDescent="0.25">
      <c r="A5">
        <v>1007</v>
      </c>
      <c r="B5">
        <v>-0.34606905093423201</v>
      </c>
      <c r="C5">
        <v>0.11931072072643099</v>
      </c>
      <c r="D5">
        <v>-0.1133791651039</v>
      </c>
      <c r="E5">
        <v>0.196876387913788</v>
      </c>
      <c r="F5">
        <v>0.12155426359996301</v>
      </c>
      <c r="G5">
        <v>7.7833595357033006E-2</v>
      </c>
      <c r="H5">
        <v>-7.44339833538019E-2</v>
      </c>
      <c r="I5">
        <v>0.23493342870386399</v>
      </c>
      <c r="J5">
        <v>3.8945181750098597E-2</v>
      </c>
      <c r="K5">
        <v>7.5322124313825095E-2</v>
      </c>
      <c r="L5">
        <v>0.15226757871083499</v>
      </c>
    </row>
    <row r="6" spans="1:13" x14ac:dyDescent="0.25">
      <c r="A6">
        <v>1008</v>
      </c>
      <c r="B6">
        <v>-0.53118561067107695</v>
      </c>
      <c r="C6">
        <v>-0.60549495176049095</v>
      </c>
      <c r="D6">
        <v>-0.56834028121578395</v>
      </c>
      <c r="E6">
        <v>-0.12388747772023299</v>
      </c>
      <c r="F6">
        <v>-0.20610716171794699</v>
      </c>
      <c r="G6">
        <v>-3.7371552151250998E-3</v>
      </c>
      <c r="H6">
        <v>-0.243545896062698</v>
      </c>
      <c r="I6">
        <v>0.36223311949783699</v>
      </c>
      <c r="J6">
        <v>0.32479438515308601</v>
      </c>
      <c r="K6">
        <v>8.2219683997713899E-2</v>
      </c>
      <c r="L6">
        <v>0.239808740847573</v>
      </c>
    </row>
    <row r="7" spans="1:13" x14ac:dyDescent="0.25">
      <c r="A7">
        <v>1009</v>
      </c>
      <c r="B7">
        <v>4.0649731298504702E-2</v>
      </c>
      <c r="C7">
        <v>-0.25372459217854898</v>
      </c>
      <c r="D7">
        <v>-0.10653743044002199</v>
      </c>
      <c r="E7">
        <v>0.50344815418473798</v>
      </c>
      <c r="F7">
        <v>0.342869658929359</v>
      </c>
      <c r="G7">
        <v>0.58926234274848899</v>
      </c>
      <c r="H7">
        <v>0.45342215563935601</v>
      </c>
      <c r="I7">
        <v>0.44940708936938101</v>
      </c>
      <c r="J7">
        <v>0.55995958607937801</v>
      </c>
      <c r="K7">
        <v>0.16057849525537901</v>
      </c>
      <c r="L7">
        <v>0.13584018710913301</v>
      </c>
    </row>
    <row r="8" spans="1:13" x14ac:dyDescent="0.25">
      <c r="A8">
        <v>1010</v>
      </c>
      <c r="B8">
        <v>-3.8523179542892097E-2</v>
      </c>
      <c r="C8">
        <v>-0.121350292111154</v>
      </c>
      <c r="D8">
        <v>-7.9936735827022806E-2</v>
      </c>
      <c r="E8">
        <v>1.88939434354585</v>
      </c>
      <c r="F8">
        <v>2.0518735232638701</v>
      </c>
      <c r="G8">
        <v>1.8078147275735801</v>
      </c>
      <c r="H8">
        <v>1.5960851664248299</v>
      </c>
      <c r="I8">
        <v>2.1318102590908898</v>
      </c>
      <c r="J8">
        <v>1.6760219022518501</v>
      </c>
      <c r="K8">
        <v>-0.16247917971801301</v>
      </c>
      <c r="L8">
        <v>0.21172956114875199</v>
      </c>
      <c r="M8" s="1"/>
    </row>
    <row r="9" spans="1:13" x14ac:dyDescent="0.25">
      <c r="A9">
        <v>1011</v>
      </c>
      <c r="B9">
        <v>-0.57996038605957201</v>
      </c>
      <c r="C9">
        <v>-0.53850834792015501</v>
      </c>
      <c r="D9">
        <v>-0.55923436698986395</v>
      </c>
      <c r="E9">
        <v>-8.1991970686914901E-3</v>
      </c>
      <c r="F9">
        <v>-5.46460733467629E-2</v>
      </c>
      <c r="G9">
        <v>-8.1991970686914901E-3</v>
      </c>
      <c r="H9">
        <v>-5.46460733467629E-2</v>
      </c>
      <c r="I9">
        <v>0.50458829364310098</v>
      </c>
      <c r="J9">
        <v>0.50458829364310098</v>
      </c>
      <c r="K9">
        <v>4.6446876278071397E-2</v>
      </c>
      <c r="L9">
        <v>4.6446876278071397E-2</v>
      </c>
    </row>
    <row r="10" spans="1:13" x14ac:dyDescent="0.25">
      <c r="A10">
        <v>1014</v>
      </c>
      <c r="B10">
        <v>-0.38672987470376702</v>
      </c>
      <c r="C10">
        <v>-0.12248182929161899</v>
      </c>
      <c r="D10">
        <v>-0.25460585199769298</v>
      </c>
      <c r="E10">
        <v>0.33514923552815401</v>
      </c>
      <c r="F10">
        <v>0.104824654805141</v>
      </c>
      <c r="G10">
        <v>0.30732814933554098</v>
      </c>
      <c r="H10">
        <v>0.35523087942794102</v>
      </c>
      <c r="I10">
        <v>0.359430506802834</v>
      </c>
      <c r="J10">
        <v>0.60983673142563399</v>
      </c>
      <c r="K10">
        <v>0.23032458072301301</v>
      </c>
      <c r="L10">
        <v>-4.79027300924008E-2</v>
      </c>
    </row>
    <row r="11" spans="1:13" x14ac:dyDescent="0.25">
      <c r="A11">
        <v>1015</v>
      </c>
      <c r="B11">
        <v>-0.53804175014407696</v>
      </c>
      <c r="C11">
        <v>-0.515455325209214</v>
      </c>
      <c r="D11">
        <v>-0.52674853767664598</v>
      </c>
      <c r="E11">
        <v>0.158367089627268</v>
      </c>
      <c r="F11">
        <v>0.124953636745328</v>
      </c>
      <c r="G11">
        <v>-8.5552363168950804E-2</v>
      </c>
      <c r="H11">
        <v>-0.108137048404937</v>
      </c>
      <c r="I11">
        <v>0.65170217442197398</v>
      </c>
      <c r="J11">
        <v>0.41861148927170899</v>
      </c>
      <c r="K11">
        <v>3.3413452881939899E-2</v>
      </c>
      <c r="L11">
        <v>2.2584685235985901E-2</v>
      </c>
    </row>
    <row r="12" spans="1:13" x14ac:dyDescent="0.25">
      <c r="A12">
        <v>1016</v>
      </c>
      <c r="B12">
        <v>-0.39237594913629298</v>
      </c>
      <c r="C12">
        <v>-0.39577570795703898</v>
      </c>
      <c r="D12">
        <v>-0.39407582854666601</v>
      </c>
      <c r="E12">
        <v>4.3984754343985397E-2</v>
      </c>
      <c r="F12">
        <v>0.16790433947905301</v>
      </c>
      <c r="G12">
        <v>0.23957787678778</v>
      </c>
      <c r="H12">
        <v>3.2878222481457803E-2</v>
      </c>
      <c r="I12">
        <v>0.56198016802571904</v>
      </c>
      <c r="J12">
        <v>0.426954051028124</v>
      </c>
      <c r="K12">
        <v>-0.123919585135067</v>
      </c>
      <c r="L12">
        <v>0.20669965430632201</v>
      </c>
    </row>
    <row r="13" spans="1:13" x14ac:dyDescent="0.25">
      <c r="A13">
        <v>1017</v>
      </c>
      <c r="B13">
        <v>-0.63743231701743097</v>
      </c>
      <c r="C13">
        <v>-0.57053883114940596</v>
      </c>
      <c r="D13">
        <v>-0.60398557408341802</v>
      </c>
      <c r="E13">
        <v>8.5215975206211908E-3</v>
      </c>
      <c r="F13">
        <v>-2.6085541960226399E-2</v>
      </c>
      <c r="G13">
        <v>6.3835759341517801E-3</v>
      </c>
      <c r="H13">
        <v>3.8452888846284498E-2</v>
      </c>
      <c r="I13">
        <v>0.57790003212319196</v>
      </c>
      <c r="J13">
        <v>0.64243846292970297</v>
      </c>
      <c r="K13">
        <v>3.46071394808476E-2</v>
      </c>
      <c r="L13">
        <v>-3.2069312912132698E-2</v>
      </c>
    </row>
    <row r="14" spans="1:13" x14ac:dyDescent="0.25">
      <c r="A14">
        <v>1018</v>
      </c>
      <c r="B14">
        <v>-0.44406431639536598</v>
      </c>
      <c r="C14">
        <v>-5.51964888224689E-2</v>
      </c>
      <c r="D14">
        <v>-0.249630402608918</v>
      </c>
      <c r="E14">
        <v>0.35823318889310501</v>
      </c>
      <c r="F14">
        <v>0.22974344923631099</v>
      </c>
      <c r="G14">
        <v>0.50497187063835303</v>
      </c>
      <c r="H14">
        <v>0.25614702293462499</v>
      </c>
      <c r="I14">
        <v>0.47937385184522902</v>
      </c>
      <c r="J14">
        <v>0.50577742554354199</v>
      </c>
      <c r="K14">
        <v>0.128489739656794</v>
      </c>
      <c r="L14">
        <v>0.24882484770372801</v>
      </c>
    </row>
    <row r="15" spans="1:13" x14ac:dyDescent="0.25">
      <c r="A15">
        <v>1019</v>
      </c>
      <c r="B15">
        <v>-0.51684781917392397</v>
      </c>
      <c r="C15">
        <v>-0.40924897266693699</v>
      </c>
      <c r="D15">
        <v>-0.46304839592043101</v>
      </c>
      <c r="E15">
        <v>-1.1761966785973001E-2</v>
      </c>
      <c r="F15">
        <v>4.3181086398638401E-2</v>
      </c>
      <c r="G15">
        <v>0.16647438661236799</v>
      </c>
      <c r="H15">
        <v>2.5270612647028901E-2</v>
      </c>
      <c r="I15">
        <v>0.50622948231906895</v>
      </c>
      <c r="J15">
        <v>0.48831900856746002</v>
      </c>
      <c r="K15">
        <v>-5.4943053184611401E-2</v>
      </c>
      <c r="L15">
        <v>0.14120377396533901</v>
      </c>
    </row>
    <row r="16" spans="1:13" x14ac:dyDescent="0.25">
      <c r="A16">
        <v>1020</v>
      </c>
      <c r="B16">
        <v>-0.394347789939201</v>
      </c>
      <c r="C16">
        <v>-0.37596265740539497</v>
      </c>
      <c r="D16">
        <v>-0.38515522367229799</v>
      </c>
      <c r="E16">
        <v>0.23018904730501799</v>
      </c>
      <c r="F16">
        <v>6.3879171566698797E-2</v>
      </c>
      <c r="G16">
        <v>0.49789680022466398</v>
      </c>
      <c r="H16">
        <v>0.21379963763756801</v>
      </c>
      <c r="I16">
        <v>0.44903439523899702</v>
      </c>
      <c r="J16">
        <v>0.59895486130986497</v>
      </c>
      <c r="K16">
        <v>0.16630987573832001</v>
      </c>
      <c r="L16">
        <v>0.284097162587096</v>
      </c>
    </row>
    <row r="17" spans="1:12" x14ac:dyDescent="0.25">
      <c r="A17">
        <v>1022</v>
      </c>
      <c r="B17">
        <v>-0.56264131644231796</v>
      </c>
      <c r="C17">
        <v>-0.33886364331952701</v>
      </c>
      <c r="D17">
        <v>-0.45075247988092199</v>
      </c>
      <c r="E17">
        <v>0.147429333271485</v>
      </c>
      <c r="F17">
        <v>0.104925353854116</v>
      </c>
      <c r="G17">
        <v>0.31376653506691798</v>
      </c>
      <c r="H17">
        <v>0.30684981861649402</v>
      </c>
      <c r="I17">
        <v>0.55567783373503798</v>
      </c>
      <c r="J17">
        <v>0.757602298497416</v>
      </c>
      <c r="K17">
        <v>4.2503979417369102E-2</v>
      </c>
      <c r="L17">
        <v>6.9167164504243504E-3</v>
      </c>
    </row>
    <row r="18" spans="1:12" x14ac:dyDescent="0.25">
      <c r="A18">
        <v>1023</v>
      </c>
      <c r="B18">
        <v>-0.62246169675462604</v>
      </c>
      <c r="C18">
        <v>-0.57229203250931904</v>
      </c>
      <c r="D18">
        <v>-0.59737686463197304</v>
      </c>
      <c r="E18">
        <v>-0.12994671045350101</v>
      </c>
      <c r="F18">
        <v>-0.176022900304633</v>
      </c>
      <c r="G18">
        <v>-0.19026986369264401</v>
      </c>
      <c r="H18">
        <v>-0.24995459799198599</v>
      </c>
      <c r="I18">
        <v>0.42135396432734001</v>
      </c>
      <c r="J18">
        <v>0.34742226663998599</v>
      </c>
      <c r="K18">
        <v>4.6076189851131898E-2</v>
      </c>
      <c r="L18">
        <v>5.9684734299342297E-2</v>
      </c>
    </row>
    <row r="19" spans="1:12" x14ac:dyDescent="0.25">
      <c r="A19">
        <v>1024</v>
      </c>
      <c r="B19">
        <v>-0.41889648528856999</v>
      </c>
      <c r="C19">
        <v>-0.51020732264694002</v>
      </c>
      <c r="D19">
        <v>-0.46455190396775498</v>
      </c>
      <c r="E19">
        <v>-3.6984757433160598E-2</v>
      </c>
      <c r="F19">
        <v>-0.10848009468522</v>
      </c>
      <c r="G19">
        <v>0.161846356627844</v>
      </c>
      <c r="H19">
        <v>5.2238703315822803E-2</v>
      </c>
      <c r="I19">
        <v>0.35607180928253501</v>
      </c>
      <c r="J19">
        <v>0.51679060728357795</v>
      </c>
      <c r="K19">
        <v>7.1495337252059102E-2</v>
      </c>
      <c r="L19">
        <v>0.10960765331202101</v>
      </c>
    </row>
    <row r="20" spans="1:12" x14ac:dyDescent="0.25">
      <c r="A20">
        <v>1025</v>
      </c>
      <c r="B20">
        <v>-0.43358204422674501</v>
      </c>
      <c r="C20">
        <v>-0.36610886611749899</v>
      </c>
      <c r="D20">
        <v>-0.399845455172122</v>
      </c>
      <c r="E20">
        <v>0.51606046283837403</v>
      </c>
      <c r="F20">
        <v>0.52648910546640804</v>
      </c>
      <c r="G20">
        <v>0.36471132086790198</v>
      </c>
      <c r="H20">
        <v>0.28103022344251799</v>
      </c>
      <c r="I20">
        <v>0.92633456063853004</v>
      </c>
      <c r="J20">
        <v>0.68087567861464005</v>
      </c>
      <c r="K20">
        <v>-1.04286426280337E-2</v>
      </c>
      <c r="L20">
        <v>8.3681097425384404E-2</v>
      </c>
    </row>
    <row r="21" spans="1:12" x14ac:dyDescent="0.25">
      <c r="A21">
        <v>3001</v>
      </c>
      <c r="B21">
        <v>-0.50233588406563601</v>
      </c>
      <c r="C21">
        <v>-0.48374794135745403</v>
      </c>
      <c r="D21">
        <v>-0.49304191271154502</v>
      </c>
      <c r="E21">
        <v>-0.111753759946283</v>
      </c>
      <c r="F21">
        <v>-4.3996210234185901E-2</v>
      </c>
      <c r="G21">
        <v>-6.3070181662926397E-2</v>
      </c>
      <c r="H21">
        <v>-8.6599351112341905E-2</v>
      </c>
      <c r="I21">
        <v>0.44904570247735898</v>
      </c>
      <c r="J21">
        <v>0.406442561599203</v>
      </c>
      <c r="K21">
        <v>-6.7757549712097506E-2</v>
      </c>
      <c r="L21">
        <v>2.3529169449415601E-2</v>
      </c>
    </row>
    <row r="22" spans="1:12" x14ac:dyDescent="0.25">
      <c r="A22">
        <v>3002</v>
      </c>
      <c r="B22">
        <v>-0.53204081715484597</v>
      </c>
      <c r="C22">
        <v>-0.44397001801660801</v>
      </c>
      <c r="D22">
        <v>-0.48800541758572702</v>
      </c>
      <c r="E22">
        <v>0.49614771183932299</v>
      </c>
      <c r="F22">
        <v>0.56440951349455704</v>
      </c>
      <c r="G22">
        <v>0.94428107990299004</v>
      </c>
      <c r="H22">
        <v>0.45270274254446102</v>
      </c>
      <c r="I22">
        <v>1.0524149310802799</v>
      </c>
      <c r="J22">
        <v>0.94070816013018799</v>
      </c>
      <c r="K22">
        <v>-6.8261801655233906E-2</v>
      </c>
      <c r="L22">
        <v>0.49157833735852902</v>
      </c>
    </row>
    <row r="23" spans="1:12" x14ac:dyDescent="0.25">
      <c r="A23">
        <v>3003</v>
      </c>
      <c r="B23">
        <v>-0.54915269157082602</v>
      </c>
      <c r="C23">
        <v>-8.2945202114839106E-2</v>
      </c>
      <c r="D23">
        <v>-0.31604894684283302</v>
      </c>
      <c r="E23">
        <v>-2.8806246768789002E-3</v>
      </c>
      <c r="F23">
        <v>7.2957423508679703E-2</v>
      </c>
      <c r="G23">
        <v>2.4393630164118801E-2</v>
      </c>
      <c r="H23">
        <v>-0.124101926232565</v>
      </c>
      <c r="I23">
        <v>0.38900637035151198</v>
      </c>
      <c r="J23">
        <v>0.191947020610267</v>
      </c>
      <c r="K23">
        <v>-7.5838048185558601E-2</v>
      </c>
      <c r="L23">
        <v>0.14849555639668399</v>
      </c>
    </row>
    <row r="24" spans="1:12" x14ac:dyDescent="0.25">
      <c r="A24">
        <v>3004</v>
      </c>
      <c r="B24">
        <v>-0.58733405996949795</v>
      </c>
      <c r="C24">
        <v>-0.52413625695573196</v>
      </c>
      <c r="D24">
        <v>-0.55573515846261501</v>
      </c>
      <c r="E24">
        <v>-0.14827098696538099</v>
      </c>
      <c r="F24">
        <v>-0.313293322579838</v>
      </c>
      <c r="G24">
        <v>-0.12823271034929301</v>
      </c>
      <c r="H24">
        <v>-0.24492989345406399</v>
      </c>
      <c r="I24">
        <v>0.24244183588277701</v>
      </c>
      <c r="J24">
        <v>0.31080526500855099</v>
      </c>
      <c r="K24">
        <v>0.16502233561445701</v>
      </c>
      <c r="L24">
        <v>0.11669718310477099</v>
      </c>
    </row>
    <row r="25" spans="1:12" x14ac:dyDescent="0.25">
      <c r="A25">
        <v>3006</v>
      </c>
      <c r="B25">
        <v>-0.58517037148598905</v>
      </c>
      <c r="C25">
        <v>-0.60219173857289698</v>
      </c>
      <c r="D25">
        <v>-0.59368105502944302</v>
      </c>
      <c r="E25">
        <v>-0.28046822756087503</v>
      </c>
      <c r="F25">
        <v>-0.40821784475455303</v>
      </c>
      <c r="G25">
        <v>-4.5585177784692101E-2</v>
      </c>
      <c r="H25">
        <v>-0.13626249663920301</v>
      </c>
      <c r="I25">
        <v>0.18546321027488899</v>
      </c>
      <c r="J25">
        <v>0.45741855839023898</v>
      </c>
      <c r="K25">
        <v>0.127749617193678</v>
      </c>
      <c r="L25">
        <v>9.0677318854511205E-2</v>
      </c>
    </row>
    <row r="26" spans="1:12" x14ac:dyDescent="0.25">
      <c r="A26">
        <v>3007</v>
      </c>
      <c r="B26">
        <v>-0.548612164343665</v>
      </c>
      <c r="C26">
        <v>-0.55972555516664702</v>
      </c>
      <c r="D26">
        <v>-0.55416885975515595</v>
      </c>
      <c r="E26">
        <v>0.17356033003100499</v>
      </c>
      <c r="F26">
        <v>0.194522635222244</v>
      </c>
      <c r="G26">
        <v>1.8799966888683101E-2</v>
      </c>
      <c r="H26">
        <v>-0.10278212025936501</v>
      </c>
      <c r="I26">
        <v>0.74869149497739995</v>
      </c>
      <c r="J26">
        <v>0.45138673949579</v>
      </c>
      <c r="K26">
        <v>-2.0962305191239001E-2</v>
      </c>
      <c r="L26">
        <v>0.121582087148049</v>
      </c>
    </row>
    <row r="27" spans="1:12" x14ac:dyDescent="0.25">
      <c r="A27">
        <v>3008</v>
      </c>
      <c r="B27">
        <v>-0.60149099967452602</v>
      </c>
      <c r="C27">
        <v>-0.61997044599074702</v>
      </c>
      <c r="D27">
        <v>-0.61073072283263696</v>
      </c>
      <c r="E27">
        <v>-0.14527830502088501</v>
      </c>
      <c r="F27">
        <v>-9.4077661064691301E-2</v>
      </c>
      <c r="G27">
        <v>-0.244478327554079</v>
      </c>
      <c r="H27">
        <v>-0.19805610363005399</v>
      </c>
      <c r="I27">
        <v>0.51665306176794501</v>
      </c>
      <c r="J27">
        <v>0.41267461920258203</v>
      </c>
      <c r="K27">
        <v>-5.12006439561941E-2</v>
      </c>
      <c r="L27">
        <v>-4.6422223924025001E-2</v>
      </c>
    </row>
    <row r="28" spans="1:12" x14ac:dyDescent="0.25">
      <c r="A28">
        <v>3009</v>
      </c>
      <c r="B28">
        <v>-0.42369293568793598</v>
      </c>
      <c r="C28">
        <v>-0.36117721030939298</v>
      </c>
      <c r="D28">
        <v>-0.39243507299866398</v>
      </c>
      <c r="E28">
        <v>0.42449208516480602</v>
      </c>
      <c r="F28">
        <v>0.353886275467308</v>
      </c>
      <c r="G28">
        <v>0.47273674050925502</v>
      </c>
      <c r="H28">
        <v>9.1856253878850297E-2</v>
      </c>
      <c r="I28">
        <v>0.74632134846597298</v>
      </c>
      <c r="J28">
        <v>0.48429132687751503</v>
      </c>
      <c r="K28">
        <v>7.0605809697497607E-2</v>
      </c>
      <c r="L28">
        <v>0.38088048663040402</v>
      </c>
    </row>
    <row r="29" spans="1:12" x14ac:dyDescent="0.25">
      <c r="A29">
        <v>3010</v>
      </c>
      <c r="B29">
        <v>-0.44406326334545798</v>
      </c>
      <c r="C29">
        <v>-0.13720656034409101</v>
      </c>
      <c r="D29">
        <v>-0.29063491184477502</v>
      </c>
      <c r="E29">
        <v>0.81225589316235303</v>
      </c>
      <c r="F29">
        <v>0.76399325371284299</v>
      </c>
      <c r="G29">
        <v>0.54867267149188403</v>
      </c>
      <c r="H29">
        <v>0.51650275854985295</v>
      </c>
      <c r="I29">
        <v>1.05462816555762</v>
      </c>
      <c r="J29">
        <v>0.80713767039462803</v>
      </c>
      <c r="K29">
        <v>4.82626394495098E-2</v>
      </c>
      <c r="L29">
        <v>3.21699129420316E-2</v>
      </c>
    </row>
    <row r="30" spans="1:12" x14ac:dyDescent="0.25">
      <c r="A30">
        <v>1026</v>
      </c>
      <c r="B30">
        <v>-0.33187428504431998</v>
      </c>
      <c r="C30">
        <v>-0.40823921543276998</v>
      </c>
      <c r="D30">
        <v>-0.37005675023854501</v>
      </c>
      <c r="E30">
        <v>0.315035693851897</v>
      </c>
      <c r="F30">
        <v>0.100857984117565</v>
      </c>
      <c r="G30">
        <v>0.420760969611915</v>
      </c>
      <c r="H30">
        <v>0.10866390033008801</v>
      </c>
      <c r="I30">
        <v>0.47091473435610998</v>
      </c>
      <c r="J30">
        <v>0.478720650568633</v>
      </c>
      <c r="K30">
        <v>0.21417770973433201</v>
      </c>
      <c r="L30">
        <v>0.31209706928182701</v>
      </c>
    </row>
    <row r="31" spans="1:12" x14ac:dyDescent="0.25">
      <c r="A31">
        <v>1029</v>
      </c>
      <c r="B31">
        <v>-0.31411383707813001</v>
      </c>
      <c r="C31">
        <v>-0.313798497094262</v>
      </c>
      <c r="D31">
        <v>-0.313956167086196</v>
      </c>
      <c r="E31">
        <v>0.39582023657600601</v>
      </c>
      <c r="F31">
        <v>0.429717518231234</v>
      </c>
      <c r="G31">
        <v>0.31275145498367801</v>
      </c>
      <c r="H31">
        <v>0.122295683353039</v>
      </c>
      <c r="I31">
        <v>0.74367368531743006</v>
      </c>
      <c r="J31">
        <v>0.43625185043923498</v>
      </c>
      <c r="K31">
        <v>-3.3897281655228199E-2</v>
      </c>
      <c r="L31">
        <v>0.19045577163063801</v>
      </c>
    </row>
    <row r="32" spans="1:12" x14ac:dyDescent="0.25">
      <c r="A32">
        <v>1030</v>
      </c>
      <c r="B32">
        <v>-0.48740232210995699</v>
      </c>
      <c r="C32">
        <v>-0.46573930847401501</v>
      </c>
      <c r="D32">
        <v>-0.47657081529198603</v>
      </c>
      <c r="E32">
        <v>-7.6024772884092304E-2</v>
      </c>
      <c r="F32">
        <v>-4.2344109424048301E-2</v>
      </c>
      <c r="G32">
        <v>0.17854384700558501</v>
      </c>
      <c r="H32">
        <v>0.109975523501929</v>
      </c>
      <c r="I32">
        <v>0.43422670586793799</v>
      </c>
      <c r="J32">
        <v>0.58654633879391505</v>
      </c>
      <c r="K32">
        <v>-3.3680663460044002E-2</v>
      </c>
      <c r="L32">
        <v>6.8568323503655604E-2</v>
      </c>
    </row>
    <row r="33" spans="1:12" x14ac:dyDescent="0.25">
      <c r="A33">
        <v>1027.5</v>
      </c>
      <c r="B33">
        <v>-0.223820329385646</v>
      </c>
      <c r="C33">
        <v>-0.14796237171533899</v>
      </c>
      <c r="D33">
        <v>-0.185891350550492</v>
      </c>
      <c r="E33">
        <v>0.65697031534140504</v>
      </c>
      <c r="F33">
        <v>0.58996303902865199</v>
      </c>
      <c r="G33">
        <v>0.63628562299347602</v>
      </c>
      <c r="H33">
        <v>0.24954046825267501</v>
      </c>
      <c r="I33">
        <v>0.77585438957914399</v>
      </c>
      <c r="J33">
        <v>0.435431818803167</v>
      </c>
      <c r="K33">
        <v>6.7007276312753106E-2</v>
      </c>
      <c r="L33">
        <v>0.38674515474080101</v>
      </c>
    </row>
    <row r="34" spans="1:12" x14ac:dyDescent="0.25">
      <c r="A34">
        <v>1031</v>
      </c>
      <c r="B34">
        <v>-0.44333762081827199</v>
      </c>
      <c r="C34">
        <v>-0.38488442831618702</v>
      </c>
      <c r="D34">
        <v>-0.41411102456722998</v>
      </c>
      <c r="E34">
        <v>0.16185231731984701</v>
      </c>
      <c r="F34">
        <v>0.30645079721004398</v>
      </c>
      <c r="G34">
        <v>0.100052194067341</v>
      </c>
      <c r="H34">
        <v>-3.3278863548926098E-2</v>
      </c>
      <c r="I34">
        <v>0.72056182177727301</v>
      </c>
      <c r="J34">
        <v>0.38083216101830297</v>
      </c>
      <c r="K34">
        <v>-0.144598479890197</v>
      </c>
      <c r="L34">
        <v>0.13333105761626701</v>
      </c>
    </row>
    <row r="35" spans="1:12" x14ac:dyDescent="0.25">
      <c r="A35">
        <v>3012</v>
      </c>
      <c r="B35">
        <v>-0.48452229563929</v>
      </c>
      <c r="C35">
        <v>-0.43217507497777802</v>
      </c>
      <c r="D35">
        <v>-0.45834868530853401</v>
      </c>
      <c r="E35">
        <v>0.15056052079089099</v>
      </c>
      <c r="F35">
        <v>0.21053498168965801</v>
      </c>
      <c r="G35">
        <v>0.28857851612025798</v>
      </c>
      <c r="H35">
        <v>0.232399349645001</v>
      </c>
      <c r="I35">
        <v>0.66888366699819202</v>
      </c>
      <c r="J35">
        <v>0.69074803495353498</v>
      </c>
      <c r="K35">
        <v>-5.99744608987672E-2</v>
      </c>
      <c r="L35">
        <v>5.6179166475257003E-2</v>
      </c>
    </row>
    <row r="36" spans="1:12" x14ac:dyDescent="0.25">
      <c r="A36">
        <v>3013</v>
      </c>
      <c r="B36">
        <v>-0.56167808676349595</v>
      </c>
      <c r="C36">
        <v>-0.51944832486007997</v>
      </c>
      <c r="D36">
        <v>-0.54056320581178796</v>
      </c>
      <c r="E36">
        <v>9.2723887541832195E-2</v>
      </c>
      <c r="F36">
        <v>-0.19122499644371299</v>
      </c>
      <c r="G36">
        <v>4.0587613238933097E-2</v>
      </c>
      <c r="H36">
        <v>-3.0450537051950399E-2</v>
      </c>
      <c r="I36">
        <v>0.34933820936807503</v>
      </c>
      <c r="J36">
        <v>0.51011266875983696</v>
      </c>
      <c r="K36">
        <v>0.28394888398554502</v>
      </c>
      <c r="L36">
        <v>7.1038150290883506E-2</v>
      </c>
    </row>
    <row r="37" spans="1:12" x14ac:dyDescent="0.25">
      <c r="A37">
        <v>3014</v>
      </c>
      <c r="B37">
        <v>-0.14666919667864001</v>
      </c>
      <c r="C37">
        <v>-0.39355040247169099</v>
      </c>
      <c r="D37">
        <v>-0.27010979957516501</v>
      </c>
      <c r="E37">
        <v>1.06263375503336</v>
      </c>
      <c r="F37">
        <v>0.70971310420087497</v>
      </c>
      <c r="G37">
        <v>1.3109448002202899</v>
      </c>
      <c r="H37">
        <v>1.0708050635691799</v>
      </c>
      <c r="I37">
        <v>0.97982290377604098</v>
      </c>
      <c r="J37">
        <v>1.3409148631443399</v>
      </c>
      <c r="K37">
        <v>0.35292065083248297</v>
      </c>
      <c r="L37">
        <v>0.24013973665111599</v>
      </c>
    </row>
    <row r="40" spans="1:12" x14ac:dyDescent="0.25">
      <c r="A40" s="1" t="s">
        <v>34</v>
      </c>
      <c r="B40">
        <f>AVERAGE(B2:B37)</f>
        <v>-0.44155083959484359</v>
      </c>
      <c r="C40">
        <f>AVERAGE(C2:C37)</f>
        <v>-0.38722926473125036</v>
      </c>
      <c r="D40">
        <f>AVERAGE(D2:D37)</f>
        <v>-0.41439005216304703</v>
      </c>
      <c r="E40">
        <f>AVERAGE(E2:E37)</f>
        <v>0.2430903651455254</v>
      </c>
      <c r="F40">
        <f>AVERAGE(F2:F37)</f>
        <v>0.20319255294731497</v>
      </c>
      <c r="G40">
        <f>AVERAGE(G2:G37)</f>
        <v>0.28957009768258379</v>
      </c>
      <c r="H40">
        <f>AVERAGE(H2:H37)</f>
        <v>0.13838631479569172</v>
      </c>
      <c r="I40">
        <f>AVERAGE(I2:I37)</f>
        <v>0.61758260511036189</v>
      </c>
      <c r="J40">
        <f>AVERAGE(J2:J37)</f>
        <v>0.55277636695873844</v>
      </c>
      <c r="K40">
        <f>AVERAGE(K2:K37)</f>
        <v>3.9897812198210474E-2</v>
      </c>
      <c r="L40">
        <f>AVERAGE(L2:L37)</f>
        <v>0.15118378288689216</v>
      </c>
    </row>
    <row r="41" spans="1:12" x14ac:dyDescent="0.25">
      <c r="A41" s="1" t="s">
        <v>35</v>
      </c>
      <c r="B41">
        <f>STDEV(B2:B37)</f>
        <v>0.15409158210132057</v>
      </c>
      <c r="C41">
        <f>STDEV(C2:C37)</f>
        <v>0.17996042624610839</v>
      </c>
      <c r="D41">
        <f>STDEV(D2:D37)</f>
        <v>0.14626795163458586</v>
      </c>
      <c r="E41">
        <f>STDEV(E2:E37)</f>
        <v>0.40783342148054047</v>
      </c>
      <c r="F41">
        <f>STDEV(F2:F37)</f>
        <v>0.4230991894135423</v>
      </c>
      <c r="G41">
        <f>STDEV(G2:G37)</f>
        <v>0.4127203583624568</v>
      </c>
      <c r="H41">
        <f>STDEV(H2:H37)</f>
        <v>0.36110087202249719</v>
      </c>
      <c r="I41">
        <f>STDEV(I2:I37)</f>
        <v>0.34612554271374568</v>
      </c>
      <c r="J41">
        <f>STDEV(J2:J37)</f>
        <v>0.28901430741213979</v>
      </c>
      <c r="K41">
        <f>STDEV(K2:K37)</f>
        <v>0.11856423721862172</v>
      </c>
      <c r="L41">
        <f>STDEV(L2:L37)</f>
        <v>0.14043009019088318</v>
      </c>
    </row>
    <row r="42" spans="1:12" x14ac:dyDescent="0.25">
      <c r="A42" s="1" t="s">
        <v>36</v>
      </c>
      <c r="B42">
        <f>B41/(SQRT(36))</f>
        <v>2.5681930350220095E-2</v>
      </c>
      <c r="C42">
        <f>C41/(SQRT(36))</f>
        <v>2.9993404374351398E-2</v>
      </c>
      <c r="D42">
        <f>D41/(SQRT(36))</f>
        <v>2.4377991939097645E-2</v>
      </c>
      <c r="E42">
        <f>E41/(SQRT(36))</f>
        <v>6.7972236913423412E-2</v>
      </c>
      <c r="F42">
        <f>F41/(SQRT(36))</f>
        <v>7.0516531568923721E-2</v>
      </c>
      <c r="G42">
        <f>G41/(SQRT(36))</f>
        <v>6.8786726393742795E-2</v>
      </c>
      <c r="H42">
        <f>H41/(SQRT(36))</f>
        <v>6.01834786704162E-2</v>
      </c>
      <c r="I42">
        <f>I41/(SQRT(36))</f>
        <v>5.7687590452290945E-2</v>
      </c>
      <c r="J42">
        <f>J41/(SQRT(36))</f>
        <v>4.8169051235356634E-2</v>
      </c>
      <c r="K42">
        <f>K41/(SQRT(36))</f>
        <v>1.976070620310362E-2</v>
      </c>
      <c r="L42">
        <f>L41/(SQRT(36))</f>
        <v>2.3405015031813862E-2</v>
      </c>
    </row>
    <row r="43" spans="1:12" x14ac:dyDescent="0.25">
      <c r="A43" s="1" t="s">
        <v>37</v>
      </c>
      <c r="B43">
        <f>B42*1.96</f>
        <v>5.0336583486431385E-2</v>
      </c>
      <c r="C43">
        <f>C42*1.96</f>
        <v>5.8787072573728741E-2</v>
      </c>
      <c r="D43">
        <f>D42*1.96</f>
        <v>4.7780864200631386E-2</v>
      </c>
      <c r="E43">
        <f>E42*1.96</f>
        <v>0.13322558435030987</v>
      </c>
      <c r="F43">
        <f>F42*1.96</f>
        <v>0.13821240187509048</v>
      </c>
      <c r="G43">
        <f>G42*1.96</f>
        <v>0.13482198373173587</v>
      </c>
      <c r="H43">
        <f>H42*1.96</f>
        <v>0.11795961819401575</v>
      </c>
      <c r="I43">
        <f>I42*1.96</f>
        <v>0.11306767728649025</v>
      </c>
      <c r="J43">
        <f>J42*1.96</f>
        <v>9.4411340421299006E-2</v>
      </c>
      <c r="K43">
        <f>K42*1.96</f>
        <v>3.8730984158083091E-2</v>
      </c>
      <c r="L43">
        <f>L42*1.96</f>
        <v>4.5873829462355166E-2</v>
      </c>
    </row>
    <row r="44" spans="1:12" x14ac:dyDescent="0.25">
      <c r="A44" s="1" t="s">
        <v>38</v>
      </c>
      <c r="B44">
        <f>B40+B43</f>
        <v>-0.39121425610841221</v>
      </c>
      <c r="C44">
        <f>C40+C43</f>
        <v>-0.32844219215752163</v>
      </c>
      <c r="D44">
        <f>D40+D43</f>
        <v>-0.36660918796241565</v>
      </c>
      <c r="E44">
        <f>E40+E43</f>
        <v>0.37631594949583524</v>
      </c>
      <c r="F44">
        <f>F40+F43</f>
        <v>0.34140495482240546</v>
      </c>
      <c r="G44">
        <f>G40+G43</f>
        <v>0.42439208141431967</v>
      </c>
      <c r="H44">
        <f>H40+H43</f>
        <v>0.25634593298970748</v>
      </c>
      <c r="I44">
        <f>I40+I43</f>
        <v>0.73065028239685215</v>
      </c>
      <c r="J44">
        <f>J40+J43</f>
        <v>0.64718770738003739</v>
      </c>
      <c r="K44">
        <f>K40+K43</f>
        <v>7.8628796356293565E-2</v>
      </c>
      <c r="L44">
        <f>L40+L43</f>
        <v>0.19705761234924732</v>
      </c>
    </row>
    <row r="45" spans="1:12" x14ac:dyDescent="0.25">
      <c r="A45" s="1" t="s">
        <v>39</v>
      </c>
      <c r="B45">
        <f>B40-B43</f>
        <v>-0.49188742308127498</v>
      </c>
      <c r="C45">
        <f>C40-C43</f>
        <v>-0.44601633730497908</v>
      </c>
      <c r="D45">
        <f>D40-D43</f>
        <v>-0.46217091636367841</v>
      </c>
      <c r="E45">
        <f>E40-E43</f>
        <v>0.10986478079521553</v>
      </c>
      <c r="F45">
        <f>F40-F43</f>
        <v>6.498015107222449E-2</v>
      </c>
      <c r="G45">
        <f>G40-G43</f>
        <v>0.15474811395084792</v>
      </c>
      <c r="H45">
        <f>H40-H43</f>
        <v>2.0426696601675967E-2</v>
      </c>
      <c r="I45">
        <f>I40-I43</f>
        <v>0.50451492782387164</v>
      </c>
      <c r="J45">
        <f>J40-J43</f>
        <v>0.45836502653743944</v>
      </c>
      <c r="K45">
        <f>K40-K43</f>
        <v>1.1668280401273823E-3</v>
      </c>
      <c r="L45">
        <f>L40-L43</f>
        <v>0.105309953424537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RTs</vt:lpstr>
      <vt:lpstr>zRTs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2019-10-14T20:18:52Z</dcterms:created>
  <dcterms:modified xsi:type="dcterms:W3CDTF">2020-03-04T20:28:22Z</dcterms:modified>
</cp:coreProperties>
</file>