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14ede61265de7b/Documents/GitHub/Spring-2019-Projects/CVOE/1 Analysis/"/>
    </mc:Choice>
  </mc:AlternateContent>
  <xr:revisionPtr revIDLastSave="4" documentId="8_{A60D5FAB-7B4F-4A67-A014-1F017F838D85}" xr6:coauthVersionLast="36" xr6:coauthVersionMax="36" xr10:uidLastSave="{7A55EA6F-AFF1-42E9-B39D-D77C8C836AEF}"/>
  <bookViews>
    <workbookView xWindow="0" yWindow="0" windowWidth="17256" windowHeight="5748" xr2:uid="{C35E88EF-7609-4E8C-927F-27517DDDB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26" i="1" l="1"/>
  <c r="R26" i="1"/>
  <c r="Y25" i="1"/>
  <c r="Y26" i="1" s="1"/>
  <c r="X25" i="1"/>
  <c r="X26" i="1" s="1"/>
  <c r="W25" i="1"/>
  <c r="W26" i="1" s="1"/>
  <c r="V25" i="1"/>
  <c r="V26" i="1" s="1"/>
  <c r="U25" i="1"/>
  <c r="U26" i="1" s="1"/>
  <c r="T25" i="1"/>
  <c r="T26" i="1" s="1"/>
  <c r="S25" i="1"/>
  <c r="R25" i="1"/>
  <c r="Q25" i="1"/>
  <c r="Q26" i="1" s="1"/>
  <c r="P25" i="1"/>
  <c r="P26" i="1" s="1"/>
  <c r="Y24" i="1"/>
  <c r="X24" i="1"/>
  <c r="W24" i="1"/>
  <c r="V24" i="1"/>
  <c r="U24" i="1"/>
  <c r="T24" i="1"/>
  <c r="S24" i="1"/>
  <c r="R24" i="1"/>
  <c r="Q24" i="1"/>
  <c r="P24" i="1"/>
  <c r="O26" i="1"/>
  <c r="O25" i="1"/>
  <c r="O24" i="1"/>
  <c r="L26" i="1"/>
  <c r="K26" i="1"/>
  <c r="J26" i="1"/>
  <c r="I26" i="1"/>
  <c r="H26" i="1"/>
  <c r="G26" i="1"/>
  <c r="F26" i="1"/>
  <c r="E26" i="1"/>
  <c r="D26" i="1"/>
  <c r="C26" i="1"/>
  <c r="B26" i="1"/>
  <c r="L25" i="1"/>
  <c r="K25" i="1"/>
  <c r="J25" i="1"/>
  <c r="I25" i="1"/>
  <c r="H25" i="1"/>
  <c r="G25" i="1"/>
  <c r="F25" i="1"/>
  <c r="E25" i="1"/>
  <c r="D25" i="1"/>
  <c r="C25" i="1"/>
  <c r="B25" i="1"/>
  <c r="L24" i="1"/>
  <c r="K24" i="1"/>
  <c r="J24" i="1"/>
  <c r="I24" i="1"/>
  <c r="H24" i="1"/>
  <c r="G24" i="1"/>
  <c r="F24" i="1"/>
  <c r="E24" i="1"/>
  <c r="D24" i="1"/>
  <c r="C24" i="1"/>
  <c r="B24" i="1"/>
</calcChain>
</file>

<file path=xl/sharedStrings.xml><?xml version="1.0" encoding="utf-8"?>
<sst xmlns="http://schemas.openxmlformats.org/spreadsheetml/2006/main" count="26" uniqueCount="22">
  <si>
    <t>Sub</t>
  </si>
  <si>
    <t>Pure CV Errors</t>
  </si>
  <si>
    <t>Pure OE Errors</t>
  </si>
  <si>
    <t>Pure Block Errors</t>
  </si>
  <si>
    <t>Alt Runs Switch Errors</t>
  </si>
  <si>
    <t>Alt Runs Nonsw Errors</t>
  </si>
  <si>
    <t>Rand Switch Errors</t>
  </si>
  <si>
    <t>Rand Nonsw Errors</t>
  </si>
  <si>
    <t>Global Switch Cost Alt</t>
  </si>
  <si>
    <t>Global Switch Cost Rand</t>
  </si>
  <si>
    <t>Local Switch Cost Alt</t>
  </si>
  <si>
    <t>Local Switch Cost Rand</t>
  </si>
  <si>
    <t>Ave</t>
  </si>
  <si>
    <t>St Dev</t>
  </si>
  <si>
    <t>St Error</t>
  </si>
  <si>
    <t>Pure CV RT</t>
  </si>
  <si>
    <t>Pure OE RT</t>
  </si>
  <si>
    <t>Pure Block RT</t>
  </si>
  <si>
    <t>Alt Runs Switch RT</t>
  </si>
  <si>
    <t>Alt Runs Nonsw RT</t>
  </si>
  <si>
    <t>Rand Switch RT</t>
  </si>
  <si>
    <t>Rand Nonsw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</si>
</sst>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6CAE-B9E9-46DD-BE19-328072D1CF91}">
  <dimension ref="A1:Y26"/>
  <sheetViews>
    <sheetView tabSelected="1" topLeftCell="P1" workbookViewId="0">
      <selection activeCell="Y24" sqref="Y24"/>
    </sheetView>
  </sheetViews>
  <sheetFormatPr defaultRowHeight="14.4" x14ac:dyDescent="0.3"/>
  <cols>
    <col min="2" max="2" width="11.77734375" customWidth="1"/>
    <col min="3" max="3" width="13.6640625" customWidth="1"/>
  </cols>
  <sheetData>
    <row r="1" spans="1:25" s="1" customFormat="1" ht="41.4" x14ac:dyDescent="0.3">
      <c r="A1" s="1" t="s">
        <v>0</v>
      </c>
      <c r="B1" s="2" t="s">
        <v>15</v>
      </c>
      <c r="C1" s="2" t="s">
        <v>16</v>
      </c>
      <c r="D1" s="3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8</v>
      </c>
      <c r="J1" s="2" t="s">
        <v>9</v>
      </c>
      <c r="K1" s="2" t="s">
        <v>10</v>
      </c>
      <c r="L1" s="2" t="s">
        <v>11</v>
      </c>
      <c r="O1" s="2" t="s">
        <v>1</v>
      </c>
      <c r="P1" s="2" t="s">
        <v>2</v>
      </c>
      <c r="Q1" s="3" t="s">
        <v>3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11</v>
      </c>
    </row>
    <row r="2" spans="1:25" x14ac:dyDescent="0.3">
      <c r="A2">
        <v>1</v>
      </c>
      <c r="B2">
        <v>723.90625</v>
      </c>
      <c r="C2">
        <v>902.30526315789496</v>
      </c>
      <c r="D2">
        <v>813.10575657894697</v>
      </c>
      <c r="E2">
        <v>1539.2962962962999</v>
      </c>
      <c r="F2">
        <v>1556.76363636364</v>
      </c>
      <c r="G2">
        <v>1459.80701754386</v>
      </c>
      <c r="H2">
        <v>1200.4339622641501</v>
      </c>
      <c r="I2">
        <v>743.65787978468904</v>
      </c>
      <c r="J2">
        <v>387.32820568520401</v>
      </c>
      <c r="K2">
        <v>-17.46734006734</v>
      </c>
      <c r="L2">
        <v>259.37305527970898</v>
      </c>
      <c r="O2">
        <v>1.04166666666666E-2</v>
      </c>
      <c r="P2">
        <v>5.2631578947368501E-2</v>
      </c>
      <c r="Q2">
        <v>3.15241228070176E-2</v>
      </c>
      <c r="R2">
        <v>7.2727272727272793E-2</v>
      </c>
      <c r="S2">
        <v>7.0175438596491196E-2</v>
      </c>
      <c r="T2">
        <v>1.85185185185185E-2</v>
      </c>
      <c r="U2">
        <v>0</v>
      </c>
      <c r="V2">
        <v>3.86513157894737E-2</v>
      </c>
      <c r="W2">
        <v>-3.15241228070176E-2</v>
      </c>
      <c r="X2">
        <v>2.5518341307815299E-3</v>
      </c>
      <c r="Y2">
        <v>1.85185185185185E-2</v>
      </c>
    </row>
    <row r="3" spans="1:25" x14ac:dyDescent="0.3">
      <c r="A3">
        <v>2</v>
      </c>
      <c r="B3">
        <v>576.77083333333303</v>
      </c>
      <c r="C3">
        <v>688.378947368421</v>
      </c>
      <c r="D3">
        <v>632.57489035087701</v>
      </c>
      <c r="E3">
        <v>927.66101694915301</v>
      </c>
      <c r="F3">
        <v>960.22950819672099</v>
      </c>
      <c r="G3">
        <v>1082.6393442623</v>
      </c>
      <c r="H3">
        <v>990.22033898305096</v>
      </c>
      <c r="I3">
        <v>327.65461784584397</v>
      </c>
      <c r="J3">
        <v>357.64544863217401</v>
      </c>
      <c r="K3">
        <v>-32.568491247568801</v>
      </c>
      <c r="L3">
        <v>92.419005279244203</v>
      </c>
      <c r="O3">
        <v>2.0833333333333402E-2</v>
      </c>
      <c r="P3">
        <v>3.1578947368420998E-2</v>
      </c>
      <c r="Q3">
        <v>2.6206140350877202E-2</v>
      </c>
      <c r="R3">
        <v>2.5000000000000001E-2</v>
      </c>
      <c r="S3">
        <v>4.91803278688525E-2</v>
      </c>
      <c r="T3">
        <v>3.3898305084745797E-2</v>
      </c>
      <c r="U3">
        <v>3.2786885245901697E-2</v>
      </c>
      <c r="V3">
        <v>2.2974187517975302E-2</v>
      </c>
      <c r="W3">
        <v>6.5807448950244698E-3</v>
      </c>
      <c r="X3">
        <v>-2.4180327868852498E-2</v>
      </c>
      <c r="Y3">
        <v>1.1114198388441101E-3</v>
      </c>
    </row>
    <row r="4" spans="1:25" x14ac:dyDescent="0.3">
      <c r="A4">
        <v>3</v>
      </c>
      <c r="B4">
        <v>590.81052631578996</v>
      </c>
      <c r="C4">
        <v>670.07291666666697</v>
      </c>
      <c r="D4">
        <v>630.44172149122801</v>
      </c>
      <c r="E4">
        <v>1464.5423728813601</v>
      </c>
      <c r="F4">
        <v>1511.03448275862</v>
      </c>
      <c r="G4">
        <v>1371.7833333333299</v>
      </c>
      <c r="H4">
        <v>1178.7321428571399</v>
      </c>
      <c r="I4">
        <v>880.59276126739303</v>
      </c>
      <c r="J4">
        <v>548.29042136591499</v>
      </c>
      <c r="K4">
        <v>-46.492109877264703</v>
      </c>
      <c r="L4">
        <v>193.05119047618999</v>
      </c>
      <c r="O4">
        <v>5.2631578947368501E-2</v>
      </c>
      <c r="P4">
        <v>4.1666666666666602E-2</v>
      </c>
      <c r="Q4">
        <v>4.71491228070176E-2</v>
      </c>
      <c r="R4">
        <v>0.10344827586206901</v>
      </c>
      <c r="S4">
        <v>0.16666666666666699</v>
      </c>
      <c r="T4">
        <v>0.101694915254237</v>
      </c>
      <c r="U4">
        <v>6.8965517241379296E-2</v>
      </c>
      <c r="V4">
        <v>0.11951754385964899</v>
      </c>
      <c r="W4">
        <v>2.1816394434361799E-2</v>
      </c>
      <c r="X4">
        <v>-6.3218390804597693E-2</v>
      </c>
      <c r="Y4">
        <v>3.2729398012857902E-2</v>
      </c>
    </row>
    <row r="5" spans="1:25" x14ac:dyDescent="0.3">
      <c r="A5">
        <v>4</v>
      </c>
      <c r="B5">
        <v>852.75</v>
      </c>
      <c r="C5">
        <v>747.05208333333303</v>
      </c>
      <c r="D5">
        <v>799.90104166666697</v>
      </c>
      <c r="E5">
        <v>1768.8813559322</v>
      </c>
      <c r="F5">
        <v>1709.63333333333</v>
      </c>
      <c r="G5">
        <v>1608.8196721311499</v>
      </c>
      <c r="H5">
        <v>1470.51724137931</v>
      </c>
      <c r="I5">
        <v>909.73229166666704</v>
      </c>
      <c r="J5">
        <v>670.61619971264304</v>
      </c>
      <c r="K5">
        <v>59.248022598870001</v>
      </c>
      <c r="L5">
        <v>138.30243075183699</v>
      </c>
      <c r="O5">
        <v>0</v>
      </c>
      <c r="P5">
        <v>2.0833333333333402E-2</v>
      </c>
      <c r="Q5">
        <v>1.0416666666666701E-2</v>
      </c>
      <c r="R5">
        <v>1.6806722689075699E-2</v>
      </c>
      <c r="S5">
        <v>3.2786885245901697E-2</v>
      </c>
      <c r="T5">
        <v>0</v>
      </c>
      <c r="U5">
        <v>0</v>
      </c>
      <c r="V5">
        <v>2.2370218579235001E-2</v>
      </c>
      <c r="W5">
        <v>-1.0416666666666701E-2</v>
      </c>
      <c r="X5">
        <v>-1.5980162556826001E-2</v>
      </c>
      <c r="Y5">
        <v>0</v>
      </c>
    </row>
    <row r="6" spans="1:25" x14ac:dyDescent="0.3">
      <c r="A6">
        <v>5</v>
      </c>
      <c r="B6">
        <v>731.88541666666697</v>
      </c>
      <c r="C6">
        <v>711.1875</v>
      </c>
      <c r="D6">
        <v>721.53645833333303</v>
      </c>
      <c r="E6">
        <v>1262.1355932203401</v>
      </c>
      <c r="F6">
        <v>1195.11666666667</v>
      </c>
      <c r="G6">
        <v>1322.81666666667</v>
      </c>
      <c r="H6">
        <v>1278.23728813559</v>
      </c>
      <c r="I6">
        <v>473.58020833333302</v>
      </c>
      <c r="J6">
        <v>556.70082980226005</v>
      </c>
      <c r="K6">
        <v>67.018926553672401</v>
      </c>
      <c r="L6">
        <v>44.579378531073402</v>
      </c>
      <c r="O6">
        <v>8.3333333333333398E-2</v>
      </c>
      <c r="P6">
        <v>3.125E-2</v>
      </c>
      <c r="Q6">
        <v>5.7291666666666699E-2</v>
      </c>
      <c r="R6">
        <v>6.7226890756302504E-2</v>
      </c>
      <c r="S6">
        <v>8.3333333333333398E-2</v>
      </c>
      <c r="T6">
        <v>0.101694915254237</v>
      </c>
      <c r="U6">
        <v>6.6666666666666693E-2</v>
      </c>
      <c r="V6">
        <v>2.6041666666666699E-2</v>
      </c>
      <c r="W6">
        <v>9.3749999999999702E-3</v>
      </c>
      <c r="X6">
        <v>-1.6106442577030901E-2</v>
      </c>
      <c r="Y6">
        <v>3.5028248587570601E-2</v>
      </c>
    </row>
    <row r="7" spans="1:25" x14ac:dyDescent="0.3">
      <c r="A7">
        <v>6</v>
      </c>
      <c r="B7">
        <v>937.65263157894697</v>
      </c>
      <c r="C7">
        <v>885.18947368421004</v>
      </c>
      <c r="D7">
        <v>911.42105263157896</v>
      </c>
      <c r="E7">
        <v>1588.3818181818201</v>
      </c>
      <c r="F7">
        <v>1260.3</v>
      </c>
      <c r="G7">
        <v>1714.1666666666699</v>
      </c>
      <c r="H7">
        <v>1259.03448275862</v>
      </c>
      <c r="I7">
        <v>348.878947368421</v>
      </c>
      <c r="J7">
        <v>347.61343012704202</v>
      </c>
      <c r="K7">
        <v>328.08181818181799</v>
      </c>
      <c r="L7">
        <v>455.13218390804599</v>
      </c>
      <c r="O7">
        <v>1.05263157894737E-2</v>
      </c>
      <c r="P7">
        <v>2.1052631578947299E-2</v>
      </c>
      <c r="Q7">
        <v>1.5789473684210499E-2</v>
      </c>
      <c r="R7">
        <v>8.9285714285714003E-3</v>
      </c>
      <c r="S7">
        <v>0</v>
      </c>
      <c r="T7">
        <v>0</v>
      </c>
      <c r="U7">
        <v>0.05</v>
      </c>
      <c r="V7">
        <v>-1.5789473684210499E-2</v>
      </c>
      <c r="W7">
        <v>3.4210526315789497E-2</v>
      </c>
      <c r="X7">
        <v>8.9285714285714003E-3</v>
      </c>
      <c r="Y7">
        <v>-0.05</v>
      </c>
    </row>
    <row r="8" spans="1:25" x14ac:dyDescent="0.3">
      <c r="A8">
        <v>7</v>
      </c>
      <c r="B8">
        <v>745.34375</v>
      </c>
      <c r="C8">
        <v>734.57894736842104</v>
      </c>
      <c r="D8">
        <v>739.96134868421098</v>
      </c>
      <c r="E8">
        <v>1630</v>
      </c>
      <c r="F8">
        <v>1771.05</v>
      </c>
      <c r="G8">
        <v>1736.4166666666699</v>
      </c>
      <c r="H8">
        <v>1421.93103448276</v>
      </c>
      <c r="I8">
        <v>1031.08865131579</v>
      </c>
      <c r="J8">
        <v>681.96968579854797</v>
      </c>
      <c r="K8">
        <v>-141.05000000000001</v>
      </c>
      <c r="L8">
        <v>314.48563218390802</v>
      </c>
      <c r="O8">
        <v>0</v>
      </c>
      <c r="P8">
        <v>0.105263157894737</v>
      </c>
      <c r="Q8">
        <v>5.2631578947368397E-2</v>
      </c>
      <c r="R8">
        <v>3.3898305084745797E-2</v>
      </c>
      <c r="S8">
        <v>3.3333333333333298E-2</v>
      </c>
      <c r="T8">
        <v>8.4745762711864403E-2</v>
      </c>
      <c r="U8">
        <v>1.6666666666666701E-2</v>
      </c>
      <c r="V8">
        <v>-1.9298245614035099E-2</v>
      </c>
      <c r="W8">
        <v>-3.59649122807017E-2</v>
      </c>
      <c r="X8">
        <v>5.6497175141245705E-4</v>
      </c>
      <c r="Y8">
        <v>6.8079096045197698E-2</v>
      </c>
    </row>
    <row r="9" spans="1:25" x14ac:dyDescent="0.3">
      <c r="A9">
        <v>8</v>
      </c>
      <c r="B9">
        <v>840.75</v>
      </c>
      <c r="C9">
        <v>845.9375</v>
      </c>
      <c r="D9">
        <v>843.34375</v>
      </c>
      <c r="E9">
        <v>1668.6896551724101</v>
      </c>
      <c r="F9">
        <v>1483.9672131147499</v>
      </c>
      <c r="G9">
        <v>1749.7049180327899</v>
      </c>
      <c r="H9">
        <v>1623.7796610169501</v>
      </c>
      <c r="I9">
        <v>640.62346311475403</v>
      </c>
      <c r="J9">
        <v>780.43591101694904</v>
      </c>
      <c r="K9">
        <v>184.72244205766</v>
      </c>
      <c r="L9">
        <v>125.925257015838</v>
      </c>
      <c r="O9">
        <v>0</v>
      </c>
      <c r="P9">
        <v>1.04166666666666E-2</v>
      </c>
      <c r="Q9">
        <v>5.2083333333333096E-3</v>
      </c>
      <c r="R9">
        <v>8.3333333333333003E-3</v>
      </c>
      <c r="S9">
        <v>0</v>
      </c>
      <c r="T9">
        <v>5.1724137931034503E-2</v>
      </c>
      <c r="U9">
        <v>1.63934426229508E-2</v>
      </c>
      <c r="V9">
        <v>-5.2083333333333096E-3</v>
      </c>
      <c r="W9">
        <v>1.11851092896175E-2</v>
      </c>
      <c r="X9">
        <v>8.3333333333333003E-3</v>
      </c>
      <c r="Y9">
        <v>3.5330695308083603E-2</v>
      </c>
    </row>
    <row r="10" spans="1:25" x14ac:dyDescent="0.3">
      <c r="A10">
        <v>9</v>
      </c>
      <c r="B10">
        <v>517.40625</v>
      </c>
      <c r="C10">
        <v>549.45833333333303</v>
      </c>
      <c r="D10">
        <v>533.43229166666697</v>
      </c>
      <c r="E10">
        <v>1181.1355932203401</v>
      </c>
      <c r="F10">
        <v>1141.73770491803</v>
      </c>
      <c r="G10">
        <v>1036.88524590164</v>
      </c>
      <c r="H10">
        <v>1025.4576271186399</v>
      </c>
      <c r="I10">
        <v>608.30541325136596</v>
      </c>
      <c r="J10">
        <v>492.02533545197701</v>
      </c>
      <c r="K10">
        <v>39.3978883023062</v>
      </c>
      <c r="L10">
        <v>11.4276187829953</v>
      </c>
      <c r="O10">
        <v>0</v>
      </c>
      <c r="P10">
        <v>5.2083333333333398E-2</v>
      </c>
      <c r="Q10">
        <v>2.6041666666666699E-2</v>
      </c>
      <c r="R10">
        <v>1.6666666666666701E-2</v>
      </c>
      <c r="S10">
        <v>3.2786885245901697E-2</v>
      </c>
      <c r="T10">
        <v>1.6949152542372801E-2</v>
      </c>
      <c r="U10">
        <v>0</v>
      </c>
      <c r="V10">
        <v>6.7452185792349897E-3</v>
      </c>
      <c r="W10">
        <v>-2.6041666666666699E-2</v>
      </c>
      <c r="X10">
        <v>-1.6120218579234999E-2</v>
      </c>
      <c r="Y10">
        <v>1.6949152542372801E-2</v>
      </c>
    </row>
    <row r="11" spans="1:25" x14ac:dyDescent="0.3">
      <c r="A11">
        <v>10</v>
      </c>
      <c r="B11">
        <v>809.9375</v>
      </c>
      <c r="C11">
        <v>1447.87640449438</v>
      </c>
      <c r="D11">
        <v>1128.90695224719</v>
      </c>
      <c r="E11">
        <v>1834.0588235294099</v>
      </c>
      <c r="F11">
        <v>2100.0961538461502</v>
      </c>
      <c r="G11">
        <v>2378.6041666666702</v>
      </c>
      <c r="H11">
        <v>1855.6875</v>
      </c>
      <c r="I11">
        <v>971.189201598963</v>
      </c>
      <c r="J11">
        <v>726.78054775280896</v>
      </c>
      <c r="K11">
        <v>-266.03733031674199</v>
      </c>
      <c r="L11">
        <v>522.91666666666697</v>
      </c>
      <c r="O11">
        <v>1.04166666666666E-2</v>
      </c>
      <c r="P11">
        <v>2.2471910112359599E-2</v>
      </c>
      <c r="Q11">
        <v>1.64442883895131E-2</v>
      </c>
      <c r="R11">
        <v>1.04166666666666E-2</v>
      </c>
      <c r="S11">
        <v>2.0833333333333402E-2</v>
      </c>
      <c r="T11">
        <v>1.9607843137254902E-2</v>
      </c>
      <c r="U11">
        <v>0</v>
      </c>
      <c r="V11">
        <v>4.3890449438202502E-3</v>
      </c>
      <c r="W11">
        <v>-1.64442883895131E-2</v>
      </c>
      <c r="X11">
        <v>-1.0416666666666701E-2</v>
      </c>
      <c r="Y11">
        <v>1.9607843137254902E-2</v>
      </c>
    </row>
    <row r="12" spans="1:25" x14ac:dyDescent="0.3">
      <c r="A12">
        <v>11</v>
      </c>
      <c r="B12">
        <v>613.84375</v>
      </c>
      <c r="C12">
        <v>796.36458333333303</v>
      </c>
      <c r="D12">
        <v>705.10416666666697</v>
      </c>
      <c r="E12">
        <v>1247.7966101694899</v>
      </c>
      <c r="F12">
        <v>1112.0999999999999</v>
      </c>
      <c r="G12">
        <v>1057.4426229508199</v>
      </c>
      <c r="H12">
        <v>969.29310344827604</v>
      </c>
      <c r="I12">
        <v>406.995833333333</v>
      </c>
      <c r="J12">
        <v>264.18893678160902</v>
      </c>
      <c r="K12">
        <v>135.696610169492</v>
      </c>
      <c r="L12">
        <v>88.149519502543896</v>
      </c>
      <c r="O12">
        <v>2.0833333333333402E-2</v>
      </c>
      <c r="P12">
        <v>5.2083333333333398E-2</v>
      </c>
      <c r="Q12">
        <v>3.6458333333333398E-2</v>
      </c>
      <c r="R12">
        <v>8.4033613445377905E-3</v>
      </c>
      <c r="S12">
        <v>0</v>
      </c>
      <c r="T12">
        <v>1.6949152542372801E-2</v>
      </c>
      <c r="U12">
        <v>1.6666666666666701E-2</v>
      </c>
      <c r="V12">
        <v>-3.6458333333333398E-2</v>
      </c>
      <c r="W12">
        <v>-1.97916666666667E-2</v>
      </c>
      <c r="X12">
        <v>8.4033613445377905E-3</v>
      </c>
      <c r="Y12">
        <v>2.8248587570611799E-4</v>
      </c>
    </row>
    <row r="13" spans="1:25" x14ac:dyDescent="0.3">
      <c r="A13">
        <v>12</v>
      </c>
      <c r="B13">
        <v>607.44791666666697</v>
      </c>
      <c r="C13">
        <v>638.09375</v>
      </c>
      <c r="D13">
        <v>622.77083333333303</v>
      </c>
      <c r="E13">
        <v>1122.0338983050799</v>
      </c>
      <c r="F13">
        <v>1072.56666666667</v>
      </c>
      <c r="G13">
        <v>1328.63333333333</v>
      </c>
      <c r="H13">
        <v>1142.0701754386</v>
      </c>
      <c r="I13">
        <v>449.79583333333301</v>
      </c>
      <c r="J13">
        <v>519.29934210526301</v>
      </c>
      <c r="K13">
        <v>49.467231638418099</v>
      </c>
      <c r="L13">
        <v>186.563157894737</v>
      </c>
      <c r="O13">
        <v>2.0833333333333402E-2</v>
      </c>
      <c r="P13">
        <v>4.1666666666666602E-2</v>
      </c>
      <c r="Q13">
        <v>3.125E-2</v>
      </c>
      <c r="R13">
        <v>2.5641025641025699E-2</v>
      </c>
      <c r="S13">
        <v>0.05</v>
      </c>
      <c r="T13">
        <v>5.0847457627118599E-2</v>
      </c>
      <c r="U13">
        <v>3.3333333333333298E-2</v>
      </c>
      <c r="V13">
        <v>1.8749999999999999E-2</v>
      </c>
      <c r="W13">
        <v>2.0833333333333298E-3</v>
      </c>
      <c r="X13">
        <v>-2.4358974358974401E-2</v>
      </c>
      <c r="Y13">
        <v>1.7514124293785301E-2</v>
      </c>
    </row>
    <row r="14" spans="1:25" x14ac:dyDescent="0.3">
      <c r="A14">
        <v>13</v>
      </c>
      <c r="B14">
        <v>681.01041666666697</v>
      </c>
      <c r="C14">
        <v>771.55208333333303</v>
      </c>
      <c r="D14">
        <v>726.28125</v>
      </c>
      <c r="E14">
        <v>1684.52542372881</v>
      </c>
      <c r="F14">
        <v>1604.5</v>
      </c>
      <c r="G14">
        <v>1658.7868852459001</v>
      </c>
      <c r="H14">
        <v>1479.2758620689699</v>
      </c>
      <c r="I14">
        <v>878.21875</v>
      </c>
      <c r="J14">
        <v>752.99461206896603</v>
      </c>
      <c r="K14">
        <v>80.025423728813607</v>
      </c>
      <c r="L14">
        <v>179.51102317693599</v>
      </c>
      <c r="O14">
        <v>1.04166666666666E-2</v>
      </c>
      <c r="P14">
        <v>2.0833333333333402E-2</v>
      </c>
      <c r="Q14">
        <v>1.5625E-2</v>
      </c>
      <c r="R14">
        <v>8.4033613445377905E-3</v>
      </c>
      <c r="S14">
        <v>1.63934426229508E-2</v>
      </c>
      <c r="T14">
        <v>1.6949152542372801E-2</v>
      </c>
      <c r="U14">
        <v>3.3333333333333298E-2</v>
      </c>
      <c r="V14">
        <v>7.6844262295083798E-4</v>
      </c>
      <c r="W14">
        <v>1.7708333333333302E-2</v>
      </c>
      <c r="X14">
        <v>-7.9900812784130509E-3</v>
      </c>
      <c r="Y14">
        <v>-1.63841807909605E-2</v>
      </c>
    </row>
    <row r="15" spans="1:25" x14ac:dyDescent="0.3">
      <c r="A15">
        <v>14</v>
      </c>
      <c r="B15">
        <v>710.25</v>
      </c>
      <c r="C15">
        <v>892.01041666666697</v>
      </c>
      <c r="D15">
        <v>801.13020833333303</v>
      </c>
      <c r="E15">
        <v>1450.89655172414</v>
      </c>
      <c r="F15">
        <v>1422.7192982456099</v>
      </c>
      <c r="G15">
        <v>1590.22950819672</v>
      </c>
      <c r="H15">
        <v>1409.4821428571399</v>
      </c>
      <c r="I15">
        <v>621.589089912281</v>
      </c>
      <c r="J15">
        <v>608.35193452380997</v>
      </c>
      <c r="K15">
        <v>28.177253478523902</v>
      </c>
      <c r="L15">
        <v>180.74736533957801</v>
      </c>
      <c r="O15">
        <v>1.04166666666666E-2</v>
      </c>
      <c r="P15">
        <v>3.125E-2</v>
      </c>
      <c r="Q15">
        <v>2.0833333333333301E-2</v>
      </c>
      <c r="R15">
        <v>3.4188034188034198E-2</v>
      </c>
      <c r="S15">
        <v>4.91803278688525E-2</v>
      </c>
      <c r="T15">
        <v>5.1724137931034503E-2</v>
      </c>
      <c r="U15">
        <v>0</v>
      </c>
      <c r="V15">
        <v>2.8346994535519199E-2</v>
      </c>
      <c r="W15">
        <v>-2.0833333333333301E-2</v>
      </c>
      <c r="X15">
        <v>-1.49922936808183E-2</v>
      </c>
      <c r="Y15">
        <v>5.1724137931034503E-2</v>
      </c>
    </row>
    <row r="16" spans="1:25" x14ac:dyDescent="0.3">
      <c r="A16">
        <v>16</v>
      </c>
      <c r="B16">
        <v>938.38297872340399</v>
      </c>
      <c r="C16">
        <v>929.20833333333303</v>
      </c>
      <c r="D16">
        <v>933.79565602836897</v>
      </c>
      <c r="E16">
        <v>2014.8461538461499</v>
      </c>
      <c r="F16">
        <v>2019.8301886792501</v>
      </c>
      <c r="G16">
        <v>2885.1875</v>
      </c>
      <c r="H16">
        <v>2522.9245283018899</v>
      </c>
      <c r="I16">
        <v>1086.03453265088</v>
      </c>
      <c r="J16">
        <v>1589.1288722735201</v>
      </c>
      <c r="K16">
        <v>-4.9840348330915303</v>
      </c>
      <c r="L16">
        <v>362.26297169811301</v>
      </c>
      <c r="O16">
        <v>1.0638297872340399E-2</v>
      </c>
      <c r="P16">
        <v>2.0833333333333402E-2</v>
      </c>
      <c r="Q16">
        <v>1.5735815602836899E-2</v>
      </c>
      <c r="R16">
        <v>0</v>
      </c>
      <c r="S16">
        <v>0</v>
      </c>
      <c r="T16">
        <v>0</v>
      </c>
      <c r="U16">
        <v>0</v>
      </c>
      <c r="V16">
        <v>-1.5735815602836899E-2</v>
      </c>
      <c r="W16">
        <v>-1.5735815602836899E-2</v>
      </c>
      <c r="X16">
        <v>0</v>
      </c>
      <c r="Y16">
        <v>0</v>
      </c>
    </row>
    <row r="17" spans="1:25" x14ac:dyDescent="0.3">
      <c r="A17">
        <v>17</v>
      </c>
      <c r="B17">
        <v>551.66666666666697</v>
      </c>
      <c r="C17">
        <v>533.28125</v>
      </c>
      <c r="D17">
        <v>542.47395833333303</v>
      </c>
      <c r="E17">
        <v>1876.53448275862</v>
      </c>
      <c r="F17">
        <v>1721.7213114754099</v>
      </c>
      <c r="G17">
        <v>1759.1071428571399</v>
      </c>
      <c r="H17">
        <v>1292.1272727272701</v>
      </c>
      <c r="I17">
        <v>1179.2473531420801</v>
      </c>
      <c r="J17">
        <v>749.65331439394004</v>
      </c>
      <c r="K17">
        <v>154.81317128321101</v>
      </c>
      <c r="L17">
        <v>466.97987012986999</v>
      </c>
      <c r="O17">
        <v>3.125E-2</v>
      </c>
      <c r="P17">
        <v>4.1666666666666602E-2</v>
      </c>
      <c r="Q17">
        <v>3.6458333333333301E-2</v>
      </c>
      <c r="R17">
        <v>5.4054054054054099E-2</v>
      </c>
      <c r="S17">
        <v>0.107142857142857</v>
      </c>
      <c r="T17">
        <v>5.1724137931034503E-2</v>
      </c>
      <c r="U17">
        <v>1.63934426229508E-2</v>
      </c>
      <c r="V17">
        <v>7.0684523809523794E-2</v>
      </c>
      <c r="W17">
        <v>-2.0064890710382501E-2</v>
      </c>
      <c r="X17">
        <v>-5.3088803088802997E-2</v>
      </c>
      <c r="Y17">
        <v>3.5330695308083603E-2</v>
      </c>
    </row>
    <row r="18" spans="1:25" x14ac:dyDescent="0.3">
      <c r="A18">
        <v>18</v>
      </c>
      <c r="B18">
        <v>981.01086956521704</v>
      </c>
      <c r="C18">
        <v>923.14583333333303</v>
      </c>
      <c r="D18">
        <v>952.07835144927503</v>
      </c>
      <c r="E18">
        <v>1268.53448275862</v>
      </c>
      <c r="F18">
        <v>1391.76271186441</v>
      </c>
      <c r="G18">
        <v>1540.75</v>
      </c>
      <c r="H18">
        <v>1316.4905660377401</v>
      </c>
      <c r="I18">
        <v>439.68436041513098</v>
      </c>
      <c r="J18">
        <v>364.41221458846002</v>
      </c>
      <c r="K18">
        <v>-123.228229105786</v>
      </c>
      <c r="L18">
        <v>224.25943396226401</v>
      </c>
      <c r="O18">
        <v>0.75</v>
      </c>
      <c r="P18">
        <v>3.125E-2</v>
      </c>
      <c r="Q18">
        <v>0.390625</v>
      </c>
      <c r="R18">
        <v>8.8495575221239093E-3</v>
      </c>
      <c r="S18">
        <v>1.6666666666666701E-2</v>
      </c>
      <c r="T18">
        <v>5.1724137931034503E-2</v>
      </c>
      <c r="U18">
        <v>1.6949152542372801E-2</v>
      </c>
      <c r="V18">
        <v>-0.373958333333333</v>
      </c>
      <c r="W18">
        <v>-0.373675847457627</v>
      </c>
      <c r="X18">
        <v>-7.8171091445428092E-3</v>
      </c>
      <c r="Y18">
        <v>3.4774985388661597E-2</v>
      </c>
    </row>
    <row r="19" spans="1:25" x14ac:dyDescent="0.3">
      <c r="A19">
        <v>19</v>
      </c>
      <c r="B19">
        <v>725.5625</v>
      </c>
      <c r="C19">
        <v>784.34375</v>
      </c>
      <c r="D19">
        <v>754.953125</v>
      </c>
      <c r="E19">
        <v>1391.1186440678</v>
      </c>
      <c r="F19">
        <v>1427.24590163934</v>
      </c>
      <c r="G19">
        <v>1112.6885245901599</v>
      </c>
      <c r="H19">
        <v>1118.8644067796599</v>
      </c>
      <c r="I19">
        <v>672.29277663934397</v>
      </c>
      <c r="J19">
        <v>363.91128177966101</v>
      </c>
      <c r="K19">
        <v>-36.127257571547702</v>
      </c>
      <c r="L19">
        <v>-6.1758821894970897</v>
      </c>
      <c r="O19">
        <v>1.04166666666666E-2</v>
      </c>
      <c r="P19">
        <v>4.1666666666666602E-2</v>
      </c>
      <c r="Q19">
        <v>2.6041666666666598E-2</v>
      </c>
      <c r="R19">
        <v>0.108333333333333</v>
      </c>
      <c r="S19">
        <v>0.14754098360655701</v>
      </c>
      <c r="T19">
        <v>6.7796610169491595E-2</v>
      </c>
      <c r="U19">
        <v>3.2786885245901697E-2</v>
      </c>
      <c r="V19">
        <v>0.12149931693989099</v>
      </c>
      <c r="W19">
        <v>6.7452185792350504E-3</v>
      </c>
      <c r="X19">
        <v>-3.92076502732241E-2</v>
      </c>
      <c r="Y19">
        <v>3.5009724923589898E-2</v>
      </c>
    </row>
    <row r="20" spans="1:25" x14ac:dyDescent="0.3">
      <c r="A20">
        <v>20</v>
      </c>
      <c r="B20">
        <v>763.95833333333303</v>
      </c>
      <c r="C20">
        <v>911.86458333333303</v>
      </c>
      <c r="D20">
        <v>837.91145833333303</v>
      </c>
      <c r="E20">
        <v>1493.1186440678</v>
      </c>
      <c r="F20">
        <v>1394.62295081967</v>
      </c>
      <c r="G20">
        <v>1597.11666666667</v>
      </c>
      <c r="H20">
        <v>1465.39655172414</v>
      </c>
      <c r="I20">
        <v>556.71149248633901</v>
      </c>
      <c r="J20">
        <v>627.48509339080499</v>
      </c>
      <c r="K20">
        <v>98.495693248124596</v>
      </c>
      <c r="L20">
        <v>131.72011494252899</v>
      </c>
      <c r="O20">
        <v>0</v>
      </c>
      <c r="P20">
        <v>3.125E-2</v>
      </c>
      <c r="Q20">
        <v>1.5625E-2</v>
      </c>
      <c r="R20">
        <v>4.2372881355932202E-2</v>
      </c>
      <c r="S20">
        <v>3.3333333333333298E-2</v>
      </c>
      <c r="T20">
        <v>5.0847457627118599E-2</v>
      </c>
      <c r="U20">
        <v>1.63934426229508E-2</v>
      </c>
      <c r="V20">
        <v>1.7708333333333302E-2</v>
      </c>
      <c r="W20">
        <v>7.6844262295083798E-4</v>
      </c>
      <c r="X20">
        <v>9.0395480225988808E-3</v>
      </c>
      <c r="Y20">
        <v>3.4454015004167803E-2</v>
      </c>
    </row>
    <row r="21" spans="1:25" x14ac:dyDescent="0.3">
      <c r="A21">
        <v>21</v>
      </c>
      <c r="B21">
        <v>476.67708333333297</v>
      </c>
      <c r="C21">
        <v>508.88541666666703</v>
      </c>
      <c r="D21">
        <v>492.78125</v>
      </c>
      <c r="E21">
        <v>974.86440677966095</v>
      </c>
      <c r="F21">
        <v>886.52459016393402</v>
      </c>
      <c r="G21">
        <v>1210.6721311475401</v>
      </c>
      <c r="H21">
        <v>1094.6779661016899</v>
      </c>
      <c r="I21">
        <v>393.74334016393402</v>
      </c>
      <c r="J21">
        <v>601.89671610169501</v>
      </c>
      <c r="K21">
        <v>88.339816615726605</v>
      </c>
      <c r="L21">
        <v>115.994165045846</v>
      </c>
      <c r="O21">
        <v>4.1666666666666602E-2</v>
      </c>
      <c r="P21">
        <v>1.04166666666666E-2</v>
      </c>
      <c r="Q21">
        <v>2.6041666666666598E-2</v>
      </c>
      <c r="R21">
        <v>2.5000000000000001E-2</v>
      </c>
      <c r="S21">
        <v>3.2786885245901697E-2</v>
      </c>
      <c r="T21">
        <v>3.3898305084745797E-2</v>
      </c>
      <c r="U21">
        <v>1.63934426229508E-2</v>
      </c>
      <c r="V21">
        <v>6.7452185792350504E-3</v>
      </c>
      <c r="W21">
        <v>-9.6482240437157901E-3</v>
      </c>
      <c r="X21">
        <v>-7.7868852459016501E-3</v>
      </c>
      <c r="Y21">
        <v>1.75048624617949E-2</v>
      </c>
    </row>
    <row r="24" spans="1:25" x14ac:dyDescent="0.3">
      <c r="A24" t="s">
        <v>12</v>
      </c>
      <c r="B24">
        <f>AVERAGE(B2:B21)</f>
        <v>718.85118364250116</v>
      </c>
      <c r="C24">
        <f>AVERAGE(C2:C21)</f>
        <v>793.53936847033287</v>
      </c>
      <c r="D24">
        <f t="shared" ref="D24:L24" si="0">AVERAGE(D2:D21)</f>
        <v>756.19527605641701</v>
      </c>
      <c r="E24">
        <f t="shared" si="0"/>
        <v>1469.4525911794749</v>
      </c>
      <c r="F24">
        <f t="shared" si="0"/>
        <v>1437.1761159376103</v>
      </c>
      <c r="G24">
        <f t="shared" si="0"/>
        <v>1560.1129006430017</v>
      </c>
      <c r="H24">
        <f t="shared" si="0"/>
        <v>1355.7316927240795</v>
      </c>
      <c r="I24">
        <f t="shared" si="0"/>
        <v>680.98083988119367</v>
      </c>
      <c r="J24">
        <f t="shared" si="0"/>
        <v>599.53641666766248</v>
      </c>
      <c r="K24">
        <f t="shared" si="0"/>
        <v>32.27647524186478</v>
      </c>
      <c r="L24">
        <f t="shared" si="0"/>
        <v>204.38120791892138</v>
      </c>
      <c r="O24">
        <f>AVERAGE(O2:O21)</f>
        <v>5.4731476297125783E-2</v>
      </c>
      <c r="P24">
        <f t="shared" ref="P24:Y24" si="1">AVERAGE(P2:P21)</f>
        <v>3.5608244628425004E-2</v>
      </c>
      <c r="Q24">
        <f t="shared" si="1"/>
        <v>4.5169860462775394E-2</v>
      </c>
      <c r="R24">
        <f t="shared" si="1"/>
        <v>3.3934915699914123E-2</v>
      </c>
      <c r="S24">
        <f t="shared" si="1"/>
        <v>4.7107035005546659E-2</v>
      </c>
      <c r="T24">
        <f t="shared" si="1"/>
        <v>4.1064704991029419E-2</v>
      </c>
      <c r="U24">
        <f t="shared" si="1"/>
        <v>2.1686443871701266E-2</v>
      </c>
      <c r="V24">
        <f t="shared" si="1"/>
        <v>1.9371745427712948E-3</v>
      </c>
      <c r="W24">
        <f t="shared" si="1"/>
        <v>-2.3483416591074113E-2</v>
      </c>
      <c r="X24">
        <f t="shared" si="1"/>
        <v>-1.3172119305632538E-2</v>
      </c>
      <c r="Y24">
        <f t="shared" si="1"/>
        <v>1.9378261119328166E-2</v>
      </c>
    </row>
    <row r="25" spans="1:25" x14ac:dyDescent="0.3">
      <c r="A25" t="s">
        <v>13</v>
      </c>
      <c r="B25">
        <f>STDEV(B2:B21)</f>
        <v>144.65227280945979</v>
      </c>
      <c r="C25">
        <f t="shared" ref="C25:L25" si="2">STDEV(C2:C21)</f>
        <v>202.85236174330279</v>
      </c>
      <c r="D25">
        <f t="shared" si="2"/>
        <v>157.76702491453486</v>
      </c>
      <c r="E25">
        <f t="shared" si="2"/>
        <v>298.94913716819133</v>
      </c>
      <c r="F25">
        <f t="shared" si="2"/>
        <v>328.16993292346535</v>
      </c>
      <c r="G25">
        <f t="shared" si="2"/>
        <v>447.39096175099826</v>
      </c>
      <c r="H25">
        <f t="shared" si="2"/>
        <v>353.1951457636751</v>
      </c>
      <c r="I25">
        <f t="shared" si="2"/>
        <v>264.32472807294664</v>
      </c>
      <c r="J25">
        <f t="shared" si="2"/>
        <v>280.95067563608518</v>
      </c>
      <c r="K25">
        <f t="shared" si="2"/>
        <v>127.88219442987811</v>
      </c>
      <c r="L25">
        <f t="shared" si="2"/>
        <v>150.8138889337697</v>
      </c>
      <c r="O25">
        <f>STDEV(O2:O21)</f>
        <v>0.1649697110901315</v>
      </c>
      <c r="P25">
        <f t="shared" ref="P25:Y25" si="3">STDEV(P2:P21)</f>
        <v>2.0815028286001111E-2</v>
      </c>
      <c r="Q25">
        <f t="shared" si="3"/>
        <v>8.2472427083819452E-2</v>
      </c>
      <c r="R25">
        <f t="shared" si="3"/>
        <v>3.1784588098466578E-2</v>
      </c>
      <c r="S25">
        <f t="shared" si="3"/>
        <v>4.7171810669113141E-2</v>
      </c>
      <c r="T25">
        <f t="shared" si="3"/>
        <v>3.1200223101346167E-2</v>
      </c>
      <c r="U25">
        <f t="shared" si="3"/>
        <v>2.1256133652087363E-2</v>
      </c>
      <c r="V25">
        <f t="shared" si="3"/>
        <v>9.7553811401925566E-2</v>
      </c>
      <c r="W25">
        <f t="shared" si="3"/>
        <v>8.4537201834382375E-2</v>
      </c>
      <c r="X25">
        <f t="shared" si="3"/>
        <v>2.0081424324519734E-2</v>
      </c>
      <c r="Y25">
        <f t="shared" si="3"/>
        <v>2.5766333645101565E-2</v>
      </c>
    </row>
    <row r="26" spans="1:25" x14ac:dyDescent="0.3">
      <c r="A26" t="s">
        <v>14</v>
      </c>
      <c r="B26">
        <f>B25/SQRT(20)</f>
        <v>32.345231510179659</v>
      </c>
      <c r="C26">
        <f t="shared" ref="C26:L26" si="4">C25/SQRT(20)</f>
        <v>45.359167025440279</v>
      </c>
      <c r="D26">
        <f t="shared" si="4"/>
        <v>35.277779231680285</v>
      </c>
      <c r="E26">
        <f t="shared" si="4"/>
        <v>66.847059252298479</v>
      </c>
      <c r="F26">
        <f t="shared" si="4"/>
        <v>73.381027818841474</v>
      </c>
      <c r="G26">
        <f t="shared" si="4"/>
        <v>100.03966029942404</v>
      </c>
      <c r="H26">
        <f t="shared" si="4"/>
        <v>78.976835525052437</v>
      </c>
      <c r="I26">
        <f t="shared" si="4"/>
        <v>59.104806010525564</v>
      </c>
      <c r="J26">
        <f t="shared" si="4"/>
        <v>62.822480904678038</v>
      </c>
      <c r="K26">
        <f t="shared" si="4"/>
        <v>28.595327985705239</v>
      </c>
      <c r="L26">
        <f t="shared" si="4"/>
        <v>33.723010760701229</v>
      </c>
      <c r="O26">
        <f>O25/SQRT(20)</f>
        <v>3.6888348822603494E-2</v>
      </c>
      <c r="P26">
        <f t="shared" ref="P26:Y26" si="5">P25/SQRT(20)</f>
        <v>4.6543818201079416E-3</v>
      </c>
      <c r="Q26">
        <f t="shared" si="5"/>
        <v>1.8441395322881502E-2</v>
      </c>
      <c r="R26">
        <f t="shared" si="5"/>
        <v>7.107249962500204E-3</v>
      </c>
      <c r="S26">
        <f t="shared" si="5"/>
        <v>1.0547937527788681E-2</v>
      </c>
      <c r="T26">
        <f t="shared" si="5"/>
        <v>6.9765819767769336E-3</v>
      </c>
      <c r="U26">
        <f t="shared" si="5"/>
        <v>4.7530159784888205E-3</v>
      </c>
      <c r="V26">
        <f t="shared" si="5"/>
        <v>2.1813695375889963E-2</v>
      </c>
      <c r="W26">
        <f t="shared" si="5"/>
        <v>1.8903092992929891E-2</v>
      </c>
      <c r="X26">
        <f t="shared" si="5"/>
        <v>4.490342987464392E-3</v>
      </c>
      <c r="Y26">
        <f t="shared" si="5"/>
        <v>5.7615273561387034E-3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2019-04-04T15:07:43Z</dcterms:created>
  <dcterms:modified xsi:type="dcterms:W3CDTF">2019-04-04T15:16:16Z</dcterms:modified>
</cp:coreProperties>
</file>