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\OneDrive\Documents\GitHub\Spring-2019-Projects\CVOE\1 Analysis\"/>
    </mc:Choice>
  </mc:AlternateContent>
  <xr:revisionPtr revIDLastSave="150" documentId="8_{A60D5FAB-7B4F-4A67-A014-1F017F838D85}" xr6:coauthVersionLast="36" xr6:coauthVersionMax="36" xr10:uidLastSave="{1CD1173F-7802-44E7-84CB-7EA6EEA0A161}"/>
  <bookViews>
    <workbookView xWindow="0" yWindow="0" windowWidth="17256" windowHeight="5748" xr2:uid="{C35E88EF-7609-4E8C-927F-27517DDDB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Y34" i="1" l="1"/>
  <c r="Y33" i="1"/>
  <c r="X34" i="1"/>
  <c r="X33" i="1"/>
  <c r="W34" i="1"/>
  <c r="W33" i="1"/>
  <c r="V34" i="1"/>
  <c r="V33" i="1"/>
  <c r="U34" i="1"/>
  <c r="U33" i="1"/>
  <c r="T34" i="1"/>
  <c r="T33" i="1"/>
  <c r="S34" i="1"/>
  <c r="S33" i="1"/>
  <c r="R34" i="1"/>
  <c r="R33" i="1"/>
  <c r="Q34" i="1"/>
  <c r="Q33" i="1"/>
  <c r="P34" i="1"/>
  <c r="P33" i="1"/>
  <c r="O33" i="1"/>
  <c r="O34" i="1"/>
  <c r="L34" i="1"/>
  <c r="L35" i="1" s="1"/>
  <c r="L33" i="1"/>
  <c r="K34" i="1"/>
  <c r="K35" i="1" s="1"/>
  <c r="K33" i="1"/>
  <c r="J34" i="1"/>
  <c r="J35" i="1" s="1"/>
  <c r="J33" i="1"/>
  <c r="I34" i="1"/>
  <c r="I35" i="1" s="1"/>
  <c r="I33" i="1"/>
  <c r="H34" i="1"/>
  <c r="H35" i="1" s="1"/>
  <c r="H33" i="1"/>
  <c r="G34" i="1"/>
  <c r="G35" i="1" s="1"/>
  <c r="G33" i="1"/>
  <c r="F34" i="1"/>
  <c r="F35" i="1" s="1"/>
  <c r="F33" i="1"/>
  <c r="E34" i="1"/>
  <c r="E35" i="1" s="1"/>
  <c r="E33" i="1"/>
  <c r="D33" i="1"/>
  <c r="D34" i="1"/>
  <c r="D35" i="1" s="1"/>
  <c r="C33" i="1"/>
  <c r="C34" i="1"/>
  <c r="C35" i="1" s="1"/>
  <c r="B34" i="1"/>
  <c r="B35" i="1" s="1"/>
  <c r="B33" i="1"/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" i="1"/>
  <c r="Y35" i="1" l="1"/>
  <c r="X35" i="1"/>
  <c r="W35" i="1"/>
  <c r="V35" i="1"/>
  <c r="U35" i="1"/>
  <c r="T35" i="1"/>
  <c r="S35" i="1"/>
  <c r="R35" i="1"/>
  <c r="Q35" i="1"/>
  <c r="P35" i="1"/>
  <c r="O35" i="1"/>
</calcChain>
</file>

<file path=xl/sharedStrings.xml><?xml version="1.0" encoding="utf-8"?>
<sst xmlns="http://schemas.openxmlformats.org/spreadsheetml/2006/main" count="26" uniqueCount="22">
  <si>
    <t>Sub</t>
  </si>
  <si>
    <t>Pure CV Errors</t>
  </si>
  <si>
    <t>Pure OE Errors</t>
  </si>
  <si>
    <t>Pure Block Errors</t>
  </si>
  <si>
    <t>Alt Runs Switch Errors</t>
  </si>
  <si>
    <t>Alt Runs Nonsw Errors</t>
  </si>
  <si>
    <t>Rand Switch Errors</t>
  </si>
  <si>
    <t>Rand Nonsw Errors</t>
  </si>
  <si>
    <t>Global Switch Cost Alt</t>
  </si>
  <si>
    <t>Global Switch Cost Rand</t>
  </si>
  <si>
    <t>Local Switch Cost Alt</t>
  </si>
  <si>
    <t>Local Switch Cost Rand</t>
  </si>
  <si>
    <t>Ave</t>
  </si>
  <si>
    <t>St Dev</t>
  </si>
  <si>
    <t>St Error</t>
  </si>
  <si>
    <t>Pure CV RT</t>
  </si>
  <si>
    <t>Pure OE RT</t>
  </si>
  <si>
    <t>Pure Block RT</t>
  </si>
  <si>
    <t>Alt Runs Switch RT</t>
  </si>
  <si>
    <t>Alt Runs Nonsw RT</t>
  </si>
  <si>
    <t>Rand Switch RT</t>
  </si>
  <si>
    <t>Rand Nonsw 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</si>
</sst>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56CAE-B9E9-46DD-BE19-328072D1CF91}">
  <dimension ref="A1:Y35"/>
  <sheetViews>
    <sheetView tabSelected="1" topLeftCell="D16" workbookViewId="0">
      <selection activeCell="I37" sqref="I37"/>
    </sheetView>
  </sheetViews>
  <sheetFormatPr defaultRowHeight="14.4" x14ac:dyDescent="0.3"/>
  <cols>
    <col min="2" max="2" width="11.77734375" customWidth="1"/>
    <col min="3" max="3" width="13.6640625" customWidth="1"/>
  </cols>
  <sheetData>
    <row r="1" spans="1:25" s="1" customFormat="1" ht="41.4" x14ac:dyDescent="0.3">
      <c r="A1" s="1" t="s">
        <v>0</v>
      </c>
      <c r="B1" s="2" t="s">
        <v>15</v>
      </c>
      <c r="C1" s="2" t="s">
        <v>16</v>
      </c>
      <c r="D1" s="3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8</v>
      </c>
      <c r="J1" s="2" t="s">
        <v>9</v>
      </c>
      <c r="K1" s="2" t="s">
        <v>10</v>
      </c>
      <c r="L1" s="2" t="s">
        <v>11</v>
      </c>
      <c r="O1" s="2" t="s">
        <v>1</v>
      </c>
      <c r="P1" s="2" t="s">
        <v>2</v>
      </c>
      <c r="Q1" s="3" t="s">
        <v>3</v>
      </c>
      <c r="R1" s="2" t="s">
        <v>4</v>
      </c>
      <c r="S1" s="2" t="s">
        <v>5</v>
      </c>
      <c r="T1" s="2" t="s">
        <v>6</v>
      </c>
      <c r="U1" s="2" t="s">
        <v>7</v>
      </c>
      <c r="V1" s="2" t="s">
        <v>8</v>
      </c>
      <c r="W1" s="2" t="s">
        <v>9</v>
      </c>
      <c r="X1" s="2" t="s">
        <v>10</v>
      </c>
      <c r="Y1" s="2" t="s">
        <v>11</v>
      </c>
    </row>
    <row r="2" spans="1:25" x14ac:dyDescent="0.3">
      <c r="A2">
        <v>1</v>
      </c>
      <c r="B2">
        <v>726.05263157894694</v>
      </c>
      <c r="C2">
        <v>920.88888888888903</v>
      </c>
      <c r="D2">
        <v>823.47076023391799</v>
      </c>
      <c r="E2">
        <v>1510.7735849056601</v>
      </c>
      <c r="F2">
        <v>1556.76363636364</v>
      </c>
      <c r="G2">
        <v>1449.0943396226401</v>
      </c>
      <c r="H2">
        <v>1176</v>
      </c>
      <c r="I2">
        <v>733.29287612971802</v>
      </c>
      <c r="J2">
        <v>352.52923976608201</v>
      </c>
      <c r="K2">
        <v>-45.990051457976101</v>
      </c>
      <c r="L2">
        <v>273.09433962264097</v>
      </c>
      <c r="O2">
        <v>1.04166666666666E-2</v>
      </c>
      <c r="P2">
        <v>5.2631578947368501E-2</v>
      </c>
      <c r="Q2">
        <f>AVERAGE(O2:P2)</f>
        <v>3.1524122807017552E-2</v>
      </c>
      <c r="R2">
        <v>7.2727272727272793E-2</v>
      </c>
      <c r="S2">
        <v>7.0175438596491196E-2</v>
      </c>
      <c r="T2">
        <v>1.85185185185185E-2</v>
      </c>
      <c r="U2">
        <v>0</v>
      </c>
      <c r="V2">
        <v>3.86513157894737E-2</v>
      </c>
      <c r="W2">
        <v>-3.15241228070176E-2</v>
      </c>
      <c r="X2">
        <v>2.5518341307815299E-3</v>
      </c>
      <c r="Y2">
        <v>1.85185185185185E-2</v>
      </c>
    </row>
    <row r="3" spans="1:25" x14ac:dyDescent="0.3">
      <c r="A3">
        <v>2</v>
      </c>
      <c r="B3">
        <v>576.840425531915</v>
      </c>
      <c r="C3">
        <v>690.86956521739103</v>
      </c>
      <c r="D3">
        <v>633.85499537465296</v>
      </c>
      <c r="E3">
        <v>928.94736842105306</v>
      </c>
      <c r="F3">
        <v>951.89830508474597</v>
      </c>
      <c r="G3">
        <v>1096.3103448275899</v>
      </c>
      <c r="H3">
        <v>990.22033898305096</v>
      </c>
      <c r="I3">
        <v>318.04330971009301</v>
      </c>
      <c r="J3">
        <v>356.36534360839801</v>
      </c>
      <c r="K3">
        <v>-22.950936663693099</v>
      </c>
      <c r="L3">
        <v>106.090005844535</v>
      </c>
      <c r="O3">
        <v>2.0833333333333402E-2</v>
      </c>
      <c r="P3">
        <v>3.1578947368420998E-2</v>
      </c>
      <c r="Q3">
        <f t="shared" ref="Q3:Q20" si="0">AVERAGE(O3:P3)</f>
        <v>2.6206140350877198E-2</v>
      </c>
      <c r="R3">
        <v>2.5000000000000001E-2</v>
      </c>
      <c r="S3">
        <v>4.91803278688525E-2</v>
      </c>
      <c r="T3">
        <v>3.3898305084745797E-2</v>
      </c>
      <c r="U3">
        <v>3.2786885245901697E-2</v>
      </c>
      <c r="V3">
        <v>2.2974187517975302E-2</v>
      </c>
      <c r="W3">
        <v>6.5807448950244698E-3</v>
      </c>
      <c r="X3">
        <v>-2.4180327868852498E-2</v>
      </c>
      <c r="Y3">
        <v>1.1114198388441101E-3</v>
      </c>
    </row>
    <row r="4" spans="1:25" x14ac:dyDescent="0.3">
      <c r="A4">
        <v>3</v>
      </c>
      <c r="B4">
        <v>597.76666666666699</v>
      </c>
      <c r="C4">
        <v>672.304347826087</v>
      </c>
      <c r="D4">
        <v>635.03550724637705</v>
      </c>
      <c r="E4">
        <v>1520.66037735849</v>
      </c>
      <c r="F4">
        <v>1507.62962962963</v>
      </c>
      <c r="G4">
        <v>1394.72</v>
      </c>
      <c r="H4">
        <v>1196.6666666666699</v>
      </c>
      <c r="I4">
        <v>872.59412238325297</v>
      </c>
      <c r="J4">
        <v>561.63115942029003</v>
      </c>
      <c r="K4">
        <v>13.030747728861099</v>
      </c>
      <c r="L4">
        <v>198.053333333333</v>
      </c>
      <c r="O4">
        <v>5.2631578947368501E-2</v>
      </c>
      <c r="P4">
        <v>4.1666666666666602E-2</v>
      </c>
      <c r="Q4">
        <f t="shared" si="0"/>
        <v>4.7149122807017552E-2</v>
      </c>
      <c r="R4">
        <v>0.10344827586206901</v>
      </c>
      <c r="S4">
        <v>0.16666666666666699</v>
      </c>
      <c r="T4">
        <v>0.101694915254237</v>
      </c>
      <c r="U4">
        <v>6.8965517241379296E-2</v>
      </c>
      <c r="V4">
        <v>0.11951754385964899</v>
      </c>
      <c r="W4">
        <v>2.1816394434361799E-2</v>
      </c>
      <c r="X4">
        <v>-6.3218390804597693E-2</v>
      </c>
      <c r="Y4">
        <v>3.2729398012857902E-2</v>
      </c>
    </row>
    <row r="5" spans="1:25" x14ac:dyDescent="0.3">
      <c r="A5">
        <v>4</v>
      </c>
      <c r="B5">
        <v>852.75</v>
      </c>
      <c r="C5">
        <v>748.595744680851</v>
      </c>
      <c r="D5">
        <v>800.67287234042601</v>
      </c>
      <c r="E5">
        <v>1768.8813559322</v>
      </c>
      <c r="F5">
        <v>1671.4576271186399</v>
      </c>
      <c r="G5">
        <v>1618.47457627119</v>
      </c>
      <c r="H5">
        <v>1470.51724137931</v>
      </c>
      <c r="I5">
        <v>870.78475477821803</v>
      </c>
      <c r="J5">
        <v>669.84436903888502</v>
      </c>
      <c r="K5">
        <v>97.423728813559407</v>
      </c>
      <c r="L5">
        <v>147.957334891876</v>
      </c>
      <c r="O5">
        <v>0</v>
      </c>
      <c r="P5">
        <v>2.0833333333333402E-2</v>
      </c>
      <c r="Q5">
        <f t="shared" si="0"/>
        <v>1.0416666666666701E-2</v>
      </c>
      <c r="R5">
        <v>1.6806722689075699E-2</v>
      </c>
      <c r="S5">
        <v>3.2786885245901697E-2</v>
      </c>
      <c r="T5">
        <v>0</v>
      </c>
      <c r="U5">
        <v>0</v>
      </c>
      <c r="V5">
        <v>2.2370218579235001E-2</v>
      </c>
      <c r="W5">
        <v>-1.0416666666666701E-2</v>
      </c>
      <c r="X5">
        <v>-1.5980162556826001E-2</v>
      </c>
      <c r="Y5">
        <v>0</v>
      </c>
    </row>
    <row r="6" spans="1:25" x14ac:dyDescent="0.3">
      <c r="A6">
        <v>5</v>
      </c>
      <c r="B6">
        <v>735.42045454545496</v>
      </c>
      <c r="C6">
        <v>701.80645161290295</v>
      </c>
      <c r="D6">
        <v>718.61345307917895</v>
      </c>
      <c r="E6">
        <v>1239.03773584906</v>
      </c>
      <c r="F6">
        <v>1220.875</v>
      </c>
      <c r="G6">
        <v>1311.3818181818201</v>
      </c>
      <c r="H6">
        <v>1276.17857142857</v>
      </c>
      <c r="I6">
        <v>502.26154692082099</v>
      </c>
      <c r="J6">
        <v>557.56511834939204</v>
      </c>
      <c r="K6">
        <v>18.162735849056599</v>
      </c>
      <c r="L6">
        <v>35.203246753247001</v>
      </c>
      <c r="O6">
        <v>8.3333333333333398E-2</v>
      </c>
      <c r="P6">
        <v>3.125E-2</v>
      </c>
      <c r="Q6">
        <f t="shared" si="0"/>
        <v>5.7291666666666699E-2</v>
      </c>
      <c r="R6">
        <v>6.7226890756302504E-2</v>
      </c>
      <c r="S6">
        <v>8.3333333333333398E-2</v>
      </c>
      <c r="T6">
        <v>0.101694915254237</v>
      </c>
      <c r="U6">
        <v>6.6666666666666693E-2</v>
      </c>
      <c r="V6">
        <v>2.6041666666666699E-2</v>
      </c>
      <c r="W6">
        <v>9.3749999999999702E-3</v>
      </c>
      <c r="X6">
        <v>-1.6106442577030901E-2</v>
      </c>
      <c r="Y6">
        <v>3.5028248587570601E-2</v>
      </c>
    </row>
    <row r="7" spans="1:25" x14ac:dyDescent="0.3">
      <c r="A7">
        <v>6</v>
      </c>
      <c r="B7">
        <v>940.223404255319</v>
      </c>
      <c r="C7">
        <v>883.65591397849505</v>
      </c>
      <c r="D7">
        <v>911.93965911690702</v>
      </c>
      <c r="E7">
        <v>1588.3818181818201</v>
      </c>
      <c r="F7">
        <v>1274.14035087719</v>
      </c>
      <c r="G7">
        <v>1714.1666666666699</v>
      </c>
      <c r="H7">
        <v>1251.0701754386</v>
      </c>
      <c r="I7">
        <v>362.20069176028602</v>
      </c>
      <c r="J7">
        <v>339.13051632168998</v>
      </c>
      <c r="K7">
        <v>314.24146730462502</v>
      </c>
      <c r="L7">
        <v>463.09649122807002</v>
      </c>
      <c r="O7">
        <v>1.05263157894737E-2</v>
      </c>
      <c r="P7">
        <v>2.1052631578947299E-2</v>
      </c>
      <c r="Q7">
        <f t="shared" si="0"/>
        <v>1.5789473684210499E-2</v>
      </c>
      <c r="R7">
        <v>8.9285714285714003E-3</v>
      </c>
      <c r="S7">
        <v>0</v>
      </c>
      <c r="T7">
        <v>0</v>
      </c>
      <c r="U7">
        <v>0.05</v>
      </c>
      <c r="V7">
        <v>-1.5789473684210499E-2</v>
      </c>
      <c r="W7">
        <v>3.4210526315789497E-2</v>
      </c>
      <c r="X7">
        <v>8.9285714285714003E-3</v>
      </c>
      <c r="Y7">
        <v>-0.05</v>
      </c>
    </row>
    <row r="8" spans="1:25" x14ac:dyDescent="0.3">
      <c r="A8">
        <v>7</v>
      </c>
      <c r="B8">
        <v>745.34375</v>
      </c>
      <c r="C8">
        <v>751.70588235294099</v>
      </c>
      <c r="D8">
        <v>748.52481617647095</v>
      </c>
      <c r="E8">
        <v>1664.9814814814799</v>
      </c>
      <c r="F8">
        <v>1788.1186440678</v>
      </c>
      <c r="G8">
        <v>1742.6896551724101</v>
      </c>
      <c r="H8">
        <v>1373.3272727272699</v>
      </c>
      <c r="I8">
        <v>1039.59382789133</v>
      </c>
      <c r="J8">
        <v>624.80245655080205</v>
      </c>
      <c r="K8">
        <v>-123.137162586315</v>
      </c>
      <c r="L8">
        <v>369.36238244514101</v>
      </c>
      <c r="O8">
        <v>0</v>
      </c>
      <c r="P8">
        <v>0.105263157894737</v>
      </c>
      <c r="Q8">
        <f t="shared" si="0"/>
        <v>5.2631578947368501E-2</v>
      </c>
      <c r="R8">
        <v>3.3898305084745797E-2</v>
      </c>
      <c r="S8">
        <v>3.3333333333333298E-2</v>
      </c>
      <c r="T8">
        <v>8.4745762711864403E-2</v>
      </c>
      <c r="U8">
        <v>1.6666666666666701E-2</v>
      </c>
      <c r="V8">
        <v>-1.9298245614035099E-2</v>
      </c>
      <c r="W8">
        <v>-3.59649122807017E-2</v>
      </c>
      <c r="X8">
        <v>5.6497175141245705E-4</v>
      </c>
      <c r="Y8">
        <v>6.8079096045197698E-2</v>
      </c>
    </row>
    <row r="9" spans="1:25" x14ac:dyDescent="0.3">
      <c r="A9">
        <v>8</v>
      </c>
      <c r="B9">
        <v>840.75</v>
      </c>
      <c r="C9">
        <v>845.87368421052599</v>
      </c>
      <c r="D9">
        <v>843.31184210526305</v>
      </c>
      <c r="E9">
        <v>1665.98181818182</v>
      </c>
      <c r="F9">
        <v>1488.4166666666699</v>
      </c>
      <c r="G9">
        <v>1749.7049180327899</v>
      </c>
      <c r="H9">
        <v>1628.6551724137901</v>
      </c>
      <c r="I9">
        <v>645.10482456140403</v>
      </c>
      <c r="J9">
        <v>785.34333030852997</v>
      </c>
      <c r="K9">
        <v>177.565151515151</v>
      </c>
      <c r="L9">
        <v>121.049745618994</v>
      </c>
      <c r="O9">
        <v>0</v>
      </c>
      <c r="P9">
        <v>1.04166666666666E-2</v>
      </c>
      <c r="Q9">
        <f t="shared" si="0"/>
        <v>5.2083333333333001E-3</v>
      </c>
      <c r="R9">
        <v>8.3333333333333003E-3</v>
      </c>
      <c r="S9">
        <v>0</v>
      </c>
      <c r="T9">
        <v>5.1724137931034503E-2</v>
      </c>
      <c r="U9">
        <v>1.63934426229508E-2</v>
      </c>
      <c r="V9">
        <v>-5.2083333333333096E-3</v>
      </c>
      <c r="W9">
        <v>1.11851092896175E-2</v>
      </c>
      <c r="X9">
        <v>8.3333333333333003E-3</v>
      </c>
      <c r="Y9">
        <v>3.5330695308083603E-2</v>
      </c>
    </row>
    <row r="10" spans="1:25" x14ac:dyDescent="0.3">
      <c r="A10">
        <v>9</v>
      </c>
      <c r="B10">
        <v>517.40625</v>
      </c>
      <c r="C10">
        <v>551.39560439560398</v>
      </c>
      <c r="D10">
        <v>534.40092719780205</v>
      </c>
      <c r="E10">
        <v>1187.7931034482799</v>
      </c>
      <c r="F10">
        <v>1141.73770491803</v>
      </c>
      <c r="G10">
        <v>1043.1525423728799</v>
      </c>
      <c r="H10">
        <v>1025.4576271186399</v>
      </c>
      <c r="I10">
        <v>607.33677772022997</v>
      </c>
      <c r="J10">
        <v>491.05669992084199</v>
      </c>
      <c r="K10">
        <v>46.055398530243103</v>
      </c>
      <c r="L10">
        <v>17.694915254237198</v>
      </c>
      <c r="O10">
        <v>0</v>
      </c>
      <c r="P10">
        <v>5.2083333333333398E-2</v>
      </c>
      <c r="Q10">
        <f t="shared" si="0"/>
        <v>2.6041666666666699E-2</v>
      </c>
      <c r="R10">
        <v>1.6666666666666701E-2</v>
      </c>
      <c r="S10">
        <v>3.2786885245901697E-2</v>
      </c>
      <c r="T10">
        <v>1.6949152542372801E-2</v>
      </c>
      <c r="U10">
        <v>0</v>
      </c>
      <c r="V10">
        <v>6.7452185792349897E-3</v>
      </c>
      <c r="W10">
        <v>-2.6041666666666699E-2</v>
      </c>
      <c r="X10">
        <v>-1.6120218579234999E-2</v>
      </c>
      <c r="Y10">
        <v>1.6949152542372801E-2</v>
      </c>
    </row>
    <row r="11" spans="1:25" x14ac:dyDescent="0.3">
      <c r="A11">
        <v>10</v>
      </c>
      <c r="B11">
        <v>812.389473684211</v>
      </c>
      <c r="C11">
        <v>1442.2183908045999</v>
      </c>
      <c r="D11">
        <v>1127.3039322443999</v>
      </c>
      <c r="E11">
        <v>1796.3469387755099</v>
      </c>
      <c r="F11">
        <v>2063.8627450980398</v>
      </c>
      <c r="G11">
        <v>2354.6170212766001</v>
      </c>
      <c r="H11">
        <v>1855.6875</v>
      </c>
      <c r="I11">
        <v>936.558812853635</v>
      </c>
      <c r="J11">
        <v>728.383567755596</v>
      </c>
      <c r="K11">
        <v>-267.51580632252899</v>
      </c>
      <c r="L11">
        <v>498.92952127659601</v>
      </c>
      <c r="O11">
        <v>1.04166666666666E-2</v>
      </c>
      <c r="P11">
        <v>2.2471910112359599E-2</v>
      </c>
      <c r="Q11">
        <f t="shared" si="0"/>
        <v>1.64442883895131E-2</v>
      </c>
      <c r="R11">
        <v>1.04166666666666E-2</v>
      </c>
      <c r="S11">
        <v>2.0833333333333402E-2</v>
      </c>
      <c r="T11">
        <v>1.9607843137254902E-2</v>
      </c>
      <c r="U11">
        <v>0</v>
      </c>
      <c r="V11">
        <v>4.3890449438202502E-3</v>
      </c>
      <c r="W11">
        <v>-1.64442883895131E-2</v>
      </c>
      <c r="X11">
        <v>-1.0416666666666701E-2</v>
      </c>
      <c r="Y11">
        <v>1.9607843137254902E-2</v>
      </c>
    </row>
    <row r="12" spans="1:25" x14ac:dyDescent="0.3">
      <c r="A12">
        <v>11</v>
      </c>
      <c r="B12">
        <v>617.07446808510599</v>
      </c>
      <c r="C12">
        <v>782.41758241758203</v>
      </c>
      <c r="D12">
        <v>699.74602525134401</v>
      </c>
      <c r="E12">
        <v>1250.1551724137901</v>
      </c>
      <c r="F12">
        <v>1115.71186440678</v>
      </c>
      <c r="G12">
        <v>1057.4426229508199</v>
      </c>
      <c r="H12">
        <v>973.42105263157896</v>
      </c>
      <c r="I12">
        <v>415.96583915543499</v>
      </c>
      <c r="J12">
        <v>273.67502738023501</v>
      </c>
      <c r="K12">
        <v>134.443308007013</v>
      </c>
      <c r="L12">
        <v>84.021570319240695</v>
      </c>
      <c r="O12">
        <v>2.0833333333333402E-2</v>
      </c>
      <c r="P12">
        <v>5.2083333333333398E-2</v>
      </c>
      <c r="Q12">
        <f t="shared" si="0"/>
        <v>3.6458333333333398E-2</v>
      </c>
      <c r="R12">
        <v>8.4033613445377905E-3</v>
      </c>
      <c r="S12">
        <v>0</v>
      </c>
      <c r="T12">
        <v>1.6949152542372801E-2</v>
      </c>
      <c r="U12">
        <v>1.6666666666666701E-2</v>
      </c>
      <c r="V12">
        <v>-3.6458333333333398E-2</v>
      </c>
      <c r="W12">
        <v>-1.97916666666667E-2</v>
      </c>
      <c r="X12">
        <v>8.4033613445377905E-3</v>
      </c>
      <c r="Y12">
        <v>2.8248587570611799E-4</v>
      </c>
    </row>
    <row r="13" spans="1:25" x14ac:dyDescent="0.3">
      <c r="A13">
        <v>12</v>
      </c>
      <c r="B13">
        <v>606.595744680851</v>
      </c>
      <c r="C13">
        <v>639.97826086956502</v>
      </c>
      <c r="D13">
        <v>623.28700277520795</v>
      </c>
      <c r="E13">
        <v>1127.69642857143</v>
      </c>
      <c r="F13">
        <v>1068.10344827586</v>
      </c>
      <c r="G13">
        <v>1335.15789473684</v>
      </c>
      <c r="H13">
        <v>1142.0701754386</v>
      </c>
      <c r="I13">
        <v>444.81644550065403</v>
      </c>
      <c r="J13">
        <v>518.78317266338797</v>
      </c>
      <c r="K13">
        <v>59.592980295566598</v>
      </c>
      <c r="L13">
        <v>193.08771929824599</v>
      </c>
      <c r="O13">
        <v>2.0833333333333402E-2</v>
      </c>
      <c r="P13">
        <v>4.1666666666666602E-2</v>
      </c>
      <c r="Q13">
        <f t="shared" si="0"/>
        <v>3.125E-2</v>
      </c>
      <c r="R13">
        <v>2.5641025641025699E-2</v>
      </c>
      <c r="S13">
        <v>0.05</v>
      </c>
      <c r="T13">
        <v>5.0847457627118599E-2</v>
      </c>
      <c r="U13">
        <v>3.3333333333333298E-2</v>
      </c>
      <c r="V13">
        <v>1.8749999999999999E-2</v>
      </c>
      <c r="W13">
        <v>2.0833333333333298E-3</v>
      </c>
      <c r="X13">
        <v>-2.4358974358974401E-2</v>
      </c>
      <c r="Y13">
        <v>1.7514124293785301E-2</v>
      </c>
    </row>
    <row r="14" spans="1:25" x14ac:dyDescent="0.3">
      <c r="A14">
        <v>13</v>
      </c>
      <c r="B14">
        <v>682.07368421052604</v>
      </c>
      <c r="C14">
        <v>773.94680851063799</v>
      </c>
      <c r="D14">
        <v>728.01024636058196</v>
      </c>
      <c r="E14">
        <v>1700.7931034482799</v>
      </c>
      <c r="F14">
        <v>1592.7413793103401</v>
      </c>
      <c r="G14">
        <v>1639.4833333333299</v>
      </c>
      <c r="H14">
        <v>1479.2758620689699</v>
      </c>
      <c r="I14">
        <v>864.73113294976304</v>
      </c>
      <c r="J14">
        <v>751.26561570838305</v>
      </c>
      <c r="K14">
        <v>108.051724137931</v>
      </c>
      <c r="L14">
        <v>160.207471264368</v>
      </c>
      <c r="O14">
        <v>1.04166666666666E-2</v>
      </c>
      <c r="P14">
        <v>2.0833333333333402E-2</v>
      </c>
      <c r="Q14">
        <f t="shared" si="0"/>
        <v>1.5625E-2</v>
      </c>
      <c r="R14">
        <v>8.4033613445377905E-3</v>
      </c>
      <c r="S14">
        <v>1.63934426229508E-2</v>
      </c>
      <c r="T14">
        <v>1.6949152542372801E-2</v>
      </c>
      <c r="U14">
        <v>3.3333333333333298E-2</v>
      </c>
      <c r="V14">
        <v>7.6844262295083798E-4</v>
      </c>
      <c r="W14">
        <v>1.7708333333333302E-2</v>
      </c>
      <c r="X14">
        <v>-7.9900812784130509E-3</v>
      </c>
      <c r="Y14">
        <v>-1.63841807909605E-2</v>
      </c>
    </row>
    <row r="15" spans="1:25" x14ac:dyDescent="0.3">
      <c r="A15">
        <v>14</v>
      </c>
      <c r="B15">
        <v>711.63157894736798</v>
      </c>
      <c r="C15">
        <v>902.62365591397804</v>
      </c>
      <c r="D15">
        <v>807.12761743067301</v>
      </c>
      <c r="E15">
        <v>1475.1454545454501</v>
      </c>
      <c r="F15">
        <v>1422.7192982456099</v>
      </c>
      <c r="G15">
        <v>1586.3793103448299</v>
      </c>
      <c r="H15">
        <v>1412.47272727273</v>
      </c>
      <c r="I15">
        <v>615.59168081494101</v>
      </c>
      <c r="J15">
        <v>605.34510984205394</v>
      </c>
      <c r="K15">
        <v>52.426156299840599</v>
      </c>
      <c r="L15">
        <v>173.90658307210001</v>
      </c>
      <c r="O15">
        <v>1.04166666666666E-2</v>
      </c>
      <c r="P15">
        <v>3.125E-2</v>
      </c>
      <c r="Q15">
        <f t="shared" si="0"/>
        <v>2.0833333333333301E-2</v>
      </c>
      <c r="R15">
        <v>3.4188034188034198E-2</v>
      </c>
      <c r="S15">
        <v>4.91803278688525E-2</v>
      </c>
      <c r="T15">
        <v>5.1724137931034503E-2</v>
      </c>
      <c r="U15">
        <v>0</v>
      </c>
      <c r="V15">
        <v>2.8346994535519199E-2</v>
      </c>
      <c r="W15">
        <v>-2.0833333333333301E-2</v>
      </c>
      <c r="X15">
        <v>-1.49922936808183E-2</v>
      </c>
      <c r="Y15">
        <v>5.1724137931034503E-2</v>
      </c>
    </row>
    <row r="16" spans="1:25" x14ac:dyDescent="0.3">
      <c r="A16">
        <v>16</v>
      </c>
      <c r="B16">
        <v>940.64516129032302</v>
      </c>
      <c r="C16">
        <v>930.287234042553</v>
      </c>
      <c r="D16">
        <v>935.46619766643801</v>
      </c>
      <c r="E16">
        <v>2014.8461538461499</v>
      </c>
      <c r="F16">
        <v>2019.8301886792501</v>
      </c>
      <c r="G16">
        <v>2885.1875</v>
      </c>
      <c r="H16">
        <v>2522.9245283018899</v>
      </c>
      <c r="I16">
        <v>1084.3639910128099</v>
      </c>
      <c r="J16">
        <v>1587.45833063545</v>
      </c>
      <c r="K16">
        <v>-4.9840348330915303</v>
      </c>
      <c r="L16">
        <v>362.26297169811301</v>
      </c>
      <c r="O16">
        <v>1.0638297872340399E-2</v>
      </c>
      <c r="P16">
        <v>2.0833333333333402E-2</v>
      </c>
      <c r="Q16">
        <f t="shared" si="0"/>
        <v>1.5735815602836899E-2</v>
      </c>
      <c r="R16">
        <v>0</v>
      </c>
      <c r="S16">
        <v>0</v>
      </c>
      <c r="T16">
        <v>0</v>
      </c>
      <c r="U16">
        <v>0</v>
      </c>
      <c r="V16">
        <v>-1.5735815602836899E-2</v>
      </c>
      <c r="W16">
        <v>-1.5735815602836899E-2</v>
      </c>
      <c r="X16">
        <v>0</v>
      </c>
      <c r="Y16">
        <v>0</v>
      </c>
    </row>
    <row r="17" spans="1:25" x14ac:dyDescent="0.3">
      <c r="A17">
        <v>17</v>
      </c>
      <c r="B17">
        <v>556.50537634408602</v>
      </c>
      <c r="C17">
        <v>534.92391304347802</v>
      </c>
      <c r="D17">
        <v>545.71464469378202</v>
      </c>
      <c r="E17">
        <v>1898.3090909090899</v>
      </c>
      <c r="F17">
        <v>1694.47457627119</v>
      </c>
      <c r="G17">
        <v>1790.98</v>
      </c>
      <c r="H17">
        <v>1292.1272727272701</v>
      </c>
      <c r="I17">
        <v>1148.7599315774</v>
      </c>
      <c r="J17">
        <v>746.41262803349105</v>
      </c>
      <c r="K17">
        <v>203.83451463790399</v>
      </c>
      <c r="L17">
        <v>498.85272727272701</v>
      </c>
      <c r="O17">
        <v>3.125E-2</v>
      </c>
      <c r="P17">
        <v>4.1666666666666602E-2</v>
      </c>
      <c r="Q17">
        <f t="shared" si="0"/>
        <v>3.6458333333333301E-2</v>
      </c>
      <c r="R17">
        <v>5.4054054054054099E-2</v>
      </c>
      <c r="S17">
        <v>0.107142857142857</v>
      </c>
      <c r="T17">
        <v>5.1724137931034503E-2</v>
      </c>
      <c r="U17">
        <v>1.63934426229508E-2</v>
      </c>
      <c r="V17">
        <v>7.0684523809523794E-2</v>
      </c>
      <c r="W17">
        <v>-2.0064890710382501E-2</v>
      </c>
      <c r="X17">
        <v>-5.3088803088802997E-2</v>
      </c>
      <c r="Y17">
        <v>3.5330695308083603E-2</v>
      </c>
    </row>
    <row r="18" spans="1:25" x14ac:dyDescent="0.3">
      <c r="A18">
        <v>19</v>
      </c>
      <c r="B18">
        <v>727.91578947368396</v>
      </c>
      <c r="C18">
        <v>787.54347826086996</v>
      </c>
      <c r="D18">
        <v>757.72963386727702</v>
      </c>
      <c r="E18">
        <v>1415.01818181818</v>
      </c>
      <c r="F18">
        <v>1444.3389830508499</v>
      </c>
      <c r="G18">
        <v>1109.2884615384601</v>
      </c>
      <c r="H18">
        <v>1078.74074074074</v>
      </c>
      <c r="I18">
        <v>686.609349183571</v>
      </c>
      <c r="J18">
        <v>321.01110687346397</v>
      </c>
      <c r="K18">
        <v>-29.320801232665598</v>
      </c>
      <c r="L18">
        <v>30.5477207977208</v>
      </c>
      <c r="O18">
        <v>1.04166666666666E-2</v>
      </c>
      <c r="P18">
        <v>4.1666666666666602E-2</v>
      </c>
      <c r="Q18">
        <f t="shared" si="0"/>
        <v>2.6041666666666602E-2</v>
      </c>
      <c r="R18">
        <v>0.108333333333333</v>
      </c>
      <c r="S18">
        <v>0.14754098360655701</v>
      </c>
      <c r="T18">
        <v>6.7796610169491595E-2</v>
      </c>
      <c r="U18">
        <v>3.2786885245901697E-2</v>
      </c>
      <c r="V18">
        <v>0.12149931693989099</v>
      </c>
      <c r="W18">
        <v>6.7452185792350504E-3</v>
      </c>
      <c r="X18">
        <v>-3.92076502732241E-2</v>
      </c>
      <c r="Y18">
        <v>3.5009724923589898E-2</v>
      </c>
    </row>
    <row r="19" spans="1:25" x14ac:dyDescent="0.3">
      <c r="A19">
        <v>20</v>
      </c>
      <c r="B19">
        <v>763.95833333333303</v>
      </c>
      <c r="C19">
        <v>917.29032258064501</v>
      </c>
      <c r="D19">
        <v>840.62432795698896</v>
      </c>
      <c r="E19">
        <v>1501.57142857143</v>
      </c>
      <c r="F19">
        <v>1401.2333333333299</v>
      </c>
      <c r="G19">
        <v>1617.44827586207</v>
      </c>
      <c r="H19">
        <v>1480.1090909090899</v>
      </c>
      <c r="I19">
        <v>560.60900537634404</v>
      </c>
      <c r="J19">
        <v>639.48476295210196</v>
      </c>
      <c r="K19">
        <v>100.33809523809499</v>
      </c>
      <c r="L19">
        <v>137.339184952978</v>
      </c>
      <c r="O19">
        <v>0</v>
      </c>
      <c r="P19">
        <v>3.125E-2</v>
      </c>
      <c r="Q19">
        <f t="shared" si="0"/>
        <v>1.5625E-2</v>
      </c>
      <c r="R19">
        <v>4.2372881355932202E-2</v>
      </c>
      <c r="S19">
        <v>3.3333333333333298E-2</v>
      </c>
      <c r="T19">
        <v>5.0847457627118599E-2</v>
      </c>
      <c r="U19">
        <v>1.63934426229508E-2</v>
      </c>
      <c r="V19">
        <v>1.7708333333333302E-2</v>
      </c>
      <c r="W19">
        <v>7.6844262295083798E-4</v>
      </c>
      <c r="X19">
        <v>9.0395480225988808E-3</v>
      </c>
      <c r="Y19">
        <v>3.4454015004167803E-2</v>
      </c>
    </row>
    <row r="20" spans="1:25" x14ac:dyDescent="0.3">
      <c r="A20">
        <v>21</v>
      </c>
      <c r="B20">
        <v>480.195652173913</v>
      </c>
      <c r="C20">
        <v>510.494736842105</v>
      </c>
      <c r="D20">
        <v>495.345194508009</v>
      </c>
      <c r="E20">
        <v>974.73684210526301</v>
      </c>
      <c r="F20">
        <v>889.95</v>
      </c>
      <c r="G20">
        <v>1208.6101694915301</v>
      </c>
      <c r="H20">
        <v>1102.3275862068999</v>
      </c>
      <c r="I20">
        <v>394.60480549199099</v>
      </c>
      <c r="J20">
        <v>606.982391698887</v>
      </c>
      <c r="K20">
        <v>84.786842105263105</v>
      </c>
      <c r="L20">
        <v>106.282583284629</v>
      </c>
      <c r="O20">
        <v>4.1666666666666602E-2</v>
      </c>
      <c r="P20">
        <v>1.04166666666666E-2</v>
      </c>
      <c r="Q20">
        <f t="shared" si="0"/>
        <v>2.6041666666666602E-2</v>
      </c>
      <c r="R20">
        <v>2.5000000000000001E-2</v>
      </c>
      <c r="S20">
        <v>3.2786885245901697E-2</v>
      </c>
      <c r="T20">
        <v>3.3898305084745797E-2</v>
      </c>
      <c r="U20">
        <v>1.63934426229508E-2</v>
      </c>
      <c r="V20">
        <v>6.7452185792350504E-3</v>
      </c>
      <c r="W20">
        <v>-9.6482240437157901E-3</v>
      </c>
      <c r="X20">
        <v>-7.7868852459016501E-3</v>
      </c>
      <c r="Y20">
        <v>1.75048624617949E-2</v>
      </c>
    </row>
    <row r="21" spans="1:25" x14ac:dyDescent="0.3">
      <c r="A21">
        <v>22</v>
      </c>
      <c r="B21">
        <v>636.48421052631602</v>
      </c>
      <c r="C21">
        <v>760.68421052631595</v>
      </c>
      <c r="D21">
        <v>698.58421052631604</v>
      </c>
      <c r="E21">
        <v>1752.0178571428601</v>
      </c>
      <c r="F21">
        <v>1402.3</v>
      </c>
      <c r="G21">
        <v>1813.71698113208</v>
      </c>
      <c r="H21">
        <v>1653.2982456140401</v>
      </c>
      <c r="I21">
        <v>703.71578947368403</v>
      </c>
      <c r="J21">
        <v>954.71403508771903</v>
      </c>
      <c r="K21">
        <v>349.71785714285699</v>
      </c>
      <c r="L21">
        <v>160.41873551803999</v>
      </c>
      <c r="O21">
        <v>0</v>
      </c>
      <c r="P21">
        <v>1.04166666666666E-2</v>
      </c>
      <c r="Q21">
        <v>5.2083333333333096E-3</v>
      </c>
      <c r="R21">
        <v>2.5000000000000001E-2</v>
      </c>
      <c r="S21">
        <v>4.91803278688525E-2</v>
      </c>
      <c r="T21">
        <v>5.0847457627118599E-2</v>
      </c>
      <c r="U21">
        <v>0</v>
      </c>
      <c r="V21">
        <v>4.3971994535519199E-2</v>
      </c>
      <c r="W21">
        <v>-5.2083333333333096E-3</v>
      </c>
      <c r="X21">
        <v>-2.4180327868852498E-2</v>
      </c>
      <c r="Y21">
        <v>5.0847457627118599E-2</v>
      </c>
    </row>
    <row r="22" spans="1:25" x14ac:dyDescent="0.3">
      <c r="A22">
        <v>23</v>
      </c>
      <c r="B22">
        <v>497.442105263158</v>
      </c>
      <c r="C22">
        <v>658.01234567901201</v>
      </c>
      <c r="D22">
        <v>577.72722547108503</v>
      </c>
      <c r="E22">
        <v>1253.04</v>
      </c>
      <c r="F22">
        <v>974.70689655172396</v>
      </c>
      <c r="G22">
        <v>1102.1016949152499</v>
      </c>
      <c r="H22">
        <v>933.98039215686299</v>
      </c>
      <c r="I22">
        <v>396.97967108063898</v>
      </c>
      <c r="J22">
        <v>356.25316668577801</v>
      </c>
      <c r="K22">
        <v>278.33310344827601</v>
      </c>
      <c r="L22">
        <v>168.12130275839101</v>
      </c>
      <c r="O22">
        <v>1.04166666666666E-2</v>
      </c>
      <c r="P22">
        <v>0.15625</v>
      </c>
      <c r="Q22">
        <v>8.3333333333333301E-2</v>
      </c>
      <c r="R22">
        <v>8.3333333333333398E-2</v>
      </c>
      <c r="S22">
        <v>3.2786885245901697E-2</v>
      </c>
      <c r="T22">
        <v>0.13559322033898299</v>
      </c>
      <c r="U22">
        <v>3.2786885245901697E-2</v>
      </c>
      <c r="V22">
        <v>-5.0546448087431597E-2</v>
      </c>
      <c r="W22">
        <v>-5.0546448087431597E-2</v>
      </c>
      <c r="X22">
        <v>5.0546448087431702E-2</v>
      </c>
      <c r="Y22">
        <v>0.102806335093081</v>
      </c>
    </row>
    <row r="23" spans="1:25" x14ac:dyDescent="0.3">
      <c r="A23">
        <v>24</v>
      </c>
      <c r="B23">
        <v>661.95789473684204</v>
      </c>
      <c r="C23">
        <v>718.322580645161</v>
      </c>
      <c r="D23">
        <v>690.14023769100197</v>
      </c>
      <c r="E23">
        <v>1786.98076923077</v>
      </c>
      <c r="F23">
        <v>1656.8039215686299</v>
      </c>
      <c r="G23">
        <v>1873.3392857142901</v>
      </c>
      <c r="H23">
        <v>1570.5283018867899</v>
      </c>
      <c r="I23">
        <v>966.663683877626</v>
      </c>
      <c r="J23">
        <v>880.388064195791</v>
      </c>
      <c r="K23">
        <v>130.17684766214199</v>
      </c>
      <c r="L23">
        <v>302.81098382749298</v>
      </c>
      <c r="O23">
        <v>1.04166666666666E-2</v>
      </c>
      <c r="P23">
        <v>3.125E-2</v>
      </c>
      <c r="Q23">
        <v>2.0833333333333301E-2</v>
      </c>
      <c r="R23">
        <v>4.1666666666666602E-2</v>
      </c>
      <c r="S23">
        <v>4.91803278688525E-2</v>
      </c>
      <c r="T23">
        <v>3.3898305084745797E-2</v>
      </c>
      <c r="U23">
        <v>0</v>
      </c>
      <c r="V23">
        <v>2.8346994535519199E-2</v>
      </c>
      <c r="W23">
        <v>-2.0833333333333301E-2</v>
      </c>
      <c r="X23">
        <v>-7.5136612021858796E-3</v>
      </c>
      <c r="Y23">
        <v>3.3898305084745797E-2</v>
      </c>
    </row>
    <row r="24" spans="1:25" x14ac:dyDescent="0.3">
      <c r="A24">
        <v>25</v>
      </c>
      <c r="B24">
        <v>543.29473684210495</v>
      </c>
      <c r="C24">
        <v>591.27956989247298</v>
      </c>
      <c r="D24">
        <v>567.28715336728897</v>
      </c>
      <c r="E24">
        <v>1256.3508771929801</v>
      </c>
      <c r="F24">
        <v>1217.5084745762699</v>
      </c>
      <c r="G24">
        <v>1155.3793103448299</v>
      </c>
      <c r="H24">
        <v>1134.8983050847501</v>
      </c>
      <c r="I24">
        <v>650.22132120898198</v>
      </c>
      <c r="J24">
        <v>567.61115171745701</v>
      </c>
      <c r="K24">
        <v>38.842402616711098</v>
      </c>
      <c r="L24">
        <v>20.481005260081901</v>
      </c>
      <c r="O24">
        <v>1.04166666666666E-2</v>
      </c>
      <c r="P24">
        <v>3.125E-2</v>
      </c>
      <c r="Q24">
        <v>2.0833333333333301E-2</v>
      </c>
      <c r="R24">
        <v>2.5000000000000001E-2</v>
      </c>
      <c r="S24">
        <v>4.91803278688525E-2</v>
      </c>
      <c r="T24">
        <v>1.6949152542372801E-2</v>
      </c>
      <c r="U24">
        <v>3.2786885245901697E-2</v>
      </c>
      <c r="V24">
        <v>2.8346994535519199E-2</v>
      </c>
      <c r="W24">
        <v>1.1953551912568401E-2</v>
      </c>
      <c r="X24">
        <v>-2.4180327868852498E-2</v>
      </c>
      <c r="Y24">
        <v>-1.5837732703528801E-2</v>
      </c>
    </row>
    <row r="25" spans="1:25" x14ac:dyDescent="0.3">
      <c r="A25">
        <v>26</v>
      </c>
      <c r="B25">
        <v>588.884210526316</v>
      </c>
      <c r="C25">
        <v>690.244680851064</v>
      </c>
      <c r="D25">
        <v>639.56444568868994</v>
      </c>
      <c r="E25">
        <v>1199.0185185185201</v>
      </c>
      <c r="F25">
        <v>1074.83050847458</v>
      </c>
      <c r="G25">
        <v>1308.1016949152499</v>
      </c>
      <c r="H25">
        <v>919.68421052631595</v>
      </c>
      <c r="I25">
        <v>435.26606278588599</v>
      </c>
      <c r="J25">
        <v>280.11976483762601</v>
      </c>
      <c r="K25">
        <v>124.188010043942</v>
      </c>
      <c r="L25">
        <v>388.41748438893802</v>
      </c>
      <c r="O25">
        <v>1.04166666666666E-2</v>
      </c>
      <c r="P25">
        <v>2.0833333333333402E-2</v>
      </c>
      <c r="Q25">
        <v>1.5625E-2</v>
      </c>
      <c r="R25">
        <v>2.5000000000000001E-2</v>
      </c>
      <c r="S25">
        <v>3.2786885245901697E-2</v>
      </c>
      <c r="T25">
        <v>8.4745762711864403E-2</v>
      </c>
      <c r="U25">
        <v>3.2786885245901697E-2</v>
      </c>
      <c r="V25">
        <v>1.71618852459017E-2</v>
      </c>
      <c r="W25">
        <v>1.71618852459017E-2</v>
      </c>
      <c r="X25">
        <v>-7.7868852459016501E-3</v>
      </c>
      <c r="Y25">
        <v>5.19588774659627E-2</v>
      </c>
    </row>
    <row r="26" spans="1:25" x14ac:dyDescent="0.3">
      <c r="A26">
        <v>27</v>
      </c>
      <c r="B26">
        <v>717.36046511627899</v>
      </c>
      <c r="C26">
        <v>962.88311688311705</v>
      </c>
      <c r="D26">
        <v>840.12179099969796</v>
      </c>
      <c r="E26">
        <v>1262.59574468085</v>
      </c>
      <c r="F26">
        <v>1394.2156862745101</v>
      </c>
      <c r="G26">
        <v>1385.91379310345</v>
      </c>
      <c r="H26">
        <v>1236.9423076923099</v>
      </c>
      <c r="I26">
        <v>554.09389527481198</v>
      </c>
      <c r="J26">
        <v>396.82051669261</v>
      </c>
      <c r="K26">
        <v>-131.61994159365901</v>
      </c>
      <c r="L26">
        <v>148.971485411141</v>
      </c>
      <c r="O26">
        <v>6.25E-2</v>
      </c>
      <c r="P26">
        <v>0.1875</v>
      </c>
      <c r="Q26">
        <v>0.125</v>
      </c>
      <c r="R26">
        <v>1.6666666666666701E-2</v>
      </c>
      <c r="S26">
        <v>1.63934426229508E-2</v>
      </c>
      <c r="T26">
        <v>0.186440677966102</v>
      </c>
      <c r="U26">
        <v>9.8360655737704902E-2</v>
      </c>
      <c r="V26">
        <v>-0.108606557377049</v>
      </c>
      <c r="W26">
        <v>-2.6639344262295101E-2</v>
      </c>
      <c r="X26">
        <v>2.7322404371588098E-4</v>
      </c>
      <c r="Y26">
        <v>8.8080022228396698E-2</v>
      </c>
    </row>
    <row r="27" spans="1:25" x14ac:dyDescent="0.3">
      <c r="A27">
        <v>28</v>
      </c>
      <c r="B27">
        <v>679.17391304347802</v>
      </c>
      <c r="C27">
        <v>677.65168539325805</v>
      </c>
      <c r="D27">
        <v>678.41279921836804</v>
      </c>
      <c r="E27">
        <v>1435.9423076923099</v>
      </c>
      <c r="F27">
        <v>1379.32142857143</v>
      </c>
      <c r="G27">
        <v>1676.1886792452799</v>
      </c>
      <c r="H27">
        <v>1288.27272727273</v>
      </c>
      <c r="I27">
        <v>700.90862935305995</v>
      </c>
      <c r="J27">
        <v>609.85992805435899</v>
      </c>
      <c r="K27">
        <v>56.620879120879003</v>
      </c>
      <c r="L27">
        <v>387.915951972556</v>
      </c>
      <c r="O27">
        <v>4.1666666666666602E-2</v>
      </c>
      <c r="P27">
        <v>7.2916666666666602E-2</v>
      </c>
      <c r="Q27">
        <v>5.7291666666666602E-2</v>
      </c>
      <c r="R27">
        <v>9.1666666666666702E-2</v>
      </c>
      <c r="S27">
        <v>0.114754098360656</v>
      </c>
      <c r="T27">
        <v>0.11864406779661001</v>
      </c>
      <c r="U27">
        <v>8.1967213114754106E-2</v>
      </c>
      <c r="V27">
        <v>5.7462431693989097E-2</v>
      </c>
      <c r="W27">
        <v>2.46755464480874E-2</v>
      </c>
      <c r="X27">
        <v>-2.3087431693989101E-2</v>
      </c>
      <c r="Y27">
        <v>3.6676854681856101E-2</v>
      </c>
    </row>
    <row r="28" spans="1:25" x14ac:dyDescent="0.3">
      <c r="A28">
        <v>29</v>
      </c>
      <c r="B28">
        <v>549.505263157895</v>
      </c>
      <c r="C28">
        <v>645.70967741935499</v>
      </c>
      <c r="D28">
        <v>597.607470288625</v>
      </c>
      <c r="E28">
        <v>1187.05357142857</v>
      </c>
      <c r="F28">
        <v>1271.85245901639</v>
      </c>
      <c r="G28">
        <v>1335.3272727272699</v>
      </c>
      <c r="H28">
        <v>1214.08620689655</v>
      </c>
      <c r="I28">
        <v>674.24498872776803</v>
      </c>
      <c r="J28">
        <v>616.47873660792698</v>
      </c>
      <c r="K28">
        <v>-84.798887587821994</v>
      </c>
      <c r="L28">
        <v>121.241065830721</v>
      </c>
      <c r="O28">
        <v>1.04166666666666E-2</v>
      </c>
      <c r="P28">
        <v>3.125E-2</v>
      </c>
      <c r="Q28">
        <v>2.0833333333333301E-2</v>
      </c>
      <c r="R28">
        <v>0.05</v>
      </c>
      <c r="S28">
        <v>8.1967213114754106E-2</v>
      </c>
      <c r="T28">
        <v>5.0847457627118599E-2</v>
      </c>
      <c r="U28">
        <v>0</v>
      </c>
      <c r="V28">
        <v>6.1133879781420798E-2</v>
      </c>
      <c r="W28">
        <v>-2.0833333333333301E-2</v>
      </c>
      <c r="X28">
        <v>-3.1967213114753999E-2</v>
      </c>
      <c r="Y28">
        <v>5.0847457627118599E-2</v>
      </c>
    </row>
    <row r="29" spans="1:25" x14ac:dyDescent="0.3">
      <c r="A29">
        <v>30</v>
      </c>
      <c r="B29">
        <v>646.81111111111102</v>
      </c>
      <c r="C29">
        <v>635.15909090909099</v>
      </c>
      <c r="D29">
        <v>640.98510101010095</v>
      </c>
      <c r="E29">
        <v>1646</v>
      </c>
      <c r="F29">
        <v>1788.24074074074</v>
      </c>
      <c r="G29">
        <v>2010.3859649122801</v>
      </c>
      <c r="H29">
        <v>1768.7857142857099</v>
      </c>
      <c r="I29">
        <v>1147.25563973064</v>
      </c>
      <c r="J29">
        <v>1127.80061327561</v>
      </c>
      <c r="K29">
        <v>-142.24074074074099</v>
      </c>
      <c r="L29">
        <v>241.600250626567</v>
      </c>
      <c r="O29">
        <v>6.25E-2</v>
      </c>
      <c r="P29">
        <v>6.25E-2</v>
      </c>
      <c r="Q29">
        <v>6.25E-2</v>
      </c>
      <c r="R29">
        <v>1.6666666666666701E-2</v>
      </c>
      <c r="S29">
        <v>3.2786885245901697E-2</v>
      </c>
      <c r="T29">
        <v>5.0847457627118599E-2</v>
      </c>
      <c r="U29">
        <v>3.2786885245901697E-2</v>
      </c>
      <c r="V29">
        <v>-2.97131147540983E-2</v>
      </c>
      <c r="W29">
        <v>-2.97131147540983E-2</v>
      </c>
      <c r="X29">
        <v>-1.6120218579234999E-2</v>
      </c>
      <c r="Y29">
        <v>1.8060572381216899E-2</v>
      </c>
    </row>
    <row r="30" spans="1:25" x14ac:dyDescent="0.3">
      <c r="A30">
        <v>31</v>
      </c>
      <c r="B30">
        <v>628.09473684210502</v>
      </c>
      <c r="C30">
        <v>666.71578947368403</v>
      </c>
      <c r="D30">
        <v>647.40526315789498</v>
      </c>
      <c r="E30">
        <v>1441.89655172414</v>
      </c>
      <c r="F30">
        <v>1477.24590163934</v>
      </c>
      <c r="G30">
        <v>1478.4262295082001</v>
      </c>
      <c r="H30">
        <v>1210.92857142857</v>
      </c>
      <c r="I30">
        <v>829.84063848145001</v>
      </c>
      <c r="J30">
        <v>563.52330827067703</v>
      </c>
      <c r="K30">
        <v>-35.349349915206403</v>
      </c>
      <c r="L30">
        <v>267.49765807962501</v>
      </c>
      <c r="O30">
        <v>1.04166666666666E-2</v>
      </c>
      <c r="P30">
        <v>1.04166666666666E-2</v>
      </c>
      <c r="Q30">
        <v>1.04166666666666E-2</v>
      </c>
      <c r="R30">
        <v>8.4033613445377905E-3</v>
      </c>
      <c r="S30">
        <v>0</v>
      </c>
      <c r="T30">
        <v>1.6949152542372801E-2</v>
      </c>
      <c r="U30">
        <v>0</v>
      </c>
      <c r="V30">
        <v>-1.04166666666666E-2</v>
      </c>
      <c r="W30">
        <v>-1.04166666666666E-2</v>
      </c>
      <c r="X30">
        <v>8.4033613445377905E-3</v>
      </c>
      <c r="Y30">
        <v>1.6949152542372801E-2</v>
      </c>
    </row>
    <row r="31" spans="1:25" x14ac:dyDescent="0.3">
      <c r="A31">
        <v>36</v>
      </c>
      <c r="B31">
        <v>777.81914893617</v>
      </c>
      <c r="C31">
        <v>755.01052631578898</v>
      </c>
      <c r="D31">
        <v>766.41483762598</v>
      </c>
      <c r="E31">
        <v>1499.7777777777801</v>
      </c>
      <c r="F31">
        <v>1510.28813559322</v>
      </c>
      <c r="G31">
        <v>1603.2033898305101</v>
      </c>
      <c r="H31">
        <v>1482.32142857143</v>
      </c>
      <c r="I31">
        <v>743.873297967241</v>
      </c>
      <c r="J31">
        <v>715.90659094544901</v>
      </c>
      <c r="K31">
        <v>-10.5103578154426</v>
      </c>
      <c r="L31">
        <v>120.88196125908</v>
      </c>
      <c r="O31">
        <v>2.0833333333333402E-2</v>
      </c>
      <c r="P31">
        <v>1.04166666666666E-2</v>
      </c>
      <c r="Q31">
        <v>1.5625E-2</v>
      </c>
      <c r="R31">
        <v>2.5000000000000001E-2</v>
      </c>
      <c r="S31">
        <v>1.63934426229508E-2</v>
      </c>
      <c r="T31">
        <v>3.3898305084745797E-2</v>
      </c>
      <c r="U31">
        <v>1.63934426229508E-2</v>
      </c>
      <c r="V31">
        <v>7.6844262295083798E-4</v>
      </c>
      <c r="W31">
        <v>7.6844262295083798E-4</v>
      </c>
      <c r="X31">
        <v>8.6065573770491809E-3</v>
      </c>
      <c r="Y31">
        <v>1.75048624617949E-2</v>
      </c>
    </row>
    <row r="33" spans="1:25" x14ac:dyDescent="0.3">
      <c r="A33" t="s">
        <v>12</v>
      </c>
      <c r="B33">
        <f>AVERAGE(B2:B31)</f>
        <v>678.61222136344941</v>
      </c>
      <c r="C33">
        <f>AVERAGE(C2:C31)</f>
        <v>758.34979134793434</v>
      </c>
      <c r="D33">
        <f>AVERAGE(D2:D31)</f>
        <v>718.48100635569176</v>
      </c>
      <c r="E33">
        <f>AVERAGE(E2:E31)</f>
        <v>1465.0243804717741</v>
      </c>
      <c r="F33">
        <f>AVERAGE(F2:F31)</f>
        <v>1415.3772511468139</v>
      </c>
      <c r="G33">
        <f>AVERAGE(G2:G31)</f>
        <v>1548.2124582343722</v>
      </c>
      <c r="H33">
        <f>AVERAGE(H2:H31)</f>
        <v>1338.0325337956574</v>
      </c>
      <c r="I33">
        <f>AVERAGE(I2:I31)</f>
        <v>696.89624479112297</v>
      </c>
      <c r="J33">
        <f>AVERAGE(J2:J31)</f>
        <v>619.55152743996541</v>
      </c>
      <c r="K33">
        <f>AVERAGE(K2:K31)</f>
        <v>49.64712932495916</v>
      </c>
      <c r="L33">
        <f>AVERAGE(L2:L31)</f>
        <v>210.17992443871418</v>
      </c>
      <c r="O33">
        <f>AVERAGE(O2:O31)</f>
        <v>1.9820984198083844E-2</v>
      </c>
      <c r="P33">
        <f>AVERAGE(P2:P31)</f>
        <v>4.3530496418949988E-2</v>
      </c>
      <c r="Q33">
        <f>AVERAGE(Q2:Q31)</f>
        <v>3.1675740308516914E-2</v>
      </c>
      <c r="R33">
        <f>AVERAGE(R2:R31)</f>
        <v>3.5941737260689874E-2</v>
      </c>
      <c r="S33">
        <f>AVERAGE(S2:S31)</f>
        <v>4.6696128983661371E-2</v>
      </c>
      <c r="T33">
        <f>AVERAGE(T2:T31)</f>
        <v>5.1641032627956877E-2</v>
      </c>
      <c r="U33">
        <f>AVERAGE(U2:U31)</f>
        <v>2.4821619245022304E-2</v>
      </c>
      <c r="V33">
        <f>AVERAGE(V2:V31)</f>
        <v>1.5020388675144448E-2</v>
      </c>
      <c r="W33">
        <f>AVERAGE(W2:W31)</f>
        <v>-6.8541210634946153E-3</v>
      </c>
      <c r="X33">
        <f>AVERAGE(X2:X31)</f>
        <v>-1.0754391722971466E-2</v>
      </c>
      <c r="Y33">
        <f>AVERAGE(Y2:Y31)</f>
        <v>2.6819413382934573E-2</v>
      </c>
    </row>
    <row r="34" spans="1:25" x14ac:dyDescent="0.3">
      <c r="A34" t="s">
        <v>13</v>
      </c>
      <c r="B34">
        <f>STDEV(B2:B31)</f>
        <v>121.95311455974404</v>
      </c>
      <c r="C34">
        <f>STDEV(C2:C31)</f>
        <v>176.85980032972546</v>
      </c>
      <c r="D34">
        <f>STDEV(D2:D31)</f>
        <v>136.69038852516829</v>
      </c>
      <c r="E34">
        <f>STDEV(E2:E31)</f>
        <v>273.35310379791241</v>
      </c>
      <c r="F34">
        <f>STDEV(F2:F31)</f>
        <v>296.56752707437886</v>
      </c>
      <c r="G34">
        <f>STDEV(G2:G31)</f>
        <v>400.94432554237142</v>
      </c>
      <c r="H34">
        <f>STDEV(H2:H31)</f>
        <v>330.98491113393413</v>
      </c>
      <c r="I34">
        <f>STDEV(I2:I31)</f>
        <v>239.25829917623767</v>
      </c>
      <c r="J34">
        <f>STDEV(J2:J31)</f>
        <v>273.0930605798481</v>
      </c>
      <c r="K34">
        <f>STDEV(K2:K31)</f>
        <v>136.01665571746932</v>
      </c>
      <c r="L34">
        <f>STDEV(L2:L31)</f>
        <v>141.18086876605688</v>
      </c>
      <c r="O34">
        <f>STDEV(O2:O31)</f>
        <v>2.1450290599638638E-2</v>
      </c>
      <c r="P34">
        <f>STDEV(P2:P31)</f>
        <v>4.0789593497577555E-2</v>
      </c>
      <c r="Q34">
        <f>STDEV(Q2:Q31)</f>
        <v>2.5619369468777478E-2</v>
      </c>
      <c r="R34">
        <f>STDEV(R2:R31)</f>
        <v>3.0001981098578594E-2</v>
      </c>
      <c r="S34">
        <f>STDEV(S2:S31)</f>
        <v>4.2292865842371546E-2</v>
      </c>
      <c r="T34">
        <f>STDEV(T2:T31)</f>
        <v>4.3381064891508336E-2</v>
      </c>
      <c r="U34">
        <f>STDEV(U2:U31)</f>
        <v>2.6380588360491727E-2</v>
      </c>
      <c r="V34">
        <f>STDEV(V2:V31)</f>
        <v>4.567379815332024E-2</v>
      </c>
      <c r="W34">
        <f>STDEV(W2:W31)</f>
        <v>2.0315347984632786E-2</v>
      </c>
      <c r="X34">
        <f>STDEV(X2:X31)</f>
        <v>2.1497598742435602E-2</v>
      </c>
      <c r="Y34">
        <f>STDEV(Y2:Y31)</f>
        <v>3.0625475067053026E-2</v>
      </c>
    </row>
    <row r="35" spans="1:25" x14ac:dyDescent="0.3">
      <c r="A35" t="s">
        <v>14</v>
      </c>
      <c r="B35">
        <f>B34/SQRT(31)</f>
        <v>21.903425973608709</v>
      </c>
      <c r="C35">
        <f>C34/SQRT(31)</f>
        <v>31.764957854615446</v>
      </c>
      <c r="D35">
        <f>D34/SQRT(31)</f>
        <v>24.550318515220059</v>
      </c>
      <c r="E35">
        <f>E34/SQRT(31)</f>
        <v>49.095666767580411</v>
      </c>
      <c r="F35">
        <f>F34/SQRT(31)</f>
        <v>53.265100271527558</v>
      </c>
      <c r="G35">
        <f>G34/SQRT(31)</f>
        <v>72.011726684959186</v>
      </c>
      <c r="H35">
        <f>H34/SQRT(31)</f>
        <v>59.446644930515497</v>
      </c>
      <c r="I35">
        <f>I34/SQRT(31)</f>
        <v>42.972059085960638</v>
      </c>
      <c r="J35">
        <f>J34/SQRT(31)</f>
        <v>49.048961626859956</v>
      </c>
      <c r="K35">
        <f>K34/SQRT(31)</f>
        <v>24.429312530807938</v>
      </c>
      <c r="L35">
        <f>L34/SQRT(31)</f>
        <v>25.356832575130117</v>
      </c>
      <c r="O35">
        <f>O34/SQRT(30)</f>
        <v>3.9162693421543656E-3</v>
      </c>
      <c r="P35">
        <f>P34/SQRT(30)</f>
        <v>7.4471268233630905E-3</v>
      </c>
      <c r="Q35">
        <f>Q34/SQRT(30)</f>
        <v>4.6774355223695233E-3</v>
      </c>
      <c r="R35">
        <f>R34/SQRT(30)</f>
        <v>5.4775872725117067E-3</v>
      </c>
      <c r="S35">
        <f>S34/SQRT(30)</f>
        <v>7.7215855478022085E-3</v>
      </c>
      <c r="T35">
        <f>T34/SQRT(30)</f>
        <v>7.920262603224839E-3</v>
      </c>
      <c r="U35">
        <f>U34/SQRT(30)</f>
        <v>4.8164144417665155E-3</v>
      </c>
      <c r="V35">
        <f>V34/SQRT(30)</f>
        <v>8.3388565118370974E-3</v>
      </c>
      <c r="W35">
        <f>W34/SQRT(30)</f>
        <v>3.7090581182501639E-3</v>
      </c>
      <c r="X35">
        <f>X34/SQRT(30)</f>
        <v>3.9249065878088907E-3</v>
      </c>
      <c r="Y35">
        <f>Y34/SQRT(30)</f>
        <v>5.5914211761789942E-3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Maxwell</dc:creator>
  <cp:lastModifiedBy>Nick Maxwell</cp:lastModifiedBy>
  <dcterms:created xsi:type="dcterms:W3CDTF">2019-04-04T15:07:43Z</dcterms:created>
  <dcterms:modified xsi:type="dcterms:W3CDTF">2019-04-16T18:33:50Z</dcterms:modified>
</cp:coreProperties>
</file>