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.000\Documents\GitHub\Trevor-Honors-Thesis\1 Output\Ex2\Ex 2 Cleaned\"/>
    </mc:Choice>
  </mc:AlternateContent>
  <xr:revisionPtr revIDLastSave="0" documentId="13_ncr:1_{AF9CDEF3-D0D4-4801-B799-AC2385C56F60}" xr6:coauthVersionLast="45" xr6:coauthVersionMax="45" xr10:uidLastSave="{00000000-0000-0000-0000-000000000000}"/>
  <bookViews>
    <workbookView xWindow="-120" yWindow="-120" windowWidth="20730" windowHeight="11280" xr2:uid="{DBBA9ECF-A48D-4BE5-A2D5-A05C1F36FF92}"/>
  </bookViews>
  <sheets>
    <sheet name="Sheet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7" i="1" l="1"/>
  <c r="R48" i="1" s="1"/>
  <c r="S46" i="1"/>
  <c r="S47" i="1" s="1"/>
  <c r="S48" i="1" s="1"/>
  <c r="R46" i="1"/>
  <c r="S45" i="1"/>
  <c r="R45" i="1"/>
  <c r="N47" i="1"/>
  <c r="N48" i="1" s="1"/>
  <c r="O46" i="1"/>
  <c r="O47" i="1" s="1"/>
  <c r="O48" i="1" s="1"/>
  <c r="N46" i="1"/>
  <c r="O45" i="1"/>
  <c r="N45" i="1"/>
  <c r="J47" i="1"/>
  <c r="J48" i="1" s="1"/>
  <c r="K46" i="1"/>
  <c r="K47" i="1" s="1"/>
  <c r="K48" i="1" s="1"/>
  <c r="J46" i="1"/>
  <c r="K45" i="1"/>
  <c r="J45" i="1"/>
  <c r="G47" i="1"/>
  <c r="G48" i="1" s="1"/>
  <c r="G46" i="1"/>
  <c r="G45" i="1"/>
  <c r="F47" i="1"/>
  <c r="F48" i="1" s="1"/>
  <c r="F46" i="1"/>
  <c r="F45" i="1"/>
  <c r="C46" i="1"/>
  <c r="C47" i="1" s="1"/>
  <c r="C48" i="1" s="1"/>
  <c r="C45" i="1"/>
  <c r="B46" i="1"/>
  <c r="B47" i="1" s="1"/>
  <c r="B48" i="1" s="1"/>
  <c r="B45" i="1"/>
</calcChain>
</file>

<file path=xl/sharedStrings.xml><?xml version="1.0" encoding="utf-8"?>
<sst xmlns="http://schemas.openxmlformats.org/spreadsheetml/2006/main" count="245" uniqueCount="128">
  <si>
    <t>Username</t>
  </si>
  <si>
    <t>JOL</t>
  </si>
  <si>
    <t>Recall</t>
  </si>
  <si>
    <t>57adbbe8bcf54e000152816b</t>
  </si>
  <si>
    <t>5c0950fa600aff0001d7049f</t>
  </si>
  <si>
    <t>5c43c3a3e72e1c000146e886</t>
  </si>
  <si>
    <t>5c6039c8c5405100016c90ab</t>
  </si>
  <si>
    <t>5d47e1baff3efc001a89d8e5</t>
  </si>
  <si>
    <t>5d5c6cc6f68762001a9009e0</t>
  </si>
  <si>
    <t>5db6e588867c22000dfffa54</t>
  </si>
  <si>
    <t>5e378948cd9d1670b2b86a51</t>
  </si>
  <si>
    <t>5e558d73a9fedb0a01f7987c</t>
  </si>
  <si>
    <t>5e8b4f93afcb1601643d7c33</t>
  </si>
  <si>
    <t>5e8b806203f2f605d5b6f531</t>
  </si>
  <si>
    <t>5e904c70d2668d34a40d37af</t>
  </si>
  <si>
    <t>5ea47ff57c48522b29976b79</t>
  </si>
  <si>
    <t>5ea6f5e4069d2408db69d9a2</t>
  </si>
  <si>
    <t>5eb031acf88798083686548a</t>
  </si>
  <si>
    <t>5edbb0a767bf0083cc63bd5c</t>
  </si>
  <si>
    <t>5ee64cd142c24a0008de839b</t>
  </si>
  <si>
    <t>5ee8caa7dfec0f1eddd1b9df</t>
  </si>
  <si>
    <t>5ee96e3da75e4919e8822d0c</t>
  </si>
  <si>
    <t>5f0c10b787a3fe533f292145</t>
  </si>
  <si>
    <t>5f0e30151296d515c73e7b39</t>
  </si>
  <si>
    <t>5f0f190c5fc48a0636bd891e</t>
  </si>
  <si>
    <t>5f12900e0ad01c209b1fade9</t>
  </si>
  <si>
    <t>5f1eadf617e7c80008b0d2ae</t>
  </si>
  <si>
    <t>5f39a2c474eb5153935957b8</t>
  </si>
  <si>
    <t>w10002554</t>
  </si>
  <si>
    <t>w10042723</t>
  </si>
  <si>
    <t>w10044868</t>
  </si>
  <si>
    <t>w10058488_mev</t>
  </si>
  <si>
    <t>w10103859</t>
  </si>
  <si>
    <t>w953508</t>
  </si>
  <si>
    <t>w969399_anw</t>
  </si>
  <si>
    <t>w981975_sha</t>
  </si>
  <si>
    <t>w990838_amn</t>
  </si>
  <si>
    <t>5654b05004212700104a1d46</t>
  </si>
  <si>
    <t>5aa8ebf089de8200013f8c48</t>
  </si>
  <si>
    <t>5b1b75312767e20001e506ec</t>
  </si>
  <si>
    <t>5b2c0de67297750001c794ab</t>
  </si>
  <si>
    <t>5bba1b6b8f3bd70001e6be3a</t>
  </si>
  <si>
    <t>5c8ebaed13e167000176428f</t>
  </si>
  <si>
    <t>5caa2f919f9fb8000185329b</t>
  </si>
  <si>
    <t>5cbb39cb98560b0016678e5b</t>
  </si>
  <si>
    <t>5d77eb3007e8770001acdef8</t>
  </si>
  <si>
    <t>5e1858ff2bf95113513e63c6</t>
  </si>
  <si>
    <t>5e2d94d8ed8c8a3887580acb</t>
  </si>
  <si>
    <t>5e3f330085854c1969377142</t>
  </si>
  <si>
    <t>5e6449ae5932461d728d2152</t>
  </si>
  <si>
    <t>5e67d165cbb37e037909c20f</t>
  </si>
  <si>
    <t>5e6a6066d2723d016a56e77f</t>
  </si>
  <si>
    <t>5e7e846a89a21d55d5e77411</t>
  </si>
  <si>
    <t>5e86516e2c33ae2829df3983</t>
  </si>
  <si>
    <t>5e891584cdbaa65a740e076d</t>
  </si>
  <si>
    <t>5e90fcfc764e960b545749c3</t>
  </si>
  <si>
    <t>5e919b73429c2b4cf72b765f</t>
  </si>
  <si>
    <t>5e928bc7b4f9c10eeee9217b</t>
  </si>
  <si>
    <t>5ea04bf0549a55078a07eb5d</t>
  </si>
  <si>
    <t>5ea0552202b8bd000a2c129a</t>
  </si>
  <si>
    <t>5ea964a32f7b3304bb975a05</t>
  </si>
  <si>
    <t>5eb201f369cc97175a5a6490</t>
  </si>
  <si>
    <t>5ebfccc3903b333adb41bbd0</t>
  </si>
  <si>
    <t>5ec4363c0e821a30218c9a67</t>
  </si>
  <si>
    <t>5ec95a3fdafc5445f27e0b61</t>
  </si>
  <si>
    <t>5ed981e9976efc518bc84a5c</t>
  </si>
  <si>
    <t>5ee0e7d360122c4662e0e623</t>
  </si>
  <si>
    <t>5eed3ee1ddae2c160f750f31</t>
  </si>
  <si>
    <t>5efb789be4c8450e986ce093</t>
  </si>
  <si>
    <t>5f11a41ab0fa8703823032f6</t>
  </si>
  <si>
    <t>5f131fde1d332a2fc9e09d80</t>
  </si>
  <si>
    <t>5f140ed5565000448d082e16</t>
  </si>
  <si>
    <t>5f150c8fd0d9fa5978ccd1e6</t>
  </si>
  <si>
    <t>5f151a1c200b7911969aba6c</t>
  </si>
  <si>
    <t>5f16c30d59ac784a401cb353</t>
  </si>
  <si>
    <t>5f175535a8e1d70af0751405</t>
  </si>
  <si>
    <t>5f189519b4fb2a0845d3633d</t>
  </si>
  <si>
    <t>59d4a376d1ab390001da2d36</t>
  </si>
  <si>
    <t>5a08ea4ab921bc0001e1c10a</t>
  </si>
  <si>
    <t>5b7b034558f9c1000163630e</t>
  </si>
  <si>
    <t>5bbca1aff1f9ba000141ed51</t>
  </si>
  <si>
    <t>5c57c0dad3cc6b0001d9f27a</t>
  </si>
  <si>
    <t>5cd05f58395afc00178f3918</t>
  </si>
  <si>
    <t>5cf89384abbbdf0015b69296</t>
  </si>
  <si>
    <t>5d1b9a5c720de60001e3d092</t>
  </si>
  <si>
    <t>5ded5708789cb34034edeca0</t>
  </si>
  <si>
    <t>5e6d403dfc5eff000b8329a5</t>
  </si>
  <si>
    <t>5e728270b099d308cbe299f7</t>
  </si>
  <si>
    <t>5e8ea2396c1dea158c64201f</t>
  </si>
  <si>
    <t>5e8f0692facc7d1c12b4c9a1</t>
  </si>
  <si>
    <t>5e9f840678eeb111db8791a7</t>
  </si>
  <si>
    <t>5ec3eb6fba4d1c07580361d7</t>
  </si>
  <si>
    <t>5ecc445313612d13075ef35f</t>
  </si>
  <si>
    <t>5ed193f07a20010f3b111f8f</t>
  </si>
  <si>
    <t>5ede34f5255765051d450b9f</t>
  </si>
  <si>
    <t>5ede7a750fcb900e98650b4f</t>
  </si>
  <si>
    <t>5edfc2644280d62da10b4add</t>
  </si>
  <si>
    <t>5ee7a70c55e80504fa3bc6ab</t>
  </si>
  <si>
    <t>5ee7d5e2b90cb30ab937a8b9</t>
  </si>
  <si>
    <t>5eeb8a086580b8325095e4c2</t>
  </si>
  <si>
    <t>5eebefc4011d131823cc946d</t>
  </si>
  <si>
    <t>5eed652a24c83c1975669e88</t>
  </si>
  <si>
    <t>5eefd5023c8aa10d725232c0</t>
  </si>
  <si>
    <t>5ef3be64ab97a515fee48860</t>
  </si>
  <si>
    <t>5ef516fac843781447f13719</t>
  </si>
  <si>
    <t>5efd41a487c4ec1945330e9a</t>
  </si>
  <si>
    <t>5eff4daa9f1ee84c8cf687db</t>
  </si>
  <si>
    <t>5f02af6b48794713aeb4fa60</t>
  </si>
  <si>
    <t>5f03144271d0604adc1a5e8b</t>
  </si>
  <si>
    <t>5f03925ce916352e06a548e5</t>
  </si>
  <si>
    <t>5f05b44498000b0600d6c910</t>
  </si>
  <si>
    <t>5f0d11458b49e51e2fc65c83</t>
  </si>
  <si>
    <t>5f0e14710d314a0b7748f665</t>
  </si>
  <si>
    <t>5f107c6479c9e00788c3df28</t>
  </si>
  <si>
    <t>5f118646a89ac3000b047862</t>
  </si>
  <si>
    <t>5f14359cc1b7a74789b1075c</t>
  </si>
  <si>
    <t>5f181fe8617dcb1ff653b88b</t>
  </si>
  <si>
    <t>CONTROL</t>
  </si>
  <si>
    <t>Size - Small</t>
  </si>
  <si>
    <t>Size-Large</t>
  </si>
  <si>
    <t>No-Highlight</t>
  </si>
  <si>
    <t>Yes-Highlight</t>
  </si>
  <si>
    <t>MEAN</t>
  </si>
  <si>
    <t>SD</t>
  </si>
  <si>
    <t>SE</t>
  </si>
  <si>
    <t>CI</t>
  </si>
  <si>
    <t xml:space="preserve">JOL </t>
  </si>
  <si>
    <t>All word pairs are unrelated pairs.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</si>
</sst>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1196-76EC-4252-97C2-BF9F549A9312}">
  <dimension ref="A1:S50"/>
  <sheetViews>
    <sheetView tabSelected="1" workbookViewId="0">
      <pane ySplit="1" topLeftCell="A39" activePane="bottomLeft" state="frozen"/>
      <selection pane="bottomLeft" activeCell="C53" sqref="C53"/>
    </sheetView>
  </sheetViews>
  <sheetFormatPr defaultRowHeight="15" x14ac:dyDescent="0.25"/>
  <cols>
    <col min="1" max="1" width="17.7109375" customWidth="1"/>
    <col min="2" max="2" width="12.85546875" customWidth="1"/>
    <col min="3" max="3" width="13.28515625" customWidth="1"/>
    <col min="5" max="5" width="14" customWidth="1"/>
    <col min="6" max="6" width="14.85546875" customWidth="1"/>
    <col min="7" max="7" width="11.85546875" customWidth="1"/>
    <col min="9" max="9" width="15.28515625" customWidth="1"/>
    <col min="10" max="10" width="12.85546875" customWidth="1"/>
    <col min="11" max="11" width="11.85546875" customWidth="1"/>
    <col min="13" max="13" width="14.140625" customWidth="1"/>
    <col min="14" max="14" width="13.5703125" customWidth="1"/>
    <col min="15" max="15" width="12.5703125" customWidth="1"/>
    <col min="17" max="17" width="16" customWidth="1"/>
    <col min="18" max="18" width="13.140625" customWidth="1"/>
    <col min="19" max="19" width="10.7109375" customWidth="1"/>
  </cols>
  <sheetData>
    <row r="1" spans="1:19" x14ac:dyDescent="0.25">
      <c r="A1" s="2" t="s">
        <v>117</v>
      </c>
      <c r="B1" s="2"/>
      <c r="C1" s="2"/>
      <c r="E1" s="2" t="s">
        <v>118</v>
      </c>
      <c r="F1" s="2"/>
      <c r="G1" s="2"/>
      <c r="I1" s="2" t="s">
        <v>119</v>
      </c>
      <c r="J1" s="2"/>
      <c r="K1" s="2"/>
      <c r="M1" s="2" t="s">
        <v>120</v>
      </c>
      <c r="N1" s="2"/>
      <c r="O1" s="2"/>
      <c r="Q1" s="2" t="s">
        <v>121</v>
      </c>
      <c r="R1" s="2"/>
      <c r="S1" s="2"/>
    </row>
    <row r="2" spans="1:19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t="s">
        <v>0</v>
      </c>
      <c r="N2" t="s">
        <v>1</v>
      </c>
      <c r="O2" t="s">
        <v>2</v>
      </c>
      <c r="Q2" t="s">
        <v>0</v>
      </c>
      <c r="R2" t="s">
        <v>1</v>
      </c>
      <c r="S2" t="s">
        <v>2</v>
      </c>
    </row>
    <row r="3" spans="1:19" x14ac:dyDescent="0.25">
      <c r="A3">
        <v>337079</v>
      </c>
      <c r="B3">
        <v>2.7374999999999998</v>
      </c>
      <c r="C3">
        <v>8.75</v>
      </c>
      <c r="E3" t="s">
        <v>37</v>
      </c>
      <c r="F3">
        <v>37.725000000000001</v>
      </c>
      <c r="G3">
        <v>17.5</v>
      </c>
      <c r="I3" t="s">
        <v>37</v>
      </c>
      <c r="J3">
        <v>43.7</v>
      </c>
      <c r="K3">
        <v>10</v>
      </c>
      <c r="M3" t="s">
        <v>77</v>
      </c>
      <c r="N3">
        <v>2.6749999999999998</v>
      </c>
      <c r="O3">
        <v>2.5</v>
      </c>
      <c r="Q3" t="s">
        <v>77</v>
      </c>
      <c r="R3">
        <v>3.05</v>
      </c>
      <c r="S3">
        <v>7.5</v>
      </c>
    </row>
    <row r="4" spans="1:19" x14ac:dyDescent="0.25">
      <c r="A4" t="s">
        <v>3</v>
      </c>
      <c r="B4">
        <v>34.240506329113899</v>
      </c>
      <c r="C4">
        <v>31.25</v>
      </c>
      <c r="E4" t="s">
        <v>38</v>
      </c>
      <c r="F4">
        <v>11.125</v>
      </c>
      <c r="G4">
        <v>30</v>
      </c>
      <c r="I4" t="s">
        <v>38</v>
      </c>
      <c r="J4">
        <v>9.625</v>
      </c>
      <c r="K4">
        <v>37.5</v>
      </c>
      <c r="M4" t="s">
        <v>78</v>
      </c>
      <c r="N4">
        <v>23.875</v>
      </c>
      <c r="O4">
        <v>7.5</v>
      </c>
      <c r="Q4" t="s">
        <v>78</v>
      </c>
      <c r="R4">
        <v>25</v>
      </c>
      <c r="S4">
        <v>10</v>
      </c>
    </row>
    <row r="5" spans="1:19" x14ac:dyDescent="0.25">
      <c r="A5" t="s">
        <v>4</v>
      </c>
      <c r="B5">
        <v>18.612500000000001</v>
      </c>
      <c r="C5">
        <v>13.75</v>
      </c>
      <c r="E5" t="s">
        <v>39</v>
      </c>
      <c r="F5">
        <v>35.75</v>
      </c>
      <c r="G5">
        <v>2.5</v>
      </c>
      <c r="I5" t="s">
        <v>39</v>
      </c>
      <c r="J5">
        <v>35.1</v>
      </c>
      <c r="K5">
        <v>2.5</v>
      </c>
      <c r="M5" t="s">
        <v>79</v>
      </c>
      <c r="N5">
        <v>11.025</v>
      </c>
      <c r="O5">
        <v>12.5</v>
      </c>
      <c r="Q5" t="s">
        <v>79</v>
      </c>
      <c r="R5">
        <v>12.025</v>
      </c>
      <c r="S5">
        <v>25</v>
      </c>
    </row>
    <row r="6" spans="1:19" x14ac:dyDescent="0.25">
      <c r="A6" t="s">
        <v>5</v>
      </c>
      <c r="B6">
        <v>20.5625</v>
      </c>
      <c r="C6">
        <v>23.75</v>
      </c>
      <c r="E6" t="s">
        <v>40</v>
      </c>
      <c r="F6">
        <v>10.625</v>
      </c>
      <c r="G6">
        <v>7.5</v>
      </c>
      <c r="I6" t="s">
        <v>40</v>
      </c>
      <c r="J6">
        <v>12.675000000000001</v>
      </c>
      <c r="K6">
        <v>5</v>
      </c>
      <c r="M6" t="s">
        <v>80</v>
      </c>
      <c r="N6">
        <v>17.5</v>
      </c>
      <c r="O6">
        <v>5</v>
      </c>
      <c r="Q6" t="s">
        <v>80</v>
      </c>
      <c r="R6">
        <v>42.5</v>
      </c>
      <c r="S6">
        <v>2.5</v>
      </c>
    </row>
    <row r="7" spans="1:19" x14ac:dyDescent="0.25">
      <c r="A7" t="s">
        <v>6</v>
      </c>
      <c r="B7">
        <v>7.2874999999999996</v>
      </c>
      <c r="C7">
        <v>7.5</v>
      </c>
      <c r="E7" t="s">
        <v>41</v>
      </c>
      <c r="F7">
        <v>1.35</v>
      </c>
      <c r="G7">
        <v>2.5</v>
      </c>
      <c r="I7" t="s">
        <v>41</v>
      </c>
      <c r="J7">
        <v>2.15</v>
      </c>
      <c r="K7">
        <v>0</v>
      </c>
      <c r="M7" t="s">
        <v>81</v>
      </c>
      <c r="N7">
        <v>45.75</v>
      </c>
      <c r="O7">
        <v>17.5</v>
      </c>
      <c r="Q7" t="s">
        <v>81</v>
      </c>
      <c r="R7">
        <v>32.875</v>
      </c>
      <c r="S7">
        <v>35</v>
      </c>
    </row>
    <row r="8" spans="1:19" x14ac:dyDescent="0.25">
      <c r="A8" t="s">
        <v>7</v>
      </c>
      <c r="B8">
        <v>5.1124999999999998</v>
      </c>
      <c r="C8">
        <v>7.5</v>
      </c>
      <c r="E8" t="s">
        <v>42</v>
      </c>
      <c r="F8">
        <v>21.274999999999999</v>
      </c>
      <c r="G8">
        <v>25</v>
      </c>
      <c r="I8" t="s">
        <v>42</v>
      </c>
      <c r="J8">
        <v>28.725000000000001</v>
      </c>
      <c r="K8">
        <v>35</v>
      </c>
      <c r="M8" t="s">
        <v>82</v>
      </c>
      <c r="N8">
        <v>23.774999999999999</v>
      </c>
      <c r="O8">
        <v>25</v>
      </c>
      <c r="Q8" t="s">
        <v>82</v>
      </c>
      <c r="R8">
        <v>24.824999999999999</v>
      </c>
      <c r="S8">
        <v>20</v>
      </c>
    </row>
    <row r="9" spans="1:19" x14ac:dyDescent="0.25">
      <c r="A9" t="s">
        <v>8</v>
      </c>
      <c r="B9">
        <v>32.875</v>
      </c>
      <c r="C9">
        <v>22.5</v>
      </c>
      <c r="E9" t="s">
        <v>43</v>
      </c>
      <c r="F9">
        <v>5.8461538461538503</v>
      </c>
      <c r="G9">
        <v>0</v>
      </c>
      <c r="I9" t="s">
        <v>43</v>
      </c>
      <c r="J9">
        <v>6.9249999999999998</v>
      </c>
      <c r="K9">
        <v>0</v>
      </c>
      <c r="M9" t="s">
        <v>83</v>
      </c>
      <c r="N9">
        <v>17.600000000000001</v>
      </c>
      <c r="O9">
        <v>22.5</v>
      </c>
      <c r="Q9" t="s">
        <v>83</v>
      </c>
      <c r="R9">
        <v>17.149999999999999</v>
      </c>
      <c r="S9">
        <v>30</v>
      </c>
    </row>
    <row r="10" spans="1:19" x14ac:dyDescent="0.25">
      <c r="A10" t="s">
        <v>9</v>
      </c>
      <c r="B10">
        <v>21.1</v>
      </c>
      <c r="C10">
        <v>18.75</v>
      </c>
      <c r="E10" t="s">
        <v>44</v>
      </c>
      <c r="F10">
        <v>30.475000000000001</v>
      </c>
      <c r="G10">
        <v>45</v>
      </c>
      <c r="I10" t="s">
        <v>44</v>
      </c>
      <c r="J10">
        <v>33.274999999999999</v>
      </c>
      <c r="K10">
        <v>52.5</v>
      </c>
      <c r="M10" t="s">
        <v>84</v>
      </c>
      <c r="N10">
        <v>2.85</v>
      </c>
      <c r="O10">
        <v>17.5</v>
      </c>
      <c r="Q10" t="s">
        <v>84</v>
      </c>
      <c r="R10">
        <v>5.55</v>
      </c>
      <c r="S10">
        <v>20</v>
      </c>
    </row>
    <row r="11" spans="1:19" x14ac:dyDescent="0.25">
      <c r="A11" s="1" t="s">
        <v>10</v>
      </c>
      <c r="B11">
        <v>26.375</v>
      </c>
      <c r="C11">
        <v>11.25</v>
      </c>
      <c r="E11" t="s">
        <v>45</v>
      </c>
      <c r="F11">
        <v>26.4</v>
      </c>
      <c r="G11">
        <v>17.5</v>
      </c>
      <c r="I11" t="s">
        <v>45</v>
      </c>
      <c r="J11">
        <v>33.825000000000003</v>
      </c>
      <c r="K11">
        <v>12.5</v>
      </c>
      <c r="M11" t="s">
        <v>85</v>
      </c>
      <c r="N11">
        <v>20.675000000000001</v>
      </c>
      <c r="O11">
        <v>15</v>
      </c>
      <c r="Q11" t="s">
        <v>85</v>
      </c>
      <c r="R11">
        <v>23.076923076923102</v>
      </c>
      <c r="S11">
        <v>15</v>
      </c>
    </row>
    <row r="12" spans="1:19" x14ac:dyDescent="0.25">
      <c r="A12" s="1" t="s">
        <v>11</v>
      </c>
      <c r="B12">
        <v>10.625</v>
      </c>
      <c r="C12">
        <v>16.25</v>
      </c>
      <c r="E12" s="1" t="s">
        <v>46</v>
      </c>
      <c r="F12">
        <v>9.85</v>
      </c>
      <c r="G12">
        <v>10</v>
      </c>
      <c r="I12" s="1" t="s">
        <v>46</v>
      </c>
      <c r="J12">
        <v>9.5250000000000004</v>
      </c>
      <c r="K12">
        <v>10</v>
      </c>
      <c r="M12" t="s">
        <v>86</v>
      </c>
      <c r="N12">
        <v>34.85</v>
      </c>
      <c r="O12">
        <v>65</v>
      </c>
      <c r="Q12" t="s">
        <v>86</v>
      </c>
      <c r="R12">
        <v>33.524999999999999</v>
      </c>
      <c r="S12">
        <v>50</v>
      </c>
    </row>
    <row r="13" spans="1:19" x14ac:dyDescent="0.25">
      <c r="A13" t="s">
        <v>12</v>
      </c>
      <c r="B13">
        <v>40.025316455696199</v>
      </c>
      <c r="C13">
        <v>10</v>
      </c>
      <c r="E13" t="s">
        <v>47</v>
      </c>
      <c r="F13">
        <v>12.775</v>
      </c>
      <c r="G13">
        <v>5</v>
      </c>
      <c r="I13" t="s">
        <v>47</v>
      </c>
      <c r="J13">
        <v>9.9749999999999996</v>
      </c>
      <c r="K13">
        <v>5</v>
      </c>
      <c r="M13" s="1" t="s">
        <v>87</v>
      </c>
      <c r="N13">
        <v>17.75</v>
      </c>
      <c r="O13">
        <v>17.5</v>
      </c>
      <c r="Q13" s="1" t="s">
        <v>87</v>
      </c>
      <c r="R13">
        <v>15.5</v>
      </c>
      <c r="S13">
        <v>15</v>
      </c>
    </row>
    <row r="14" spans="1:19" x14ac:dyDescent="0.25">
      <c r="A14" t="s">
        <v>13</v>
      </c>
      <c r="B14">
        <v>1.4125000000000001</v>
      </c>
      <c r="C14">
        <v>3.75</v>
      </c>
      <c r="E14" t="s">
        <v>48</v>
      </c>
      <c r="F14">
        <v>16.948717948717899</v>
      </c>
      <c r="G14">
        <v>15</v>
      </c>
      <c r="I14" t="s">
        <v>48</v>
      </c>
      <c r="J14">
        <v>17.45</v>
      </c>
      <c r="K14">
        <v>30</v>
      </c>
      <c r="M14" t="s">
        <v>88</v>
      </c>
      <c r="N14">
        <v>20.25</v>
      </c>
      <c r="O14">
        <v>22.5</v>
      </c>
      <c r="Q14" t="s">
        <v>88</v>
      </c>
      <c r="R14">
        <v>19.05</v>
      </c>
      <c r="S14">
        <v>20</v>
      </c>
    </row>
    <row r="15" spans="1:19" x14ac:dyDescent="0.25">
      <c r="A15" s="1" t="s">
        <v>14</v>
      </c>
      <c r="B15">
        <v>27.25</v>
      </c>
      <c r="C15">
        <v>10</v>
      </c>
      <c r="E15" s="1" t="s">
        <v>49</v>
      </c>
      <c r="F15">
        <v>49</v>
      </c>
      <c r="G15">
        <v>47.5</v>
      </c>
      <c r="I15" s="1" t="s">
        <v>49</v>
      </c>
      <c r="J15">
        <v>57.424999999999997</v>
      </c>
      <c r="K15">
        <v>45</v>
      </c>
      <c r="M15" t="s">
        <v>89</v>
      </c>
      <c r="N15">
        <v>38.7368421052632</v>
      </c>
      <c r="O15">
        <v>0</v>
      </c>
      <c r="Q15" t="s">
        <v>89</v>
      </c>
      <c r="R15">
        <v>34.174999999999997</v>
      </c>
      <c r="S15">
        <v>0</v>
      </c>
    </row>
    <row r="16" spans="1:19" x14ac:dyDescent="0.25">
      <c r="A16" t="s">
        <v>15</v>
      </c>
      <c r="B16">
        <v>34.112499999999997</v>
      </c>
      <c r="C16">
        <v>3.75</v>
      </c>
      <c r="E16" t="s">
        <v>50</v>
      </c>
      <c r="F16">
        <v>33.35</v>
      </c>
      <c r="G16">
        <v>7.5</v>
      </c>
      <c r="I16" t="s">
        <v>50</v>
      </c>
      <c r="J16">
        <v>43.075000000000003</v>
      </c>
      <c r="K16">
        <v>10</v>
      </c>
      <c r="M16" t="s">
        <v>90</v>
      </c>
      <c r="N16">
        <v>41.4</v>
      </c>
      <c r="O16">
        <v>10</v>
      </c>
      <c r="Q16" t="s">
        <v>90</v>
      </c>
      <c r="R16">
        <v>48.774999999999999</v>
      </c>
      <c r="S16">
        <v>15</v>
      </c>
    </row>
    <row r="17" spans="1:19" x14ac:dyDescent="0.25">
      <c r="A17" t="s">
        <v>16</v>
      </c>
      <c r="B17">
        <v>19.645569620253202</v>
      </c>
      <c r="C17">
        <v>51.25</v>
      </c>
      <c r="E17" t="s">
        <v>51</v>
      </c>
      <c r="F17">
        <v>11.875</v>
      </c>
      <c r="G17">
        <v>35</v>
      </c>
      <c r="I17" t="s">
        <v>51</v>
      </c>
      <c r="J17">
        <v>17.399999999999999</v>
      </c>
      <c r="K17">
        <v>32.5</v>
      </c>
      <c r="M17" t="s">
        <v>91</v>
      </c>
      <c r="N17">
        <v>8.6750000000000007</v>
      </c>
      <c r="O17">
        <v>15</v>
      </c>
      <c r="Q17" t="s">
        <v>91</v>
      </c>
      <c r="R17">
        <v>9.0250000000000004</v>
      </c>
      <c r="S17">
        <v>20</v>
      </c>
    </row>
    <row r="18" spans="1:19" x14ac:dyDescent="0.25">
      <c r="A18" t="s">
        <v>17</v>
      </c>
      <c r="B18">
        <v>57.537500000000001</v>
      </c>
      <c r="C18">
        <v>6.25</v>
      </c>
      <c r="E18" t="s">
        <v>52</v>
      </c>
      <c r="F18">
        <v>44</v>
      </c>
      <c r="G18">
        <v>22.5</v>
      </c>
      <c r="I18" t="s">
        <v>52</v>
      </c>
      <c r="J18">
        <v>40.4</v>
      </c>
      <c r="K18">
        <v>20</v>
      </c>
      <c r="M18" t="s">
        <v>92</v>
      </c>
      <c r="N18">
        <v>45.825000000000003</v>
      </c>
      <c r="O18">
        <v>12.5</v>
      </c>
      <c r="Q18" t="s">
        <v>92</v>
      </c>
      <c r="R18">
        <v>40.769230769230802</v>
      </c>
      <c r="S18">
        <v>5</v>
      </c>
    </row>
    <row r="19" spans="1:19" x14ac:dyDescent="0.25">
      <c r="A19" t="s">
        <v>18</v>
      </c>
      <c r="B19">
        <v>44.45</v>
      </c>
      <c r="C19">
        <v>12.5</v>
      </c>
      <c r="E19" s="1" t="s">
        <v>53</v>
      </c>
      <c r="F19">
        <v>20.024999999999999</v>
      </c>
      <c r="G19">
        <v>12.5</v>
      </c>
      <c r="I19" s="1" t="s">
        <v>53</v>
      </c>
      <c r="J19">
        <v>31.375</v>
      </c>
      <c r="K19">
        <v>15</v>
      </c>
      <c r="M19" t="s">
        <v>93</v>
      </c>
      <c r="N19">
        <v>36.725000000000001</v>
      </c>
      <c r="O19">
        <v>22.5</v>
      </c>
      <c r="Q19" t="s">
        <v>93</v>
      </c>
      <c r="R19">
        <v>36.615384615384599</v>
      </c>
      <c r="S19">
        <v>25</v>
      </c>
    </row>
    <row r="20" spans="1:19" x14ac:dyDescent="0.25">
      <c r="A20" t="s">
        <v>19</v>
      </c>
      <c r="B20">
        <v>1.40506329113924</v>
      </c>
      <c r="C20">
        <v>2.5</v>
      </c>
      <c r="E20" s="1" t="s">
        <v>54</v>
      </c>
      <c r="F20">
        <v>7.75</v>
      </c>
      <c r="G20">
        <v>50</v>
      </c>
      <c r="I20" s="1" t="s">
        <v>54</v>
      </c>
      <c r="J20">
        <v>6.375</v>
      </c>
      <c r="K20">
        <v>60</v>
      </c>
      <c r="M20" t="s">
        <v>94</v>
      </c>
      <c r="N20">
        <v>23.125</v>
      </c>
      <c r="O20">
        <v>5</v>
      </c>
      <c r="Q20" t="s">
        <v>94</v>
      </c>
      <c r="R20">
        <v>24.125</v>
      </c>
      <c r="S20">
        <v>0</v>
      </c>
    </row>
    <row r="21" spans="1:19" x14ac:dyDescent="0.25">
      <c r="A21" t="s">
        <v>20</v>
      </c>
      <c r="B21">
        <v>27.075949367088601</v>
      </c>
      <c r="C21">
        <v>23.75</v>
      </c>
      <c r="E21" t="s">
        <v>55</v>
      </c>
      <c r="F21">
        <v>10.9</v>
      </c>
      <c r="G21">
        <v>10</v>
      </c>
      <c r="I21" t="s">
        <v>55</v>
      </c>
      <c r="J21">
        <v>16.307692307692299</v>
      </c>
      <c r="K21">
        <v>7.5</v>
      </c>
      <c r="M21" t="s">
        <v>95</v>
      </c>
      <c r="N21">
        <v>46.174999999999997</v>
      </c>
      <c r="O21">
        <v>77.5</v>
      </c>
      <c r="Q21" t="s">
        <v>95</v>
      </c>
      <c r="R21">
        <v>43</v>
      </c>
      <c r="S21">
        <v>82.5</v>
      </c>
    </row>
    <row r="22" spans="1:19" x14ac:dyDescent="0.25">
      <c r="A22" t="s">
        <v>21</v>
      </c>
      <c r="B22">
        <v>13.5875</v>
      </c>
      <c r="C22">
        <v>20</v>
      </c>
      <c r="E22" s="1" t="s">
        <v>56</v>
      </c>
      <c r="F22">
        <v>40.5</v>
      </c>
      <c r="G22">
        <v>15</v>
      </c>
      <c r="I22" s="1" t="s">
        <v>56</v>
      </c>
      <c r="J22">
        <v>35.200000000000003</v>
      </c>
      <c r="K22">
        <v>20</v>
      </c>
      <c r="M22" t="s">
        <v>96</v>
      </c>
      <c r="N22">
        <v>12.725</v>
      </c>
      <c r="O22">
        <v>12.5</v>
      </c>
      <c r="Q22" t="s">
        <v>96</v>
      </c>
      <c r="R22">
        <v>12.275</v>
      </c>
      <c r="S22">
        <v>17.5</v>
      </c>
    </row>
    <row r="23" spans="1:19" x14ac:dyDescent="0.25">
      <c r="A23" t="s">
        <v>22</v>
      </c>
      <c r="B23">
        <v>17.237500000000001</v>
      </c>
      <c r="C23">
        <v>2.5</v>
      </c>
      <c r="E23" s="1" t="s">
        <v>57</v>
      </c>
      <c r="F23">
        <v>38.075000000000003</v>
      </c>
      <c r="G23">
        <v>20</v>
      </c>
      <c r="I23" s="1" t="s">
        <v>57</v>
      </c>
      <c r="J23">
        <v>31.425000000000001</v>
      </c>
      <c r="K23">
        <v>22.5</v>
      </c>
      <c r="M23" t="s">
        <v>97</v>
      </c>
      <c r="N23">
        <v>3</v>
      </c>
      <c r="O23">
        <v>5</v>
      </c>
      <c r="Q23" t="s">
        <v>97</v>
      </c>
      <c r="R23">
        <v>2.25</v>
      </c>
      <c r="S23">
        <v>7.5</v>
      </c>
    </row>
    <row r="24" spans="1:19" x14ac:dyDescent="0.25">
      <c r="A24" t="s">
        <v>23</v>
      </c>
      <c r="B24">
        <v>34.137500000000003</v>
      </c>
      <c r="C24">
        <v>13.75</v>
      </c>
      <c r="E24" t="s">
        <v>58</v>
      </c>
      <c r="F24">
        <v>32.85</v>
      </c>
      <c r="G24">
        <v>32.5</v>
      </c>
      <c r="I24" t="s">
        <v>58</v>
      </c>
      <c r="J24">
        <v>31.25</v>
      </c>
      <c r="K24">
        <v>30</v>
      </c>
      <c r="M24" t="s">
        <v>98</v>
      </c>
      <c r="N24">
        <v>35.524999999999999</v>
      </c>
      <c r="O24">
        <v>30</v>
      </c>
      <c r="Q24" t="s">
        <v>98</v>
      </c>
      <c r="R24">
        <v>48.25</v>
      </c>
      <c r="S24">
        <v>22.5</v>
      </c>
    </row>
    <row r="25" spans="1:19" x14ac:dyDescent="0.25">
      <c r="A25" t="s">
        <v>24</v>
      </c>
      <c r="B25">
        <v>22.087499999999999</v>
      </c>
      <c r="C25">
        <v>35</v>
      </c>
      <c r="E25" t="s">
        <v>59</v>
      </c>
      <c r="F25">
        <v>18.25</v>
      </c>
      <c r="G25">
        <v>27.5</v>
      </c>
      <c r="I25" t="s">
        <v>59</v>
      </c>
      <c r="J25">
        <v>16.125</v>
      </c>
      <c r="K25">
        <v>47.5</v>
      </c>
      <c r="M25" t="s">
        <v>99</v>
      </c>
      <c r="N25">
        <v>30.5</v>
      </c>
      <c r="O25">
        <v>25</v>
      </c>
      <c r="Q25" t="s">
        <v>99</v>
      </c>
      <c r="R25">
        <v>34.75</v>
      </c>
      <c r="S25">
        <v>27.5</v>
      </c>
    </row>
    <row r="26" spans="1:19" x14ac:dyDescent="0.25">
      <c r="A26" t="s">
        <v>25</v>
      </c>
      <c r="B26">
        <v>43.55</v>
      </c>
      <c r="C26">
        <v>5</v>
      </c>
      <c r="E26" t="s">
        <v>60</v>
      </c>
      <c r="F26">
        <v>22.051282051282101</v>
      </c>
      <c r="G26">
        <v>2.5</v>
      </c>
      <c r="I26" t="s">
        <v>60</v>
      </c>
      <c r="J26">
        <v>32.875</v>
      </c>
      <c r="K26">
        <v>7.5</v>
      </c>
      <c r="M26" t="s">
        <v>100</v>
      </c>
      <c r="N26">
        <v>22.425000000000001</v>
      </c>
      <c r="O26">
        <v>12.5</v>
      </c>
      <c r="Q26" t="s">
        <v>100</v>
      </c>
      <c r="R26">
        <v>24.574999999999999</v>
      </c>
      <c r="S26">
        <v>10</v>
      </c>
    </row>
    <row r="27" spans="1:19" x14ac:dyDescent="0.25">
      <c r="A27" t="s">
        <v>26</v>
      </c>
      <c r="B27">
        <v>9.0124999999999993</v>
      </c>
      <c r="C27">
        <v>3.75</v>
      </c>
      <c r="E27" t="s">
        <v>61</v>
      </c>
      <c r="F27">
        <v>43.875</v>
      </c>
      <c r="G27">
        <v>10</v>
      </c>
      <c r="I27" t="s">
        <v>61</v>
      </c>
      <c r="J27">
        <v>41.875</v>
      </c>
      <c r="K27">
        <v>20</v>
      </c>
      <c r="M27" t="s">
        <v>101</v>
      </c>
      <c r="N27">
        <v>36.75</v>
      </c>
      <c r="O27">
        <v>50</v>
      </c>
      <c r="Q27" t="s">
        <v>101</v>
      </c>
      <c r="R27">
        <v>39.75</v>
      </c>
      <c r="S27">
        <v>35</v>
      </c>
    </row>
    <row r="28" spans="1:19" x14ac:dyDescent="0.25">
      <c r="A28" t="s">
        <v>27</v>
      </c>
      <c r="B28">
        <v>15.2125</v>
      </c>
      <c r="C28">
        <v>27.5</v>
      </c>
      <c r="E28" t="s">
        <v>62</v>
      </c>
      <c r="F28">
        <v>31.4324324324324</v>
      </c>
      <c r="G28">
        <v>37.5</v>
      </c>
      <c r="I28" t="s">
        <v>62</v>
      </c>
      <c r="J28">
        <v>37.825000000000003</v>
      </c>
      <c r="K28">
        <v>30</v>
      </c>
      <c r="M28" t="s">
        <v>102</v>
      </c>
      <c r="N28">
        <v>37.674999999999997</v>
      </c>
      <c r="O28">
        <v>27.5</v>
      </c>
      <c r="Q28" t="s">
        <v>102</v>
      </c>
      <c r="R28">
        <v>35.975000000000001</v>
      </c>
      <c r="S28">
        <v>22.5</v>
      </c>
    </row>
    <row r="29" spans="1:19" x14ac:dyDescent="0.25">
      <c r="A29">
        <v>904025</v>
      </c>
      <c r="B29">
        <v>26.512499999999999</v>
      </c>
      <c r="C29">
        <v>48.75</v>
      </c>
      <c r="E29" t="s">
        <v>63</v>
      </c>
      <c r="F29">
        <v>27.375</v>
      </c>
      <c r="G29">
        <v>7.5</v>
      </c>
      <c r="I29" t="s">
        <v>63</v>
      </c>
      <c r="J29">
        <v>28.875</v>
      </c>
      <c r="K29">
        <v>5</v>
      </c>
      <c r="M29" t="s">
        <v>103</v>
      </c>
      <c r="N29">
        <v>52.375</v>
      </c>
      <c r="O29">
        <v>2.5</v>
      </c>
      <c r="Q29" t="s">
        <v>103</v>
      </c>
      <c r="R29">
        <v>52</v>
      </c>
      <c r="S29">
        <v>15</v>
      </c>
    </row>
    <row r="30" spans="1:19" x14ac:dyDescent="0.25">
      <c r="A30">
        <v>972730</v>
      </c>
      <c r="B30">
        <v>9.5374999999999996</v>
      </c>
      <c r="C30">
        <v>1.25</v>
      </c>
      <c r="E30" t="s">
        <v>64</v>
      </c>
      <c r="F30">
        <v>16.461538461538499</v>
      </c>
      <c r="G30">
        <v>0</v>
      </c>
      <c r="I30" t="s">
        <v>64</v>
      </c>
      <c r="J30">
        <v>10.175000000000001</v>
      </c>
      <c r="K30">
        <v>0</v>
      </c>
      <c r="M30" t="s">
        <v>104</v>
      </c>
      <c r="N30">
        <v>62.924999999999997</v>
      </c>
      <c r="O30">
        <v>2.5</v>
      </c>
      <c r="Q30" t="s">
        <v>104</v>
      </c>
      <c r="R30">
        <v>57.274999999999999</v>
      </c>
      <c r="S30">
        <v>2.5</v>
      </c>
    </row>
    <row r="31" spans="1:19" x14ac:dyDescent="0.25">
      <c r="A31" t="s">
        <v>28</v>
      </c>
      <c r="B31">
        <v>23.987500000000001</v>
      </c>
      <c r="C31">
        <v>2.5</v>
      </c>
      <c r="E31" t="s">
        <v>65</v>
      </c>
      <c r="F31">
        <v>13.875</v>
      </c>
      <c r="G31">
        <v>15</v>
      </c>
      <c r="I31" t="s">
        <v>65</v>
      </c>
      <c r="J31">
        <v>15.4</v>
      </c>
      <c r="K31">
        <v>10</v>
      </c>
      <c r="M31" t="s">
        <v>105</v>
      </c>
      <c r="N31">
        <v>25.5</v>
      </c>
      <c r="O31">
        <v>12.5</v>
      </c>
      <c r="Q31" t="s">
        <v>105</v>
      </c>
      <c r="R31">
        <v>23.774999999999999</v>
      </c>
      <c r="S31">
        <v>15</v>
      </c>
    </row>
    <row r="32" spans="1:19" x14ac:dyDescent="0.25">
      <c r="A32" t="s">
        <v>29</v>
      </c>
      <c r="B32">
        <v>49.887500000000003</v>
      </c>
      <c r="C32">
        <v>27.5</v>
      </c>
      <c r="E32" t="s">
        <v>66</v>
      </c>
      <c r="F32">
        <v>12.25</v>
      </c>
      <c r="G32">
        <v>7.5</v>
      </c>
      <c r="I32" t="s">
        <v>66</v>
      </c>
      <c r="J32">
        <v>14.75</v>
      </c>
      <c r="K32">
        <v>5</v>
      </c>
      <c r="M32" t="s">
        <v>106</v>
      </c>
      <c r="N32">
        <v>38.375</v>
      </c>
      <c r="O32">
        <v>12.5</v>
      </c>
      <c r="Q32" t="s">
        <v>106</v>
      </c>
      <c r="R32">
        <v>27.625</v>
      </c>
      <c r="S32">
        <v>22.5</v>
      </c>
    </row>
    <row r="33" spans="1:19" x14ac:dyDescent="0.25">
      <c r="A33" t="s">
        <v>30</v>
      </c>
      <c r="B33">
        <v>52.9375</v>
      </c>
      <c r="C33">
        <v>0</v>
      </c>
      <c r="E33" t="s">
        <v>67</v>
      </c>
      <c r="F33">
        <v>26.5</v>
      </c>
      <c r="G33">
        <v>50</v>
      </c>
      <c r="I33" t="s">
        <v>67</v>
      </c>
      <c r="J33">
        <v>29.25</v>
      </c>
      <c r="K33">
        <v>55</v>
      </c>
      <c r="M33" t="s">
        <v>107</v>
      </c>
      <c r="N33">
        <v>50.625</v>
      </c>
      <c r="O33">
        <v>5</v>
      </c>
      <c r="Q33" t="s">
        <v>107</v>
      </c>
      <c r="R33">
        <v>52.25</v>
      </c>
      <c r="S33">
        <v>10</v>
      </c>
    </row>
    <row r="34" spans="1:19" x14ac:dyDescent="0.25">
      <c r="A34" t="s">
        <v>31</v>
      </c>
      <c r="B34">
        <v>51.05</v>
      </c>
      <c r="C34">
        <v>57.5</v>
      </c>
      <c r="E34" t="s">
        <v>68</v>
      </c>
      <c r="F34">
        <v>18.75</v>
      </c>
      <c r="G34">
        <v>20</v>
      </c>
      <c r="I34" t="s">
        <v>68</v>
      </c>
      <c r="J34">
        <v>22.25</v>
      </c>
      <c r="K34">
        <v>25</v>
      </c>
      <c r="M34" t="s">
        <v>108</v>
      </c>
      <c r="N34">
        <v>47.1</v>
      </c>
      <c r="O34">
        <v>5</v>
      </c>
      <c r="Q34" t="s">
        <v>108</v>
      </c>
      <c r="R34">
        <v>37.85</v>
      </c>
      <c r="S34">
        <v>2.5</v>
      </c>
    </row>
    <row r="35" spans="1:19" x14ac:dyDescent="0.25">
      <c r="A35" t="s">
        <v>32</v>
      </c>
      <c r="B35">
        <v>32.15</v>
      </c>
      <c r="C35">
        <v>11.25</v>
      </c>
      <c r="E35" t="s">
        <v>69</v>
      </c>
      <c r="F35">
        <v>52.774999999999999</v>
      </c>
      <c r="G35">
        <v>2.5</v>
      </c>
      <c r="I35" t="s">
        <v>69</v>
      </c>
      <c r="J35">
        <v>67.349999999999994</v>
      </c>
      <c r="K35">
        <v>7.5</v>
      </c>
      <c r="M35" t="s">
        <v>109</v>
      </c>
      <c r="N35">
        <v>76.650000000000006</v>
      </c>
      <c r="O35">
        <v>5</v>
      </c>
      <c r="Q35" t="s">
        <v>109</v>
      </c>
      <c r="R35">
        <v>75.125</v>
      </c>
      <c r="S35">
        <v>7.5</v>
      </c>
    </row>
    <row r="36" spans="1:19" x14ac:dyDescent="0.25">
      <c r="A36" t="s">
        <v>33</v>
      </c>
      <c r="B36">
        <v>14.5</v>
      </c>
      <c r="C36">
        <v>7.5</v>
      </c>
      <c r="E36" t="s">
        <v>70</v>
      </c>
      <c r="F36">
        <v>18.461538461538499</v>
      </c>
      <c r="G36">
        <v>17.5</v>
      </c>
      <c r="I36" t="s">
        <v>70</v>
      </c>
      <c r="J36">
        <v>22.925000000000001</v>
      </c>
      <c r="K36">
        <v>25</v>
      </c>
      <c r="M36" t="s">
        <v>110</v>
      </c>
      <c r="N36">
        <v>64.047619047619094</v>
      </c>
      <c r="O36">
        <v>40</v>
      </c>
      <c r="Q36" t="s">
        <v>110</v>
      </c>
      <c r="R36">
        <v>62.619047619047599</v>
      </c>
      <c r="S36">
        <v>40</v>
      </c>
    </row>
    <row r="37" spans="1:19" x14ac:dyDescent="0.25">
      <c r="A37" t="s">
        <v>34</v>
      </c>
      <c r="B37">
        <v>16.3164556962025</v>
      </c>
      <c r="C37">
        <v>8.75</v>
      </c>
      <c r="E37" t="s">
        <v>71</v>
      </c>
      <c r="F37">
        <v>33.75</v>
      </c>
      <c r="G37">
        <v>40</v>
      </c>
      <c r="I37" t="s">
        <v>71</v>
      </c>
      <c r="J37">
        <v>32.25</v>
      </c>
      <c r="K37">
        <v>45</v>
      </c>
      <c r="M37" t="s">
        <v>111</v>
      </c>
      <c r="N37">
        <v>18.100000000000001</v>
      </c>
      <c r="O37">
        <v>5</v>
      </c>
      <c r="Q37" t="s">
        <v>111</v>
      </c>
      <c r="R37">
        <v>17.5</v>
      </c>
      <c r="S37">
        <v>5</v>
      </c>
    </row>
    <row r="38" spans="1:19" x14ac:dyDescent="0.25">
      <c r="A38" t="s">
        <v>35</v>
      </c>
      <c r="B38">
        <v>20.512499999999999</v>
      </c>
      <c r="C38">
        <v>27.5</v>
      </c>
      <c r="E38" t="s">
        <v>72</v>
      </c>
      <c r="F38">
        <v>19.725000000000001</v>
      </c>
      <c r="G38">
        <v>25</v>
      </c>
      <c r="I38" t="s">
        <v>72</v>
      </c>
      <c r="J38">
        <v>15.05</v>
      </c>
      <c r="K38">
        <v>35</v>
      </c>
      <c r="M38" t="s">
        <v>112</v>
      </c>
      <c r="N38">
        <v>7.25</v>
      </c>
      <c r="O38">
        <v>10</v>
      </c>
      <c r="Q38" t="s">
        <v>112</v>
      </c>
      <c r="R38">
        <v>5.05</v>
      </c>
      <c r="S38">
        <v>17.5</v>
      </c>
    </row>
    <row r="39" spans="1:19" x14ac:dyDescent="0.25">
      <c r="A39" t="s">
        <v>36</v>
      </c>
      <c r="B39">
        <v>12.8607594936709</v>
      </c>
      <c r="C39">
        <v>32.5</v>
      </c>
      <c r="E39" t="s">
        <v>73</v>
      </c>
      <c r="F39">
        <v>49.9</v>
      </c>
      <c r="G39">
        <v>42.5</v>
      </c>
      <c r="I39" t="s">
        <v>73</v>
      </c>
      <c r="J39">
        <v>51.174999999999997</v>
      </c>
      <c r="K39">
        <v>37.5</v>
      </c>
      <c r="M39" t="s">
        <v>113</v>
      </c>
      <c r="N39">
        <v>19.324999999999999</v>
      </c>
      <c r="O39">
        <v>42.5</v>
      </c>
      <c r="Q39" t="s">
        <v>113</v>
      </c>
      <c r="R39">
        <v>18.524999999999999</v>
      </c>
      <c r="S39">
        <v>45</v>
      </c>
    </row>
    <row r="40" spans="1:19" x14ac:dyDescent="0.25">
      <c r="E40" t="s">
        <v>74</v>
      </c>
      <c r="F40">
        <v>53.2</v>
      </c>
      <c r="G40">
        <v>47.5</v>
      </c>
      <c r="I40" t="s">
        <v>74</v>
      </c>
      <c r="J40">
        <v>59.45</v>
      </c>
      <c r="K40">
        <v>42.5</v>
      </c>
      <c r="M40" t="s">
        <v>114</v>
      </c>
      <c r="N40">
        <v>20.75</v>
      </c>
      <c r="O40">
        <v>37.5</v>
      </c>
      <c r="Q40" t="s">
        <v>114</v>
      </c>
      <c r="R40">
        <v>29.4</v>
      </c>
      <c r="S40">
        <v>25</v>
      </c>
    </row>
    <row r="41" spans="1:19" x14ac:dyDescent="0.25">
      <c r="E41" t="s">
        <v>75</v>
      </c>
      <c r="F41">
        <v>36.179487179487197</v>
      </c>
      <c r="G41">
        <v>7.5</v>
      </c>
      <c r="I41" t="s">
        <v>75</v>
      </c>
      <c r="J41">
        <v>34.65</v>
      </c>
      <c r="K41">
        <v>17.5</v>
      </c>
      <c r="M41" t="s">
        <v>115</v>
      </c>
      <c r="N41">
        <v>15.025</v>
      </c>
      <c r="O41">
        <v>2.5</v>
      </c>
      <c r="Q41" t="s">
        <v>115</v>
      </c>
      <c r="R41">
        <v>28.6</v>
      </c>
      <c r="S41">
        <v>12.5</v>
      </c>
    </row>
    <row r="42" spans="1:19" x14ac:dyDescent="0.25">
      <c r="E42" t="s">
        <v>76</v>
      </c>
      <c r="F42">
        <v>17.850000000000001</v>
      </c>
      <c r="G42">
        <v>2.5</v>
      </c>
      <c r="I42" t="s">
        <v>76</v>
      </c>
      <c r="J42">
        <v>22.675000000000001</v>
      </c>
      <c r="K42">
        <v>15</v>
      </c>
      <c r="M42" t="s">
        <v>116</v>
      </c>
      <c r="N42">
        <v>29.65</v>
      </c>
      <c r="O42">
        <v>25</v>
      </c>
      <c r="Q42" t="s">
        <v>116</v>
      </c>
      <c r="R42">
        <v>37.575000000000003</v>
      </c>
      <c r="S42">
        <v>27.5</v>
      </c>
    </row>
    <row r="44" spans="1:19" s="3" customFormat="1" x14ac:dyDescent="0.25">
      <c r="B44" s="3" t="s">
        <v>126</v>
      </c>
      <c r="C44" s="3" t="s">
        <v>2</v>
      </c>
      <c r="F44" s="3" t="s">
        <v>126</v>
      </c>
      <c r="G44" s="3" t="s">
        <v>2</v>
      </c>
      <c r="J44" s="3" t="s">
        <v>126</v>
      </c>
      <c r="K44" s="3" t="s">
        <v>2</v>
      </c>
      <c r="N44" s="3" t="s">
        <v>126</v>
      </c>
      <c r="O44" s="3" t="s">
        <v>2</v>
      </c>
      <c r="R44" s="3" t="s">
        <v>126</v>
      </c>
      <c r="S44" s="3" t="s">
        <v>2</v>
      </c>
    </row>
    <row r="45" spans="1:19" x14ac:dyDescent="0.25">
      <c r="A45" s="3" t="s">
        <v>122</v>
      </c>
      <c r="B45" s="4">
        <f>AVERAGE(B3:B39)</f>
        <v>24.257287033869311</v>
      </c>
      <c r="C45">
        <f>AVERAGE(C3:C39)</f>
        <v>16.689189189189189</v>
      </c>
      <c r="E45" s="3" t="s">
        <v>122</v>
      </c>
      <c r="F45">
        <f>AVERAGE(F3:F42)</f>
        <v>25.52827875952876</v>
      </c>
      <c r="G45">
        <f>AVERAGE(G3:G42)</f>
        <v>19.8125</v>
      </c>
      <c r="I45" s="3" t="s">
        <v>122</v>
      </c>
      <c r="J45">
        <f t="shared" ref="J45:K45" si="0">AVERAGE(J3:J42)</f>
        <v>27.702692307692303</v>
      </c>
      <c r="K45">
        <f t="shared" si="0"/>
        <v>22.3125</v>
      </c>
      <c r="M45" s="3" t="s">
        <v>122</v>
      </c>
      <c r="N45">
        <f t="shared" ref="N45:O45" si="1">AVERAGE(N3:N42)</f>
        <v>29.63836152882206</v>
      </c>
      <c r="O45">
        <f t="shared" si="1"/>
        <v>18.5625</v>
      </c>
      <c r="Q45" s="3" t="s">
        <v>122</v>
      </c>
      <c r="R45">
        <f t="shared" ref="R45:S45" si="2">AVERAGE(R3:R42)</f>
        <v>30.34013965201466</v>
      </c>
      <c r="S45">
        <f t="shared" si="2"/>
        <v>19.6875</v>
      </c>
    </row>
    <row r="46" spans="1:19" x14ac:dyDescent="0.25">
      <c r="A46" s="3" t="s">
        <v>123</v>
      </c>
      <c r="B46" s="4">
        <f>STDEV(B3:B39)</f>
        <v>15.107171712990393</v>
      </c>
      <c r="C46">
        <f>STDEV(C3:C39)</f>
        <v>14.545236596826387</v>
      </c>
      <c r="E46" s="3" t="s">
        <v>123</v>
      </c>
      <c r="F46">
        <f>STDEV(F3:F42)</f>
        <v>13.980068174252066</v>
      </c>
      <c r="G46">
        <f>STDEV(G3:G42)</f>
        <v>15.631857469562533</v>
      </c>
      <c r="I46" s="3" t="s">
        <v>123</v>
      </c>
      <c r="J46">
        <f t="shared" ref="J46:K46" si="3">STDEV(J3:J42)</f>
        <v>15.49781261208719</v>
      </c>
      <c r="K46">
        <f t="shared" si="3"/>
        <v>16.902695696097464</v>
      </c>
      <c r="M46" s="3" t="s">
        <v>123</v>
      </c>
      <c r="N46">
        <f t="shared" ref="N46:O46" si="4">STDEV(N3:N42)</f>
        <v>17.632723059647429</v>
      </c>
      <c r="O46">
        <f t="shared" si="4"/>
        <v>17.226689005800392</v>
      </c>
      <c r="Q46" s="3" t="s">
        <v>123</v>
      </c>
      <c r="R46">
        <f t="shared" ref="R46:S46" si="5">STDEV(R3:R42)</f>
        <v>16.860738974826447</v>
      </c>
      <c r="S46">
        <f t="shared" si="5"/>
        <v>15.782856449081315</v>
      </c>
    </row>
    <row r="47" spans="1:19" x14ac:dyDescent="0.25">
      <c r="A47" s="3" t="s">
        <v>124</v>
      </c>
      <c r="B47" s="4">
        <f>B46/SQRT(37)</f>
        <v>2.4836037306637606</v>
      </c>
      <c r="C47">
        <f>C46/SQRT(37)</f>
        <v>2.3912221666350795</v>
      </c>
      <c r="E47" s="3" t="s">
        <v>124</v>
      </c>
      <c r="F47">
        <f>F46/SQRT(40)</f>
        <v>2.2104428637534124</v>
      </c>
      <c r="G47">
        <f>G46/SQRT(40)</f>
        <v>2.4716136831466904</v>
      </c>
      <c r="I47" s="3" t="s">
        <v>124</v>
      </c>
      <c r="J47">
        <f t="shared" ref="J47:K47" si="6">J46/SQRT(40)</f>
        <v>2.4504193302339536</v>
      </c>
      <c r="K47">
        <f t="shared" si="6"/>
        <v>2.6725508498196611</v>
      </c>
      <c r="M47" s="3" t="s">
        <v>124</v>
      </c>
      <c r="N47">
        <f t="shared" ref="N47:O47" si="7">N46/SQRT(40)</f>
        <v>2.7879783109729446</v>
      </c>
      <c r="O47">
        <f t="shared" si="7"/>
        <v>2.7237786900855401</v>
      </c>
      <c r="Q47" s="3" t="s">
        <v>124</v>
      </c>
      <c r="R47">
        <f t="shared" ref="R47:S47" si="8">R46/SQRT(40)</f>
        <v>2.6659169097011985</v>
      </c>
      <c r="S47">
        <f t="shared" si="8"/>
        <v>2.4954887181287138</v>
      </c>
    </row>
    <row r="48" spans="1:19" x14ac:dyDescent="0.25">
      <c r="A48" s="3" t="s">
        <v>125</v>
      </c>
      <c r="B48" s="4">
        <f>B47*1.96</f>
        <v>4.8678633121009707</v>
      </c>
      <c r="C48">
        <f>C47*1.96</f>
        <v>4.6867954466047559</v>
      </c>
      <c r="E48" s="3" t="s">
        <v>125</v>
      </c>
      <c r="F48">
        <f>F47*1.96</f>
        <v>4.3324680129566886</v>
      </c>
      <c r="G48">
        <f>G47*1.96</f>
        <v>4.8443628189675128</v>
      </c>
      <c r="I48" s="3" t="s">
        <v>125</v>
      </c>
      <c r="J48">
        <f t="shared" ref="J48:K48" si="9">J47*1.96</f>
        <v>4.8028218872585491</v>
      </c>
      <c r="K48">
        <f t="shared" si="9"/>
        <v>5.2381996656465359</v>
      </c>
      <c r="M48" s="3" t="s">
        <v>125</v>
      </c>
      <c r="N48">
        <f t="shared" ref="N48:O48" si="10">N47*1.96</f>
        <v>5.4644374895069712</v>
      </c>
      <c r="O48">
        <f t="shared" si="10"/>
        <v>5.3386062325676589</v>
      </c>
      <c r="Q48" s="3" t="s">
        <v>125</v>
      </c>
      <c r="R48">
        <f t="shared" ref="R48:S48" si="11">R47*1.96</f>
        <v>5.2251971430143493</v>
      </c>
      <c r="S48">
        <f t="shared" si="11"/>
        <v>4.8911578875322785</v>
      </c>
    </row>
    <row r="50" spans="1:1" x14ac:dyDescent="0.25">
      <c r="A50" s="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2020-08-29T17:31:17Z</dcterms:created>
  <dcterms:modified xsi:type="dcterms:W3CDTF">2020-08-29T18:19:07Z</dcterms:modified>
</cp:coreProperties>
</file>