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3091" windowHeight="861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" i="1" l="1"/>
  <c r="A130" i="1"/>
  <c r="A129" i="1"/>
  <c r="C114" i="1"/>
  <c r="D105" i="1"/>
  <c r="D106" i="1"/>
  <c r="D107" i="1"/>
  <c r="D108" i="1"/>
  <c r="D109" i="1"/>
  <c r="C102" i="1"/>
  <c r="A109" i="1"/>
  <c r="C93" i="1"/>
  <c r="A108" i="1"/>
  <c r="A107" i="1"/>
  <c r="D131" i="1"/>
  <c r="D130" i="1"/>
  <c r="D129" i="1"/>
  <c r="D128" i="1"/>
  <c r="D127" i="1"/>
  <c r="D126" i="1"/>
  <c r="D125" i="1"/>
  <c r="A125" i="1"/>
  <c r="A126" i="1" s="1"/>
  <c r="A127" i="1" s="1"/>
  <c r="A128" i="1" s="1"/>
  <c r="D124" i="1" s="1"/>
  <c r="P120" i="1"/>
  <c r="O120" i="1"/>
  <c r="N120" i="1"/>
  <c r="M120" i="1"/>
  <c r="L120" i="1"/>
  <c r="K120" i="1"/>
  <c r="J120" i="1"/>
  <c r="I120" i="1"/>
  <c r="D104" i="1"/>
  <c r="D103" i="1"/>
  <c r="A103" i="1"/>
  <c r="A104" i="1" s="1"/>
  <c r="A105" i="1" s="1"/>
  <c r="A106" i="1" s="1"/>
  <c r="D102" i="1" s="1"/>
  <c r="P98" i="1"/>
  <c r="O98" i="1"/>
  <c r="N98" i="1"/>
  <c r="M98" i="1"/>
  <c r="L98" i="1"/>
  <c r="K98" i="1"/>
  <c r="J98" i="1"/>
  <c r="I98" i="1"/>
  <c r="C73" i="1"/>
  <c r="C54" i="1"/>
  <c r="A84" i="1"/>
  <c r="A85" i="1" s="1"/>
  <c r="A83" i="1"/>
  <c r="D89" i="1"/>
  <c r="D88" i="1"/>
  <c r="D87" i="1"/>
  <c r="D86" i="1"/>
  <c r="D85" i="1"/>
  <c r="D84" i="1"/>
  <c r="D83" i="1"/>
  <c r="P78" i="1"/>
  <c r="O78" i="1"/>
  <c r="N78" i="1"/>
  <c r="M78" i="1"/>
  <c r="L78" i="1"/>
  <c r="K78" i="1"/>
  <c r="J78" i="1"/>
  <c r="I78" i="1"/>
  <c r="D68" i="1"/>
  <c r="D69" i="1"/>
  <c r="D67" i="1"/>
  <c r="D66" i="1"/>
  <c r="D65" i="1"/>
  <c r="D64" i="1"/>
  <c r="D63" i="1"/>
  <c r="A63" i="1"/>
  <c r="A64" i="1" s="1"/>
  <c r="A65" i="1" s="1"/>
  <c r="P58" i="1"/>
  <c r="O58" i="1"/>
  <c r="N58" i="1"/>
  <c r="M58" i="1"/>
  <c r="L58" i="1"/>
  <c r="K58" i="1"/>
  <c r="J58" i="1"/>
  <c r="I58" i="1"/>
  <c r="D82" i="1" l="1"/>
  <c r="A86" i="1"/>
  <c r="A87" i="1" s="1"/>
  <c r="D62" i="1"/>
  <c r="D49" i="1"/>
  <c r="D48" i="1"/>
  <c r="D47" i="1"/>
  <c r="D46" i="1"/>
  <c r="D45" i="1"/>
  <c r="A45" i="1"/>
  <c r="A46" i="1" s="1"/>
  <c r="A47" i="1" s="1"/>
  <c r="A48" i="1" s="1"/>
  <c r="A49" i="1" s="1"/>
  <c r="C44" i="1" s="1"/>
  <c r="P40" i="1"/>
  <c r="O40" i="1"/>
  <c r="N40" i="1"/>
  <c r="M40" i="1"/>
  <c r="L40" i="1"/>
  <c r="K40" i="1"/>
  <c r="J40" i="1"/>
  <c r="I40" i="1"/>
  <c r="D31" i="1"/>
  <c r="D32" i="1"/>
  <c r="D30" i="1"/>
  <c r="D29" i="1"/>
  <c r="D28" i="1"/>
  <c r="D27" i="1"/>
  <c r="D26" i="1"/>
  <c r="A26" i="1"/>
  <c r="A27" i="1" s="1"/>
  <c r="A28" i="1" s="1"/>
  <c r="A29" i="1" s="1"/>
  <c r="C25" i="1" s="1"/>
  <c r="D25" i="1" s="1"/>
  <c r="P21" i="1"/>
  <c r="O21" i="1"/>
  <c r="N21" i="1"/>
  <c r="M21" i="1"/>
  <c r="L21" i="1"/>
  <c r="K21" i="1"/>
  <c r="J21" i="1"/>
  <c r="I21" i="1"/>
  <c r="C36" i="1" l="1"/>
  <c r="D44" i="1"/>
  <c r="D13" i="1" l="1"/>
  <c r="D12" i="1"/>
  <c r="D11" i="1"/>
  <c r="D10" i="1"/>
  <c r="D9" i="1"/>
  <c r="A8" i="1"/>
  <c r="A9" i="1" s="1"/>
  <c r="A10" i="1" s="1"/>
  <c r="A11" i="1" s="1"/>
  <c r="A12" i="1" s="1"/>
  <c r="C8" i="1" s="1"/>
  <c r="D8" i="1" s="1"/>
  <c r="P4" i="1"/>
  <c r="O4" i="1"/>
  <c r="N4" i="1"/>
  <c r="M4" i="1"/>
  <c r="L4" i="1"/>
  <c r="K4" i="1"/>
  <c r="J4" i="1"/>
  <c r="I4" i="1"/>
  <c r="C17" i="1" l="1"/>
</calcChain>
</file>

<file path=xl/sharedStrings.xml><?xml version="1.0" encoding="utf-8"?>
<sst xmlns="http://schemas.openxmlformats.org/spreadsheetml/2006/main" count="105" uniqueCount="44">
  <si>
    <t>A) 15,25</t>
  </si>
  <si>
    <t>B) 9,37</t>
  </si>
  <si>
    <t>C) -18,50</t>
  </si>
  <si>
    <t>D) -7,42</t>
  </si>
  <si>
    <t>E) 0,0055</t>
  </si>
  <si>
    <t>F) 0,00099</t>
  </si>
  <si>
    <t>G) -0,0029</t>
  </si>
  <si>
    <t>EXPONENTE</t>
  </si>
  <si>
    <t>MANTISA</t>
  </si>
  <si>
    <t>+/-</t>
  </si>
  <si>
    <t>2^0</t>
  </si>
  <si>
    <t>2^1</t>
  </si>
  <si>
    <t>2^2</t>
  </si>
  <si>
    <t>2^3</t>
  </si>
  <si>
    <t>2^4</t>
  </si>
  <si>
    <t>X-64=4</t>
  </si>
  <si>
    <t>se represente en binario</t>
  </si>
  <si>
    <t>En binario se representa =</t>
  </si>
  <si>
    <t>x2^4</t>
  </si>
  <si>
    <t>----&gt; MÁXIMO 8 BITS</t>
  </si>
  <si>
    <t>2^5</t>
  </si>
  <si>
    <t>X-64=5</t>
  </si>
  <si>
    <t>X=59 ----&gt;</t>
  </si>
  <si>
    <t>X=68 ----&gt;</t>
  </si>
  <si>
    <t>x2^5</t>
  </si>
  <si>
    <t>X=67 ----&gt;</t>
  </si>
  <si>
    <t>x2^3</t>
  </si>
  <si>
    <t>2^-1</t>
  </si>
  <si>
    <t>2^-4</t>
  </si>
  <si>
    <t>2^-2</t>
  </si>
  <si>
    <t>2^-3</t>
  </si>
  <si>
    <t>x2^-4</t>
  </si>
  <si>
    <t>X-64=3</t>
  </si>
  <si>
    <t>X=69 ----&gt;</t>
  </si>
  <si>
    <t>2^-5</t>
  </si>
  <si>
    <t>2^-6</t>
  </si>
  <si>
    <t>2^-7</t>
  </si>
  <si>
    <t>X-64=-5</t>
  </si>
  <si>
    <t>X-64=-7</t>
  </si>
  <si>
    <t>X= 60 ----&gt;</t>
  </si>
  <si>
    <t>x2^-7</t>
  </si>
  <si>
    <t>X-64=-6</t>
  </si>
  <si>
    <t>X=58 ----&gt;</t>
  </si>
  <si>
    <t>x2^-6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</si>
</sst>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???/???"/>
    <numFmt numFmtId="165" formatCode="0.000000"/>
    <numFmt numFmtId="174" formatCode="0.0000000"/>
    <numFmt numFmtId="17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quotePrefix="1" applyBorder="1"/>
    <xf numFmtId="0" fontId="0" fillId="0" borderId="2" xfId="0" applyBorder="1"/>
    <xf numFmtId="0" fontId="0" fillId="0" borderId="3" xfId="0" applyBorder="1"/>
    <xf numFmtId="164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1" fillId="0" borderId="0" xfId="0" applyFont="1" applyAlignment="1">
      <alignment horizontal="right"/>
    </xf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165" fontId="1" fillId="0" borderId="17" xfId="0" applyNumberFormat="1" applyFont="1" applyBorder="1"/>
    <xf numFmtId="0" fontId="1" fillId="0" borderId="5" xfId="0" applyFont="1" applyBorder="1"/>
    <xf numFmtId="0" fontId="0" fillId="0" borderId="0" xfId="0" applyBorder="1"/>
    <xf numFmtId="0" fontId="0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5" fontId="1" fillId="0" borderId="17" xfId="0" quotePrefix="1" applyNumberFormat="1" applyFont="1" applyBorder="1"/>
    <xf numFmtId="0" fontId="0" fillId="0" borderId="18" xfId="0" applyBorder="1"/>
    <xf numFmtId="0" fontId="0" fillId="0" borderId="19" xfId="0" applyBorder="1"/>
    <xf numFmtId="164" fontId="0" fillId="0" borderId="0" xfId="0" applyNumberFormat="1"/>
    <xf numFmtId="2" fontId="0" fillId="0" borderId="0" xfId="0" applyNumberFormat="1"/>
    <xf numFmtId="174" fontId="1" fillId="0" borderId="17" xfId="0" applyNumberFormat="1" applyFont="1" applyBorder="1"/>
    <xf numFmtId="175" fontId="1" fillId="0" borderId="17" xfId="0" applyNumberFormat="1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5"/>
  <sheetViews>
    <sheetView tabSelected="1" topLeftCell="A130" zoomScale="115" zoomScaleNormal="115" workbookViewId="0">
      <selection activeCell="I115" sqref="I115"/>
    </sheetView>
  </sheetViews>
  <sheetFormatPr baseColWidth="10" defaultRowHeight="15.05" x14ac:dyDescent="0.3"/>
  <cols>
    <col min="3" max="3" width="12" bestFit="1" customWidth="1"/>
    <col min="5" max="5" width="3" customWidth="1"/>
    <col min="6" max="6" width="2.88671875" customWidth="1"/>
    <col min="7" max="7" width="3" customWidth="1"/>
    <col min="8" max="8" width="3.33203125" customWidth="1"/>
    <col min="9" max="9" width="8.21875" bestFit="1" customWidth="1"/>
    <col min="10" max="13" width="7.109375" bestFit="1" customWidth="1"/>
    <col min="14" max="14" width="7.21875" style="3" bestFit="1" customWidth="1"/>
    <col min="15" max="15" width="7.21875" bestFit="1" customWidth="1"/>
    <col min="16" max="16" width="7.109375" bestFit="1" customWidth="1"/>
    <col min="17" max="17" width="6.88671875" bestFit="1" customWidth="1"/>
    <col min="18" max="19" width="7.21875" bestFit="1" customWidth="1"/>
    <col min="20" max="20" width="6.88671875" bestFit="1" customWidth="1"/>
    <col min="21" max="21" width="7.21875" bestFit="1" customWidth="1"/>
  </cols>
  <sheetData>
    <row r="2" spans="1:16" x14ac:dyDescent="0.3">
      <c r="A2" s="1" t="s">
        <v>0</v>
      </c>
    </row>
    <row r="3" spans="1:16" x14ac:dyDescent="0.3">
      <c r="A3" s="29"/>
      <c r="H3" s="29"/>
      <c r="I3" s="3"/>
      <c r="N3"/>
    </row>
    <row r="4" spans="1:16" ht="15.75" thickBot="1" x14ac:dyDescent="0.35">
      <c r="A4" s="5" t="s">
        <v>9</v>
      </c>
      <c r="B4" s="6">
        <v>64</v>
      </c>
      <c r="C4" s="6">
        <v>32</v>
      </c>
      <c r="D4" s="6">
        <v>16</v>
      </c>
      <c r="E4" s="6">
        <v>8</v>
      </c>
      <c r="F4" s="6">
        <v>4</v>
      </c>
      <c r="G4" s="6">
        <v>2</v>
      </c>
      <c r="H4" s="7">
        <v>1</v>
      </c>
      <c r="I4" s="8">
        <f>2^-1</f>
        <v>0.5</v>
      </c>
      <c r="J4" s="9">
        <f>2^-2</f>
        <v>0.25</v>
      </c>
      <c r="K4" s="8">
        <f>2^-3</f>
        <v>0.125</v>
      </c>
      <c r="L4" s="9">
        <f>2^-4</f>
        <v>6.25E-2</v>
      </c>
      <c r="M4" s="9">
        <f>2^-5</f>
        <v>3.125E-2</v>
      </c>
      <c r="N4" s="9">
        <f>2^-6</f>
        <v>1.5625E-2</v>
      </c>
      <c r="O4" s="9">
        <f>2^-7</f>
        <v>7.8125E-3</v>
      </c>
      <c r="P4" s="9">
        <f>2^-8</f>
        <v>3.90625E-3</v>
      </c>
    </row>
    <row r="5" spans="1:16" x14ac:dyDescent="0.3">
      <c r="A5" s="4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 s="4">
        <v>0</v>
      </c>
      <c r="I5" s="3">
        <v>1</v>
      </c>
      <c r="J5" s="26">
        <v>1</v>
      </c>
      <c r="K5" s="26">
        <v>1</v>
      </c>
      <c r="L5" s="26">
        <v>1</v>
      </c>
      <c r="M5" s="26">
        <v>0</v>
      </c>
      <c r="N5" s="26">
        <v>1</v>
      </c>
      <c r="O5" s="26">
        <v>0</v>
      </c>
      <c r="P5" s="26">
        <v>0</v>
      </c>
    </row>
    <row r="6" spans="1:16" ht="15.75" thickBot="1" x14ac:dyDescent="0.35"/>
    <row r="7" spans="1:16" ht="15.75" thickBot="1" x14ac:dyDescent="0.35">
      <c r="A7" s="31" t="s">
        <v>7</v>
      </c>
      <c r="B7" s="32"/>
      <c r="C7" s="31" t="s">
        <v>8</v>
      </c>
      <c r="D7" s="32"/>
    </row>
    <row r="8" spans="1:16" x14ac:dyDescent="0.3">
      <c r="A8" s="10">
        <f>15.25</f>
        <v>15.25</v>
      </c>
      <c r="B8" s="17" t="s">
        <v>10</v>
      </c>
      <c r="C8" s="20">
        <f>A12</f>
        <v>0.953125</v>
      </c>
      <c r="D8" s="21">
        <f t="shared" ref="D8:D13" si="0">C8*2</f>
        <v>1.90625</v>
      </c>
    </row>
    <row r="9" spans="1:16" x14ac:dyDescent="0.3">
      <c r="A9" s="12">
        <f>A8/2</f>
        <v>7.625</v>
      </c>
      <c r="B9" s="18" t="s">
        <v>11</v>
      </c>
      <c r="C9" s="22">
        <v>0.90625</v>
      </c>
      <c r="D9" s="23">
        <f t="shared" si="0"/>
        <v>1.8125</v>
      </c>
    </row>
    <row r="10" spans="1:16" x14ac:dyDescent="0.3">
      <c r="A10" s="12">
        <f t="shared" ref="A10:A12" si="1">A9/2</f>
        <v>3.8125</v>
      </c>
      <c r="B10" s="18" t="s">
        <v>12</v>
      </c>
      <c r="C10" s="22">
        <v>0.8125</v>
      </c>
      <c r="D10" s="23">
        <f t="shared" si="0"/>
        <v>1.625</v>
      </c>
    </row>
    <row r="11" spans="1:16" x14ac:dyDescent="0.3">
      <c r="A11" s="12">
        <f t="shared" si="1"/>
        <v>1.90625</v>
      </c>
      <c r="B11" s="18" t="s">
        <v>13</v>
      </c>
      <c r="C11" s="22">
        <v>0.625</v>
      </c>
      <c r="D11" s="23">
        <f t="shared" si="0"/>
        <v>1.25</v>
      </c>
    </row>
    <row r="12" spans="1:16" ht="15.75" thickBot="1" x14ac:dyDescent="0.35">
      <c r="A12" s="14">
        <f t="shared" si="1"/>
        <v>0.953125</v>
      </c>
      <c r="B12" s="19" t="s">
        <v>14</v>
      </c>
      <c r="C12" s="22">
        <v>0.25</v>
      </c>
      <c r="D12" s="23">
        <f t="shared" si="0"/>
        <v>0.5</v>
      </c>
    </row>
    <row r="13" spans="1:16" ht="15.75" thickBot="1" x14ac:dyDescent="0.35">
      <c r="A13" s="1"/>
      <c r="C13" s="24">
        <v>0.5</v>
      </c>
      <c r="D13" s="25">
        <f t="shared" si="0"/>
        <v>1</v>
      </c>
    </row>
    <row r="14" spans="1:16" x14ac:dyDescent="0.3">
      <c r="A14" s="16" t="s">
        <v>15</v>
      </c>
    </row>
    <row r="15" spans="1:16" x14ac:dyDescent="0.3">
      <c r="A15" s="16" t="s">
        <v>23</v>
      </c>
      <c r="B15" t="s">
        <v>16</v>
      </c>
    </row>
    <row r="16" spans="1:16" ht="15.75" thickBot="1" x14ac:dyDescent="0.35">
      <c r="A16" s="1"/>
    </row>
    <row r="17" spans="1:16" ht="15.75" thickBot="1" x14ac:dyDescent="0.35">
      <c r="A17" s="33" t="s">
        <v>17</v>
      </c>
      <c r="B17" s="34"/>
      <c r="C17" s="27">
        <f>I4+J4+K4+L4+N4</f>
        <v>0.953125</v>
      </c>
      <c r="D17" s="28" t="s">
        <v>18</v>
      </c>
    </row>
    <row r="19" spans="1:16" x14ac:dyDescent="0.3">
      <c r="A19" s="1" t="s">
        <v>1</v>
      </c>
    </row>
    <row r="20" spans="1:16" x14ac:dyDescent="0.3">
      <c r="A20" s="29"/>
      <c r="H20" s="29"/>
      <c r="I20" s="3"/>
      <c r="N20"/>
    </row>
    <row r="21" spans="1:16" ht="15.75" thickBot="1" x14ac:dyDescent="0.35">
      <c r="A21" s="5" t="s">
        <v>9</v>
      </c>
      <c r="B21" s="6">
        <v>64</v>
      </c>
      <c r="C21" s="6">
        <v>32</v>
      </c>
      <c r="D21" s="6">
        <v>16</v>
      </c>
      <c r="E21" s="6">
        <v>8</v>
      </c>
      <c r="F21" s="6">
        <v>4</v>
      </c>
      <c r="G21" s="6">
        <v>2</v>
      </c>
      <c r="H21" s="7">
        <v>1</v>
      </c>
      <c r="I21" s="8">
        <f>2^-1</f>
        <v>0.5</v>
      </c>
      <c r="J21" s="9">
        <f>2^-2</f>
        <v>0.25</v>
      </c>
      <c r="K21" s="8">
        <f>2^-3</f>
        <v>0.125</v>
      </c>
      <c r="L21" s="9">
        <f>2^-4</f>
        <v>6.25E-2</v>
      </c>
      <c r="M21" s="9">
        <f>2^-5</f>
        <v>3.125E-2</v>
      </c>
      <c r="N21" s="9">
        <f>2^-6</f>
        <v>1.5625E-2</v>
      </c>
      <c r="O21" s="9">
        <f>2^-7</f>
        <v>7.8125E-3</v>
      </c>
      <c r="P21" s="9">
        <f>2^-8</f>
        <v>3.90625E-3</v>
      </c>
    </row>
    <row r="22" spans="1:16" x14ac:dyDescent="0.3">
      <c r="A22" s="4">
        <v>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 s="4">
        <v>0</v>
      </c>
      <c r="I22" s="3">
        <v>1</v>
      </c>
      <c r="J22" s="26">
        <v>0</v>
      </c>
      <c r="K22" s="26">
        <v>0</v>
      </c>
      <c r="L22" s="26">
        <v>1</v>
      </c>
      <c r="M22" s="26">
        <v>0</v>
      </c>
      <c r="N22" s="26">
        <v>1</v>
      </c>
      <c r="O22" s="26">
        <v>0</v>
      </c>
      <c r="P22" s="26">
        <v>1</v>
      </c>
    </row>
    <row r="23" spans="1:16" ht="15.75" thickBot="1" x14ac:dyDescent="0.35"/>
    <row r="24" spans="1:16" ht="15.75" thickBot="1" x14ac:dyDescent="0.35">
      <c r="A24" s="31" t="s">
        <v>7</v>
      </c>
      <c r="B24" s="32"/>
      <c r="C24" s="31" t="s">
        <v>8</v>
      </c>
      <c r="D24" s="32"/>
    </row>
    <row r="25" spans="1:16" x14ac:dyDescent="0.3">
      <c r="A25" s="10">
        <v>9.3699999999999992</v>
      </c>
      <c r="B25" s="17" t="s">
        <v>10</v>
      </c>
      <c r="C25" s="20">
        <f>A29</f>
        <v>0.58562499999999995</v>
      </c>
      <c r="D25" s="21">
        <f t="shared" ref="D25:D30" si="2">C25*2</f>
        <v>1.1712499999999999</v>
      </c>
    </row>
    <row r="26" spans="1:16" x14ac:dyDescent="0.3">
      <c r="A26" s="12">
        <f>A25/2</f>
        <v>4.6849999999999996</v>
      </c>
      <c r="B26" s="18" t="s">
        <v>11</v>
      </c>
      <c r="C26" s="22">
        <v>0.17125000000000001</v>
      </c>
      <c r="D26" s="23">
        <f t="shared" si="2"/>
        <v>0.34250000000000003</v>
      </c>
    </row>
    <row r="27" spans="1:16" x14ac:dyDescent="0.3">
      <c r="A27" s="12">
        <f t="shared" ref="A27:A29" si="3">A26/2</f>
        <v>2.3424999999999998</v>
      </c>
      <c r="B27" s="18" t="s">
        <v>12</v>
      </c>
      <c r="C27" s="22">
        <v>0.34250000000000003</v>
      </c>
      <c r="D27" s="23">
        <f t="shared" si="2"/>
        <v>0.68500000000000005</v>
      </c>
    </row>
    <row r="28" spans="1:16" x14ac:dyDescent="0.3">
      <c r="A28" s="12">
        <f t="shared" si="3"/>
        <v>1.1712499999999999</v>
      </c>
      <c r="B28" s="18" t="s">
        <v>13</v>
      </c>
      <c r="C28" s="22">
        <v>0.68500000000000005</v>
      </c>
      <c r="D28" s="23">
        <f t="shared" si="2"/>
        <v>1.37</v>
      </c>
    </row>
    <row r="29" spans="1:16" ht="15.75" thickBot="1" x14ac:dyDescent="0.35">
      <c r="A29" s="14">
        <f t="shared" si="3"/>
        <v>0.58562499999999995</v>
      </c>
      <c r="B29" s="19" t="s">
        <v>14</v>
      </c>
      <c r="C29" s="22">
        <v>0.37</v>
      </c>
      <c r="D29" s="23">
        <f t="shared" si="2"/>
        <v>0.74</v>
      </c>
    </row>
    <row r="30" spans="1:16" x14ac:dyDescent="0.3">
      <c r="A30" s="1"/>
      <c r="C30" s="22">
        <v>0.74</v>
      </c>
      <c r="D30" s="23">
        <f t="shared" si="2"/>
        <v>1.48</v>
      </c>
    </row>
    <row r="31" spans="1:16" x14ac:dyDescent="0.3">
      <c r="A31" s="1"/>
      <c r="C31" s="22">
        <v>0.48</v>
      </c>
      <c r="D31" s="23">
        <f t="shared" ref="D31:D32" si="4">C31*2</f>
        <v>0.96</v>
      </c>
    </row>
    <row r="32" spans="1:16" ht="15.75" thickBot="1" x14ac:dyDescent="0.35">
      <c r="A32" s="1"/>
      <c r="C32" s="24">
        <v>0.96</v>
      </c>
      <c r="D32" s="25">
        <f t="shared" si="4"/>
        <v>1.92</v>
      </c>
      <c r="E32" s="2" t="s">
        <v>19</v>
      </c>
    </row>
    <row r="33" spans="1:16" x14ac:dyDescent="0.3">
      <c r="A33" s="16" t="s">
        <v>15</v>
      </c>
    </row>
    <row r="34" spans="1:16" x14ac:dyDescent="0.3">
      <c r="A34" s="16" t="s">
        <v>23</v>
      </c>
      <c r="B34" t="s">
        <v>16</v>
      </c>
    </row>
    <row r="35" spans="1:16" ht="15.75" thickBot="1" x14ac:dyDescent="0.35">
      <c r="A35" s="1"/>
    </row>
    <row r="36" spans="1:16" ht="15.75" thickBot="1" x14ac:dyDescent="0.35">
      <c r="A36" s="33" t="s">
        <v>17</v>
      </c>
      <c r="B36" s="34"/>
      <c r="C36" s="27">
        <f>I21+L21+N21+P21</f>
        <v>0.58203125</v>
      </c>
      <c r="D36" s="28" t="s">
        <v>18</v>
      </c>
    </row>
    <row r="38" spans="1:16" x14ac:dyDescent="0.3">
      <c r="A38" s="1" t="s">
        <v>2</v>
      </c>
    </row>
    <row r="39" spans="1:16" x14ac:dyDescent="0.3">
      <c r="A39" s="29"/>
      <c r="H39" s="29"/>
      <c r="I39" s="3"/>
      <c r="N39"/>
    </row>
    <row r="40" spans="1:16" ht="15.75" thickBot="1" x14ac:dyDescent="0.35">
      <c r="A40" s="5" t="s">
        <v>9</v>
      </c>
      <c r="B40" s="6">
        <v>64</v>
      </c>
      <c r="C40" s="6">
        <v>32</v>
      </c>
      <c r="D40" s="6">
        <v>16</v>
      </c>
      <c r="E40" s="6">
        <v>8</v>
      </c>
      <c r="F40" s="6">
        <v>4</v>
      </c>
      <c r="G40" s="6">
        <v>2</v>
      </c>
      <c r="H40" s="7">
        <v>1</v>
      </c>
      <c r="I40" s="8">
        <f>2^-1</f>
        <v>0.5</v>
      </c>
      <c r="J40" s="9">
        <f>2^-2</f>
        <v>0.25</v>
      </c>
      <c r="K40" s="8">
        <f>2^-3</f>
        <v>0.125</v>
      </c>
      <c r="L40" s="9">
        <f>2^-4</f>
        <v>6.25E-2</v>
      </c>
      <c r="M40" s="9">
        <f>2^-5</f>
        <v>3.125E-2</v>
      </c>
      <c r="N40" s="9">
        <f>2^-6</f>
        <v>1.5625E-2</v>
      </c>
      <c r="O40" s="9">
        <f>2^-7</f>
        <v>7.8125E-3</v>
      </c>
      <c r="P40" s="9">
        <f>2^-8</f>
        <v>3.90625E-3</v>
      </c>
    </row>
    <row r="41" spans="1:16" x14ac:dyDescent="0.3">
      <c r="A41" s="4">
        <v>0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 s="4">
        <v>1</v>
      </c>
      <c r="I41" s="3">
        <v>0</v>
      </c>
      <c r="J41" s="26">
        <v>1</v>
      </c>
      <c r="K41" s="26">
        <v>1</v>
      </c>
      <c r="L41" s="26">
        <v>0</v>
      </c>
      <c r="M41" s="26">
        <v>1</v>
      </c>
      <c r="N41" s="26">
        <v>0</v>
      </c>
      <c r="O41" s="26">
        <v>1</v>
      </c>
      <c r="P41" s="26">
        <v>1</v>
      </c>
    </row>
    <row r="42" spans="1:16" ht="15.75" thickBot="1" x14ac:dyDescent="0.35"/>
    <row r="43" spans="1:16" ht="15.75" thickBot="1" x14ac:dyDescent="0.35">
      <c r="A43" s="31" t="s">
        <v>7</v>
      </c>
      <c r="B43" s="32"/>
      <c r="C43" s="31" t="s">
        <v>8</v>
      </c>
      <c r="D43" s="32"/>
    </row>
    <row r="44" spans="1:16" x14ac:dyDescent="0.3">
      <c r="A44" s="10">
        <v>-18.5</v>
      </c>
      <c r="B44" s="11" t="s">
        <v>10</v>
      </c>
      <c r="C44" s="20">
        <f>A49</f>
        <v>-0.578125</v>
      </c>
      <c r="D44" s="21">
        <f t="shared" ref="D44:D49" si="5">C44*2</f>
        <v>-1.15625</v>
      </c>
    </row>
    <row r="45" spans="1:16" x14ac:dyDescent="0.3">
      <c r="A45" s="12">
        <f>A44/2</f>
        <v>-9.25</v>
      </c>
      <c r="B45" s="13" t="s">
        <v>11</v>
      </c>
      <c r="C45" s="22">
        <v>0.15625</v>
      </c>
      <c r="D45" s="23">
        <f t="shared" si="5"/>
        <v>0.3125</v>
      </c>
    </row>
    <row r="46" spans="1:16" x14ac:dyDescent="0.3">
      <c r="A46" s="12">
        <f t="shared" ref="A46:A48" si="6">A45/2</f>
        <v>-4.625</v>
      </c>
      <c r="B46" s="13" t="s">
        <v>12</v>
      </c>
      <c r="C46" s="22">
        <v>0.3125</v>
      </c>
      <c r="D46" s="23">
        <f t="shared" si="5"/>
        <v>0.625</v>
      </c>
    </row>
    <row r="47" spans="1:16" x14ac:dyDescent="0.3">
      <c r="A47" s="12">
        <f t="shared" si="6"/>
        <v>-2.3125</v>
      </c>
      <c r="B47" s="13" t="s">
        <v>13</v>
      </c>
      <c r="C47" s="22">
        <v>0.625</v>
      </c>
      <c r="D47" s="23">
        <f t="shared" si="5"/>
        <v>1.25</v>
      </c>
    </row>
    <row r="48" spans="1:16" x14ac:dyDescent="0.3">
      <c r="A48" s="12">
        <f t="shared" si="6"/>
        <v>-1.15625</v>
      </c>
      <c r="B48" s="13" t="s">
        <v>14</v>
      </c>
      <c r="C48" s="22">
        <v>0.25</v>
      </c>
      <c r="D48" s="23">
        <f t="shared" si="5"/>
        <v>0.5</v>
      </c>
      <c r="I48" s="38"/>
    </row>
    <row r="49" spans="1:16" ht="15.75" thickBot="1" x14ac:dyDescent="0.35">
      <c r="A49" s="14">
        <f t="shared" ref="A49" si="7">A48/2</f>
        <v>-0.578125</v>
      </c>
      <c r="B49" s="15" t="s">
        <v>20</v>
      </c>
      <c r="C49" s="24">
        <v>0.5</v>
      </c>
      <c r="D49" s="25">
        <f t="shared" si="5"/>
        <v>1</v>
      </c>
    </row>
    <row r="50" spans="1:16" x14ac:dyDescent="0.3">
      <c r="A50" s="30"/>
      <c r="B50" s="30"/>
      <c r="C50" s="29"/>
      <c r="D50" s="29"/>
    </row>
    <row r="51" spans="1:16" x14ac:dyDescent="0.3">
      <c r="A51" s="16" t="s">
        <v>21</v>
      </c>
    </row>
    <row r="52" spans="1:16" x14ac:dyDescent="0.3">
      <c r="A52" s="16" t="s">
        <v>33</v>
      </c>
      <c r="B52" t="s">
        <v>16</v>
      </c>
    </row>
    <row r="53" spans="1:16" ht="15.75" thickBot="1" x14ac:dyDescent="0.35">
      <c r="A53" s="1"/>
    </row>
    <row r="54" spans="1:16" ht="15.75" thickBot="1" x14ac:dyDescent="0.35">
      <c r="A54" s="33" t="s">
        <v>17</v>
      </c>
      <c r="B54" s="34"/>
      <c r="C54" s="35">
        <f>-I40-L40-N40</f>
        <v>-0.578125</v>
      </c>
      <c r="D54" s="28" t="s">
        <v>24</v>
      </c>
    </row>
    <row r="56" spans="1:16" x14ac:dyDescent="0.3">
      <c r="A56" s="1" t="s">
        <v>3</v>
      </c>
    </row>
    <row r="57" spans="1:16" x14ac:dyDescent="0.3">
      <c r="A57" s="29"/>
      <c r="H57" s="29"/>
      <c r="I57" s="3"/>
      <c r="N57"/>
    </row>
    <row r="58" spans="1:16" ht="15.75" thickBot="1" x14ac:dyDescent="0.35">
      <c r="A58" s="5" t="s">
        <v>9</v>
      </c>
      <c r="B58" s="6">
        <v>64</v>
      </c>
      <c r="C58" s="6">
        <v>32</v>
      </c>
      <c r="D58" s="6">
        <v>16</v>
      </c>
      <c r="E58" s="6">
        <v>8</v>
      </c>
      <c r="F58" s="6">
        <v>4</v>
      </c>
      <c r="G58" s="6">
        <v>2</v>
      </c>
      <c r="H58" s="7">
        <v>1</v>
      </c>
      <c r="I58" s="8">
        <f>2^-1</f>
        <v>0.5</v>
      </c>
      <c r="J58" s="9">
        <f>2^-2</f>
        <v>0.25</v>
      </c>
      <c r="K58" s="8">
        <f>2^-3</f>
        <v>0.125</v>
      </c>
      <c r="L58" s="9">
        <f>2^-4</f>
        <v>6.25E-2</v>
      </c>
      <c r="M58" s="9">
        <f>2^-5</f>
        <v>3.125E-2</v>
      </c>
      <c r="N58" s="9">
        <f>2^-6</f>
        <v>1.5625E-2</v>
      </c>
      <c r="O58" s="9">
        <f>2^-7</f>
        <v>7.8125E-3</v>
      </c>
      <c r="P58" s="9">
        <f>2^-8</f>
        <v>3.90625E-3</v>
      </c>
    </row>
    <row r="59" spans="1:16" x14ac:dyDescent="0.3">
      <c r="A59" s="4">
        <v>0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 s="4">
        <v>1</v>
      </c>
      <c r="I59" s="3">
        <v>0</v>
      </c>
      <c r="J59" s="26">
        <v>0</v>
      </c>
      <c r="K59" s="26">
        <v>0</v>
      </c>
      <c r="L59" s="26">
        <v>1</v>
      </c>
      <c r="M59" s="26">
        <v>0</v>
      </c>
      <c r="N59" s="26">
        <v>0</v>
      </c>
      <c r="O59" s="26">
        <v>1</v>
      </c>
      <c r="P59" s="26">
        <v>0</v>
      </c>
    </row>
    <row r="60" spans="1:16" ht="15.75" thickBot="1" x14ac:dyDescent="0.35"/>
    <row r="61" spans="1:16" ht="15.75" thickBot="1" x14ac:dyDescent="0.35">
      <c r="A61" s="31" t="s">
        <v>7</v>
      </c>
      <c r="B61" s="32"/>
      <c r="C61" s="31" t="s">
        <v>8</v>
      </c>
      <c r="D61" s="32"/>
    </row>
    <row r="62" spans="1:16" x14ac:dyDescent="0.3">
      <c r="A62" s="10">
        <v>-7.42</v>
      </c>
      <c r="B62" s="11" t="s">
        <v>10</v>
      </c>
      <c r="C62" s="20">
        <v>0.92749999999999999</v>
      </c>
      <c r="D62" s="21">
        <f t="shared" ref="D62:D69" si="8">C62*2</f>
        <v>1.855</v>
      </c>
    </row>
    <row r="63" spans="1:16" x14ac:dyDescent="0.3">
      <c r="A63" s="12">
        <f>A62/2</f>
        <v>-3.71</v>
      </c>
      <c r="B63" s="13" t="s">
        <v>11</v>
      </c>
      <c r="C63" s="22">
        <v>0.85499999999999998</v>
      </c>
      <c r="D63" s="23">
        <f t="shared" si="8"/>
        <v>1.71</v>
      </c>
    </row>
    <row r="64" spans="1:16" x14ac:dyDescent="0.3">
      <c r="A64" s="12">
        <f t="shared" ref="A64:A65" si="9">A63/2</f>
        <v>-1.855</v>
      </c>
      <c r="B64" s="13" t="s">
        <v>12</v>
      </c>
      <c r="C64" s="22">
        <v>0.71</v>
      </c>
      <c r="D64" s="23">
        <f t="shared" si="8"/>
        <v>1.42</v>
      </c>
    </row>
    <row r="65" spans="1:16" ht="15.75" thickBot="1" x14ac:dyDescent="0.35">
      <c r="A65" s="14">
        <f t="shared" si="9"/>
        <v>-0.92749999999999999</v>
      </c>
      <c r="B65" s="15" t="s">
        <v>13</v>
      </c>
      <c r="C65" s="22">
        <v>0.42</v>
      </c>
      <c r="D65" s="23">
        <f t="shared" si="8"/>
        <v>0.84</v>
      </c>
    </row>
    <row r="66" spans="1:16" x14ac:dyDescent="0.3">
      <c r="A66" s="30"/>
      <c r="B66" s="30"/>
      <c r="C66" s="22">
        <v>0.84</v>
      </c>
      <c r="D66" s="23">
        <f t="shared" si="8"/>
        <v>1.68</v>
      </c>
    </row>
    <row r="67" spans="1:16" x14ac:dyDescent="0.3">
      <c r="A67" s="30"/>
      <c r="B67" s="30"/>
      <c r="C67" s="22">
        <v>0.68</v>
      </c>
      <c r="D67" s="23">
        <f t="shared" si="8"/>
        <v>1.36</v>
      </c>
    </row>
    <row r="68" spans="1:16" x14ac:dyDescent="0.3">
      <c r="A68" s="30"/>
      <c r="B68" s="30"/>
      <c r="C68" s="22">
        <v>0.36</v>
      </c>
      <c r="D68" s="23">
        <f t="shared" si="8"/>
        <v>0.72</v>
      </c>
    </row>
    <row r="69" spans="1:16" ht="15.75" thickBot="1" x14ac:dyDescent="0.35">
      <c r="A69" s="30"/>
      <c r="B69" s="30"/>
      <c r="C69" s="24">
        <v>0.72</v>
      </c>
      <c r="D69" s="25">
        <f t="shared" si="8"/>
        <v>1.44</v>
      </c>
      <c r="I69" s="39"/>
    </row>
    <row r="70" spans="1:16" x14ac:dyDescent="0.3">
      <c r="A70" s="16" t="s">
        <v>32</v>
      </c>
    </row>
    <row r="71" spans="1:16" x14ac:dyDescent="0.3">
      <c r="A71" s="16" t="s">
        <v>25</v>
      </c>
      <c r="B71" t="s">
        <v>16</v>
      </c>
    </row>
    <row r="72" spans="1:16" ht="15.75" thickBot="1" x14ac:dyDescent="0.35">
      <c r="A72" s="1"/>
    </row>
    <row r="73" spans="1:16" ht="15.75" thickBot="1" x14ac:dyDescent="0.35">
      <c r="A73" s="33" t="s">
        <v>17</v>
      </c>
      <c r="B73" s="34"/>
      <c r="C73" s="41">
        <f>-I58-J58-K58-M58-N58-P58</f>
        <v>-0.92578125</v>
      </c>
      <c r="D73" s="28" t="s">
        <v>26</v>
      </c>
    </row>
    <row r="76" spans="1:16" x14ac:dyDescent="0.3">
      <c r="A76" s="1" t="s">
        <v>4</v>
      </c>
    </row>
    <row r="77" spans="1:16" x14ac:dyDescent="0.3">
      <c r="A77" s="29"/>
      <c r="H77" s="29"/>
      <c r="I77" s="3"/>
      <c r="N77"/>
    </row>
    <row r="78" spans="1:16" ht="15.75" thickBot="1" x14ac:dyDescent="0.35">
      <c r="A78" s="5" t="s">
        <v>9</v>
      </c>
      <c r="B78" s="6">
        <v>64</v>
      </c>
      <c r="C78" s="6">
        <v>32</v>
      </c>
      <c r="D78" s="6">
        <v>16</v>
      </c>
      <c r="E78" s="6">
        <v>8</v>
      </c>
      <c r="F78" s="6">
        <v>4</v>
      </c>
      <c r="G78" s="6">
        <v>2</v>
      </c>
      <c r="H78" s="7">
        <v>1</v>
      </c>
      <c r="I78" s="8">
        <f>2^-1</f>
        <v>0.5</v>
      </c>
      <c r="J78" s="9">
        <f>2^-2</f>
        <v>0.25</v>
      </c>
      <c r="K78" s="8">
        <f>2^-3</f>
        <v>0.125</v>
      </c>
      <c r="L78" s="9">
        <f>2^-4</f>
        <v>6.25E-2</v>
      </c>
      <c r="M78" s="9">
        <f>2^-5</f>
        <v>3.125E-2</v>
      </c>
      <c r="N78" s="9">
        <f>2^-6</f>
        <v>1.5625E-2</v>
      </c>
      <c r="O78" s="9">
        <f>2^-7</f>
        <v>7.8125E-3</v>
      </c>
      <c r="P78" s="9">
        <f>2^-8</f>
        <v>3.90625E-3</v>
      </c>
    </row>
    <row r="79" spans="1:16" x14ac:dyDescent="0.3">
      <c r="A79" s="4">
        <v>1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 s="4">
        <v>1</v>
      </c>
      <c r="I79" s="3">
        <v>1</v>
      </c>
      <c r="J79" s="26">
        <v>1</v>
      </c>
      <c r="K79" s="26">
        <v>0</v>
      </c>
      <c r="L79" s="26">
        <v>1</v>
      </c>
      <c r="M79" s="26">
        <v>0</v>
      </c>
      <c r="N79" s="26">
        <v>0</v>
      </c>
      <c r="O79" s="26">
        <v>1</v>
      </c>
      <c r="P79" s="26">
        <v>0</v>
      </c>
    </row>
    <row r="80" spans="1:16" ht="15.75" thickBot="1" x14ac:dyDescent="0.35"/>
    <row r="81" spans="1:4" ht="15.75" thickBot="1" x14ac:dyDescent="0.35">
      <c r="A81" s="31" t="s">
        <v>7</v>
      </c>
      <c r="B81" s="32"/>
      <c r="C81" s="31" t="s">
        <v>8</v>
      </c>
      <c r="D81" s="32"/>
    </row>
    <row r="82" spans="1:4" x14ac:dyDescent="0.3">
      <c r="A82" s="10">
        <v>-5.4999999999999997E-3</v>
      </c>
      <c r="B82" s="11" t="s">
        <v>10</v>
      </c>
      <c r="C82" s="36">
        <v>0.17599999999999999</v>
      </c>
      <c r="D82" s="21">
        <f t="shared" ref="D82:D89" si="10">C82*2</f>
        <v>0.35199999999999998</v>
      </c>
    </row>
    <row r="83" spans="1:4" x14ac:dyDescent="0.3">
      <c r="A83" s="12">
        <f>A82*2</f>
        <v>-1.0999999999999999E-2</v>
      </c>
      <c r="B83" s="13" t="s">
        <v>27</v>
      </c>
      <c r="C83" s="37">
        <v>0.35199999999999998</v>
      </c>
      <c r="D83" s="23">
        <f t="shared" si="10"/>
        <v>0.70399999999999996</v>
      </c>
    </row>
    <row r="84" spans="1:4" x14ac:dyDescent="0.3">
      <c r="A84" s="12">
        <f t="shared" ref="A84:A87" si="11">A83*2</f>
        <v>-2.1999999999999999E-2</v>
      </c>
      <c r="B84" s="13" t="s">
        <v>29</v>
      </c>
      <c r="C84" s="37">
        <v>0.70399999999999996</v>
      </c>
      <c r="D84" s="23">
        <f t="shared" si="10"/>
        <v>1.4079999999999999</v>
      </c>
    </row>
    <row r="85" spans="1:4" x14ac:dyDescent="0.3">
      <c r="A85" s="12">
        <f t="shared" si="11"/>
        <v>-4.3999999999999997E-2</v>
      </c>
      <c r="B85" s="13" t="s">
        <v>30</v>
      </c>
      <c r="C85" s="37">
        <v>0.40799999999999997</v>
      </c>
      <c r="D85" s="23">
        <f t="shared" si="10"/>
        <v>0.81599999999999995</v>
      </c>
    </row>
    <row r="86" spans="1:4" x14ac:dyDescent="0.3">
      <c r="A86" s="12">
        <f t="shared" si="11"/>
        <v>-8.7999999999999995E-2</v>
      </c>
      <c r="B86" s="13" t="s">
        <v>28</v>
      </c>
      <c r="C86" s="37">
        <v>0.81599999999999995</v>
      </c>
      <c r="D86" s="23">
        <f t="shared" si="10"/>
        <v>1.6319999999999999</v>
      </c>
    </row>
    <row r="87" spans="1:4" ht="15.75" thickBot="1" x14ac:dyDescent="0.35">
      <c r="A87" s="14">
        <f t="shared" ref="A87" si="12">A86*2</f>
        <v>-0.17599999999999999</v>
      </c>
      <c r="B87" s="15" t="s">
        <v>34</v>
      </c>
      <c r="C87" s="37">
        <v>0.63200000000000001</v>
      </c>
      <c r="D87" s="23">
        <f t="shared" si="10"/>
        <v>1.264</v>
      </c>
    </row>
    <row r="88" spans="1:4" x14ac:dyDescent="0.3">
      <c r="A88" s="30"/>
      <c r="B88" s="30"/>
      <c r="C88" s="22">
        <v>0.26400000000000001</v>
      </c>
      <c r="D88" s="23">
        <f t="shared" si="10"/>
        <v>0.52800000000000002</v>
      </c>
    </row>
    <row r="89" spans="1:4" ht="15.75" thickBot="1" x14ac:dyDescent="0.35">
      <c r="A89" s="30"/>
      <c r="B89" s="30"/>
      <c r="C89" s="24">
        <v>0.52800000000000002</v>
      </c>
      <c r="D89" s="25">
        <f t="shared" si="10"/>
        <v>1.056</v>
      </c>
    </row>
    <row r="90" spans="1:4" x14ac:dyDescent="0.3">
      <c r="A90" s="16" t="s">
        <v>37</v>
      </c>
    </row>
    <row r="91" spans="1:4" x14ac:dyDescent="0.3">
      <c r="A91" s="16" t="s">
        <v>22</v>
      </c>
      <c r="B91" t="s">
        <v>16</v>
      </c>
    </row>
    <row r="92" spans="1:4" ht="15.75" thickBot="1" x14ac:dyDescent="0.35">
      <c r="A92" s="1"/>
    </row>
    <row r="93" spans="1:4" ht="15.75" thickBot="1" x14ac:dyDescent="0.35">
      <c r="A93" s="33" t="s">
        <v>17</v>
      </c>
      <c r="B93" s="34"/>
      <c r="C93" s="40">
        <f>-K78-M78-N78-P78</f>
        <v>-0.17578125</v>
      </c>
      <c r="D93" s="28" t="s">
        <v>31</v>
      </c>
    </row>
    <row r="96" spans="1:4" x14ac:dyDescent="0.3">
      <c r="A96" s="1" t="s">
        <v>5</v>
      </c>
    </row>
    <row r="97" spans="1:16" x14ac:dyDescent="0.3">
      <c r="A97" s="29"/>
      <c r="H97" s="29"/>
      <c r="I97" s="3"/>
      <c r="N97"/>
    </row>
    <row r="98" spans="1:16" ht="15.75" thickBot="1" x14ac:dyDescent="0.35">
      <c r="A98" s="5" t="s">
        <v>9</v>
      </c>
      <c r="B98" s="6">
        <v>64</v>
      </c>
      <c r="C98" s="6">
        <v>32</v>
      </c>
      <c r="D98" s="6">
        <v>16</v>
      </c>
      <c r="E98" s="6">
        <v>8</v>
      </c>
      <c r="F98" s="6">
        <v>4</v>
      </c>
      <c r="G98" s="6">
        <v>2</v>
      </c>
      <c r="H98" s="7">
        <v>1</v>
      </c>
      <c r="I98" s="8">
        <f>2^-1</f>
        <v>0.5</v>
      </c>
      <c r="J98" s="9">
        <f>2^-2</f>
        <v>0.25</v>
      </c>
      <c r="K98" s="8">
        <f>2^-3</f>
        <v>0.125</v>
      </c>
      <c r="L98" s="9">
        <f>2^-4</f>
        <v>6.25E-2</v>
      </c>
      <c r="M98" s="9">
        <f>2^-5</f>
        <v>3.125E-2</v>
      </c>
      <c r="N98" s="9">
        <f>2^-6</f>
        <v>1.5625E-2</v>
      </c>
      <c r="O98" s="9">
        <f>2^-7</f>
        <v>7.8125E-3</v>
      </c>
      <c r="P98" s="9">
        <f>2^-8</f>
        <v>3.90625E-3</v>
      </c>
    </row>
    <row r="99" spans="1:16" x14ac:dyDescent="0.3">
      <c r="A99" s="4">
        <v>1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 s="4">
        <v>0</v>
      </c>
      <c r="I99" s="3">
        <v>0</v>
      </c>
      <c r="J99" s="26">
        <v>0</v>
      </c>
      <c r="K99" s="26">
        <v>1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</row>
    <row r="100" spans="1:16" ht="15.75" thickBot="1" x14ac:dyDescent="0.35"/>
    <row r="101" spans="1:16" ht="15.75" thickBot="1" x14ac:dyDescent="0.35">
      <c r="A101" s="31" t="s">
        <v>7</v>
      </c>
      <c r="B101" s="32"/>
      <c r="C101" s="31" t="s">
        <v>8</v>
      </c>
      <c r="D101" s="32"/>
    </row>
    <row r="102" spans="1:16" x14ac:dyDescent="0.3">
      <c r="A102" s="10">
        <v>9.8999999999999999E-4</v>
      </c>
      <c r="B102" s="11" t="s">
        <v>10</v>
      </c>
      <c r="C102" s="36">
        <f>A109</f>
        <v>0.12672</v>
      </c>
      <c r="D102" s="21">
        <f t="shared" ref="D102:D109" si="13">C102*2</f>
        <v>0.25344</v>
      </c>
    </row>
    <row r="103" spans="1:16" x14ac:dyDescent="0.3">
      <c r="A103" s="12">
        <f>A102*2</f>
        <v>1.98E-3</v>
      </c>
      <c r="B103" s="13" t="s">
        <v>27</v>
      </c>
      <c r="C103" s="37">
        <v>0.25344</v>
      </c>
      <c r="D103" s="23">
        <f t="shared" si="13"/>
        <v>0.50688</v>
      </c>
    </row>
    <row r="104" spans="1:16" x14ac:dyDescent="0.3">
      <c r="A104" s="12">
        <f t="shared" ref="A104:A107" si="14">A103*2</f>
        <v>3.96E-3</v>
      </c>
      <c r="B104" s="13" t="s">
        <v>29</v>
      </c>
      <c r="C104" s="37">
        <v>0.50688</v>
      </c>
      <c r="D104" s="23">
        <f t="shared" si="13"/>
        <v>1.01376</v>
      </c>
    </row>
    <row r="105" spans="1:16" x14ac:dyDescent="0.3">
      <c r="A105" s="12">
        <f t="shared" si="14"/>
        <v>7.92E-3</v>
      </c>
      <c r="B105" s="13" t="s">
        <v>30</v>
      </c>
      <c r="C105" s="37">
        <v>1.376E-2</v>
      </c>
      <c r="D105" s="23">
        <f t="shared" si="13"/>
        <v>2.7519999999999999E-2</v>
      </c>
    </row>
    <row r="106" spans="1:16" x14ac:dyDescent="0.3">
      <c r="A106" s="12">
        <f t="shared" si="14"/>
        <v>1.584E-2</v>
      </c>
      <c r="B106" s="13" t="s">
        <v>28</v>
      </c>
      <c r="C106" s="37">
        <v>2.7519999999999999E-2</v>
      </c>
      <c r="D106" s="23">
        <f t="shared" si="13"/>
        <v>5.5039999999999999E-2</v>
      </c>
    </row>
    <row r="107" spans="1:16" x14ac:dyDescent="0.3">
      <c r="A107" s="12">
        <f t="shared" ref="A107:A109" si="15">A106*2</f>
        <v>3.168E-2</v>
      </c>
      <c r="B107" s="13" t="s">
        <v>34</v>
      </c>
      <c r="C107" s="37">
        <v>5.5039999999999999E-2</v>
      </c>
      <c r="D107" s="23">
        <f t="shared" si="13"/>
        <v>0.11008</v>
      </c>
    </row>
    <row r="108" spans="1:16" x14ac:dyDescent="0.3">
      <c r="A108" s="12">
        <f t="shared" si="15"/>
        <v>6.336E-2</v>
      </c>
      <c r="B108" s="13" t="s">
        <v>35</v>
      </c>
      <c r="C108" s="37">
        <v>0.11008</v>
      </c>
      <c r="D108" s="23">
        <f t="shared" si="13"/>
        <v>0.22015999999999999</v>
      </c>
    </row>
    <row r="109" spans="1:16" ht="15.75" thickBot="1" x14ac:dyDescent="0.35">
      <c r="A109" s="14">
        <f t="shared" ref="A109" si="16">A108*2</f>
        <v>0.12672</v>
      </c>
      <c r="B109" s="15" t="s">
        <v>36</v>
      </c>
      <c r="C109" s="42">
        <v>0.22015999999999999</v>
      </c>
      <c r="D109" s="25">
        <f t="shared" si="13"/>
        <v>0.44031999999999999</v>
      </c>
    </row>
    <row r="110" spans="1:16" x14ac:dyDescent="0.3">
      <c r="A110" s="30"/>
      <c r="B110" s="30"/>
      <c r="C110" s="29"/>
      <c r="D110" s="29"/>
    </row>
    <row r="111" spans="1:16" x14ac:dyDescent="0.3">
      <c r="A111" s="16" t="s">
        <v>38</v>
      </c>
    </row>
    <row r="112" spans="1:16" x14ac:dyDescent="0.3">
      <c r="A112" s="16" t="s">
        <v>39</v>
      </c>
      <c r="B112" t="s">
        <v>16</v>
      </c>
    </row>
    <row r="113" spans="1:16" ht="15.75" thickBot="1" x14ac:dyDescent="0.35">
      <c r="A113" s="1"/>
    </row>
    <row r="114" spans="1:16" ht="15.75" thickBot="1" x14ac:dyDescent="0.35">
      <c r="A114" s="33" t="s">
        <v>17</v>
      </c>
      <c r="B114" s="34"/>
      <c r="C114" s="40">
        <f>K98</f>
        <v>0.125</v>
      </c>
      <c r="D114" s="28" t="s">
        <v>40</v>
      </c>
    </row>
    <row r="117" spans="1:16" x14ac:dyDescent="0.3">
      <c r="A117" s="1" t="s">
        <v>6</v>
      </c>
    </row>
    <row r="119" spans="1:16" x14ac:dyDescent="0.3">
      <c r="A119" s="29"/>
      <c r="H119" s="29"/>
      <c r="I119" s="3"/>
      <c r="N119"/>
    </row>
    <row r="120" spans="1:16" ht="15.75" thickBot="1" x14ac:dyDescent="0.35">
      <c r="A120" s="5" t="s">
        <v>9</v>
      </c>
      <c r="B120" s="6">
        <v>64</v>
      </c>
      <c r="C120" s="6">
        <v>32</v>
      </c>
      <c r="D120" s="6">
        <v>16</v>
      </c>
      <c r="E120" s="6">
        <v>8</v>
      </c>
      <c r="F120" s="6">
        <v>4</v>
      </c>
      <c r="G120" s="6">
        <v>2</v>
      </c>
      <c r="H120" s="7">
        <v>1</v>
      </c>
      <c r="I120" s="8">
        <f>2^-1</f>
        <v>0.5</v>
      </c>
      <c r="J120" s="9">
        <f>2^-2</f>
        <v>0.25</v>
      </c>
      <c r="K120" s="8">
        <f>2^-3</f>
        <v>0.125</v>
      </c>
      <c r="L120" s="9">
        <f>2^-4</f>
        <v>6.25E-2</v>
      </c>
      <c r="M120" s="9">
        <f>2^-5</f>
        <v>3.125E-2</v>
      </c>
      <c r="N120" s="9">
        <f>2^-6</f>
        <v>1.5625E-2</v>
      </c>
      <c r="O120" s="9">
        <f>2^-7</f>
        <v>7.8125E-3</v>
      </c>
      <c r="P120" s="9">
        <f>2^-8</f>
        <v>3.90625E-3</v>
      </c>
    </row>
    <row r="121" spans="1:16" x14ac:dyDescent="0.3">
      <c r="A121" s="4">
        <v>0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 s="4">
        <v>0</v>
      </c>
      <c r="I121" s="3">
        <v>1</v>
      </c>
      <c r="J121" s="26">
        <v>1</v>
      </c>
      <c r="K121" s="26">
        <v>0</v>
      </c>
      <c r="L121" s="26">
        <v>1</v>
      </c>
      <c r="M121" s="26">
        <v>0</v>
      </c>
      <c r="N121" s="26">
        <v>0</v>
      </c>
      <c r="O121" s="26">
        <v>0</v>
      </c>
      <c r="P121" s="26">
        <v>0</v>
      </c>
    </row>
    <row r="122" spans="1:16" ht="15.75" thickBot="1" x14ac:dyDescent="0.35"/>
    <row r="123" spans="1:16" ht="15.75" thickBot="1" x14ac:dyDescent="0.35">
      <c r="A123" s="31" t="s">
        <v>7</v>
      </c>
      <c r="B123" s="32"/>
      <c r="C123" s="31" t="s">
        <v>8</v>
      </c>
      <c r="D123" s="32"/>
    </row>
    <row r="124" spans="1:16" x14ac:dyDescent="0.3">
      <c r="A124" s="10">
        <v>-2.8999999999999998E-3</v>
      </c>
      <c r="B124" s="11" t="s">
        <v>10</v>
      </c>
      <c r="C124" s="36">
        <v>0.18559999999999999</v>
      </c>
      <c r="D124" s="21">
        <f t="shared" ref="D124:D131" si="17">C124*2</f>
        <v>0.37119999999999997</v>
      </c>
    </row>
    <row r="125" spans="1:16" x14ac:dyDescent="0.3">
      <c r="A125" s="12">
        <f>A124*2</f>
        <v>-5.7999999999999996E-3</v>
      </c>
      <c r="B125" s="13" t="s">
        <v>27</v>
      </c>
      <c r="C125" s="37">
        <v>0.37119999999999997</v>
      </c>
      <c r="D125" s="23">
        <f t="shared" si="17"/>
        <v>0.74239999999999995</v>
      </c>
    </row>
    <row r="126" spans="1:16" x14ac:dyDescent="0.3">
      <c r="A126" s="12">
        <f t="shared" ref="A126:A129" si="18">A125*2</f>
        <v>-1.1599999999999999E-2</v>
      </c>
      <c r="B126" s="13" t="s">
        <v>29</v>
      </c>
      <c r="C126" s="37">
        <v>0.74239999999999995</v>
      </c>
      <c r="D126" s="23">
        <f t="shared" si="17"/>
        <v>1.4847999999999999</v>
      </c>
    </row>
    <row r="127" spans="1:16" x14ac:dyDescent="0.3">
      <c r="A127" s="12">
        <f t="shared" si="18"/>
        <v>-2.3199999999999998E-2</v>
      </c>
      <c r="B127" s="13" t="s">
        <v>30</v>
      </c>
      <c r="C127" s="37">
        <v>0.48480000000000001</v>
      </c>
      <c r="D127" s="23">
        <f t="shared" si="17"/>
        <v>0.96960000000000002</v>
      </c>
    </row>
    <row r="128" spans="1:16" x14ac:dyDescent="0.3">
      <c r="A128" s="12">
        <f t="shared" si="18"/>
        <v>-4.6399999999999997E-2</v>
      </c>
      <c r="B128" s="13" t="s">
        <v>28</v>
      </c>
      <c r="C128" s="37">
        <v>0.96960000000000002</v>
      </c>
      <c r="D128" s="23">
        <f t="shared" si="17"/>
        <v>1.9392</v>
      </c>
    </row>
    <row r="129" spans="1:4" x14ac:dyDescent="0.3">
      <c r="A129" s="12">
        <f t="shared" ref="A129" si="19">A128*2</f>
        <v>-9.2799999999999994E-2</v>
      </c>
      <c r="B129" s="13" t="s">
        <v>34</v>
      </c>
      <c r="C129" s="37">
        <v>0.93920000000000003</v>
      </c>
      <c r="D129" s="23">
        <f t="shared" si="17"/>
        <v>1.8784000000000001</v>
      </c>
    </row>
    <row r="130" spans="1:4" ht="15.75" thickBot="1" x14ac:dyDescent="0.35">
      <c r="A130" s="14">
        <f t="shared" ref="A130" si="20">A129*2</f>
        <v>-0.18559999999999999</v>
      </c>
      <c r="B130" s="15" t="s">
        <v>35</v>
      </c>
      <c r="C130" s="37">
        <v>0.87839999999999996</v>
      </c>
      <c r="D130" s="23">
        <f t="shared" si="17"/>
        <v>1.7567999999999999</v>
      </c>
    </row>
    <row r="131" spans="1:4" ht="15.75" thickBot="1" x14ac:dyDescent="0.35">
      <c r="A131" s="30"/>
      <c r="B131" s="30"/>
      <c r="C131" s="24">
        <v>0.75580000000000003</v>
      </c>
      <c r="D131" s="25">
        <f t="shared" si="17"/>
        <v>1.5116000000000001</v>
      </c>
    </row>
    <row r="132" spans="1:4" x14ac:dyDescent="0.3">
      <c r="A132" s="16" t="s">
        <v>41</v>
      </c>
    </row>
    <row r="133" spans="1:4" x14ac:dyDescent="0.3">
      <c r="A133" s="16" t="s">
        <v>42</v>
      </c>
      <c r="B133" t="s">
        <v>16</v>
      </c>
    </row>
    <row r="134" spans="1:4" ht="15.75" thickBot="1" x14ac:dyDescent="0.35">
      <c r="A134" s="1"/>
    </row>
    <row r="135" spans="1:4" ht="15.75" thickBot="1" x14ac:dyDescent="0.35">
      <c r="A135" s="33" t="s">
        <v>17</v>
      </c>
      <c r="B135" s="34"/>
      <c r="C135" s="40">
        <f>-K120-M120-N120-O120-P120</f>
        <v>-0.18359375</v>
      </c>
      <c r="D135" s="28" t="s">
        <v>43</v>
      </c>
    </row>
  </sheetData>
  <mergeCells count="21">
    <mergeCell ref="A135:B135"/>
    <mergeCell ref="A93:B93"/>
    <mergeCell ref="A101:B101"/>
    <mergeCell ref="C101:D101"/>
    <mergeCell ref="A114:B114"/>
    <mergeCell ref="A123:B123"/>
    <mergeCell ref="C123:D123"/>
    <mergeCell ref="A61:B61"/>
    <mergeCell ref="C61:D61"/>
    <mergeCell ref="A73:B73"/>
    <mergeCell ref="A81:B81"/>
    <mergeCell ref="C81:D81"/>
    <mergeCell ref="A43:B43"/>
    <mergeCell ref="C43:D43"/>
    <mergeCell ref="A54:B54"/>
    <mergeCell ref="A7:B7"/>
    <mergeCell ref="C7:D7"/>
    <mergeCell ref="A17:B17"/>
    <mergeCell ref="A24:B24"/>
    <mergeCell ref="C24:D24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2024-04-20T11:44:23Z</dcterms:created>
  <dcterms:modified xsi:type="dcterms:W3CDTF">2024-04-20T16:02:21Z</dcterms:modified>
</cp:coreProperties>
</file>