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erichev-ao\Desktop\Слайд МСП\"/>
    </mc:Choice>
  </mc:AlternateContent>
  <bookViews>
    <workbookView xWindow="0" yWindow="0" windowWidth="23040" windowHeight="8556"/>
  </bookViews>
  <sheets>
    <sheet name="Лист1" sheetId="1" r:id="rId1"/>
  </sheets>
  <definedNames>
    <definedName name="_xlnm._FilterDatabase" localSheetId="0" hidden="1">Лист1!$A$3:$AA$3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A3" i="1" l="1"/>
  <c r="Z3" i="1"/>
  <c r="Y87" i="1" l="1"/>
  <c r="X87" i="1"/>
  <c r="H3" i="1" l="1"/>
  <c r="G3" i="1"/>
</calcChain>
</file>

<file path=xl/comments1.xml><?xml version="1.0" encoding="utf-8"?>
<comments xmlns="http://schemas.openxmlformats.org/spreadsheetml/2006/main">
  <authors>
    <author>Веричев Артем Олегович</author>
  </authors>
  <commentList>
    <comment ref="A90" authorId="0" shapeId="0">
      <text>
        <r>
          <rPr>
            <sz val="9"/>
            <color indexed="81"/>
            <rFont val="Tahoma"/>
            <family val="2"/>
            <charset val="204"/>
          </rPr>
          <t>в т.ч.</t>
        </r>
      </text>
    </comment>
  </commentList>
</comments>
</file>

<file path=xl/sharedStrings.xml><?xml version="1.0" encoding="utf-8"?>
<sst xmlns="http://schemas.openxmlformats.org/spreadsheetml/2006/main" count="210" uniqueCount="124">
  <si>
    <t>Российская Федерация из суммы субъектов Российской Федерации</t>
  </si>
  <si>
    <t>Республика Крым</t>
  </si>
  <si>
    <t>г. Севастополь</t>
  </si>
  <si>
    <t>Ямало-Ненецкий АО</t>
  </si>
  <si>
    <t>Забайкальский край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</si>
  <si>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</si>
  <si>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</si>
  <si>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</si>
  <si>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</si>
  <si>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</si>
  <si>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</si>
  <si>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</si>
  <si>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</si>
  <si>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</si>
  <si>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</si>
  <si>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</si>
  <si>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</si>
  <si>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</si>
  <si>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</si>
  <si>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</si>
  <si>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</si>
  <si>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</si>
  <si>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Республика Карелия</t>
  </si>
  <si>
    <t>Республика Коми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</si>
  <si>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</si>
  <si>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</si>
  <si>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</si>
  <si>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</si>
  <si>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</si>
  <si>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</si>
  <si>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</si>
  <si>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Республика Адыгея</t>
  </si>
  <si>
    <t>Республика Калмыкия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</si>
  <si>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</si>
  <si>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</si>
  <si>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</si>
  <si>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</si>
  <si>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</si>
  <si>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</si>
  <si>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</si>
  <si>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</si>
  <si>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</si>
  <si>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</si>
  <si>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</si>
  <si>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</si>
  <si>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</si>
  <si>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</si>
  <si>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</si>
  <si>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</si>
  <si>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</si>
  <si>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</si>
  <si>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</si>
  <si>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</si>
  <si>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</si>
  <si>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</si>
  <si>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</si>
  <si>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</si>
  <si>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</si>
  <si>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</si>
  <si>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</si>
  <si>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Челябинская область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</si>
  <si>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</si>
  <si>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</si>
  <si>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</si>
  <si>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</si>
  <si>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</si>
  <si>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</si>
  <si>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</si>
  <si>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</si>
  <si>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</si>
  <si>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</si>
  <si>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Бурятия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</si>
  <si>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</si>
  <si>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</si>
  <si>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</si>
  <si>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</si>
  <si>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</si>
  <si>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</si>
  <si>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</si>
  <si>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Чукотский АО</t>
  </si>
  <si>
    <t>Республика Северная Осетия - Алания</t>
  </si>
  <si>
    <t>Ханты-Мансийский АО</t>
  </si>
  <si>
    <t>Тюменская область без авт. Округа</t>
  </si>
  <si>
    <t>Еврейская АО</t>
  </si>
  <si>
    <t>-</t>
  </si>
  <si>
    <t>Кол-во МСП</t>
  </si>
  <si>
    <t>наличие ОЭЗ</t>
  </si>
  <si>
    <t>Количество выданных поручительств и (или) независимых гарантий РГО (единиц)</t>
  </si>
  <si>
    <t>Архангельская область без автономного округа</t>
  </si>
  <si>
    <t xml:space="preserve">Отраслевая структура валовой добавленной стоимости субъектов Российской Федерации в 2021 г.* </t>
  </si>
  <si>
    <t>Добыча полезных ископаемых</t>
  </si>
  <si>
    <t>Обрабатывающие производства</t>
  </si>
  <si>
    <t>Площадь объектов недвижимости, находящихся на территории индустриальных (промышленных) парков, кв. м</t>
  </si>
  <si>
    <t>Доля МСП в ВРП</t>
  </si>
  <si>
    <t>Ненецкий АО</t>
  </si>
  <si>
    <t>Объем поддержки, оказанной Сбером</t>
  </si>
  <si>
    <t>млн.р.</t>
  </si>
  <si>
    <t>Размер выданных поручительств и (или) независимых гарантий РГО (млн. руб)</t>
  </si>
  <si>
    <t>Средний возраст</t>
  </si>
  <si>
    <t>Уровень безработицы</t>
  </si>
  <si>
    <t>Сельское, лесное хозяйство, охота, рыболовство и рыбоводство</t>
  </si>
  <si>
    <t>Среднемесячная начисленная заработная плата наёмных работников 
в организациях, у индивидуальных предпринимателей и физических лиц</t>
  </si>
  <si>
    <t>Среднемесячная номинальная начисленная заработная плата работников по полному кругу организаций в целом по экономике</t>
  </si>
  <si>
    <t>Объем субсидий_МЭР, выделенный из федерального бюджета  бюджетам субъектов РФ, т.р.</t>
  </si>
  <si>
    <t>Торговля оптовая и розничная; ремонт автотранспортных средств и мотоциклов</t>
  </si>
  <si>
    <t>Деятельность по операциям с недвижимым имуществом</t>
  </si>
  <si>
    <t>Транспортировка и хранение</t>
  </si>
  <si>
    <t>Государственное управление и обеспечение военной безопасности; социальное обеспечение</t>
  </si>
  <si>
    <t>Строительство</t>
  </si>
  <si>
    <t>Отрасль с наибольшей долей валовой добавленной стоимости в субъекте</t>
  </si>
  <si>
    <t>Доля отрасли с наибольшей  с наибольшей долей валовой добавленной стоимости в субъекте</t>
  </si>
  <si>
    <t>Количество ИП/ООО</t>
  </si>
  <si>
    <t>Госзакупки за 2021 год</t>
  </si>
  <si>
    <t>кол-во</t>
  </si>
  <si>
    <t>объем, млрд</t>
  </si>
  <si>
    <t>Доля МСП в ВРП (несырьерой сектор)</t>
  </si>
  <si>
    <t>г. Москва</t>
  </si>
  <si>
    <t>г. Санкт-Петербург</t>
  </si>
  <si>
    <t>Количество моногородов</t>
  </si>
  <si>
    <t>шт</t>
  </si>
  <si>
    <t>Кол-во центров Мой бизнес</t>
  </si>
  <si>
    <t>Место в рейтинге СЭП, (РИА рейтинг)</t>
  </si>
  <si>
    <t>Численность тредоспособного населения, т. чел.</t>
  </si>
  <si>
    <t xml:space="preserve">Введено в действие общей площади жилых домов на 1000 человек населения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</si>
</sst>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#,##0.0"/>
    <numFmt numFmtId="165" formatCode="0.0"/>
  </numFmts>
  <fonts count="12" x14ac:knownFonts="1">
    <font>
      <sz val="12"/>
      <color theme="1"/>
      <name val="Times New Roman"/>
      <family val="2"/>
      <charset val="204"/>
    </font>
    <font>
      <b/>
      <sz val="12"/>
      <name val="Times New Roman"/>
      <family val="1"/>
      <charset val="204"/>
    </font>
    <font>
      <b/>
      <sz val="12"/>
      <color rgb="FF000000"/>
      <name val="Arial"/>
      <family val="2"/>
      <charset val="204"/>
    </font>
    <font>
      <sz val="12"/>
      <name val="Times New Roman"/>
      <family val="1"/>
      <charset val="204"/>
    </font>
    <font>
      <sz val="12"/>
      <color rgb="FF000000"/>
      <name val="Arial"/>
      <family val="2"/>
      <charset val="204"/>
    </font>
    <font>
      <sz val="11"/>
      <color rgb="FF000000"/>
      <name val="Calibri"/>
      <family val="2"/>
      <charset val="204"/>
    </font>
    <font>
      <sz val="9"/>
      <color indexed="81"/>
      <name val="Tahoma"/>
      <family val="2"/>
      <charset val="204"/>
    </font>
    <font>
      <b/>
      <sz val="12"/>
      <name val="Arial Cyr"/>
      <charset val="204"/>
    </font>
    <font>
      <sz val="12"/>
      <color theme="1"/>
      <name val="Times New Roman"/>
      <family val="2"/>
      <charset val="204"/>
    </font>
    <font>
      <b/>
      <sz val="10"/>
      <name val="Arial"/>
      <family val="2"/>
      <charset val="204"/>
    </font>
    <font>
      <sz val="12"/>
      <color rgb="FFFF0000"/>
      <name val="Times New Roman"/>
      <family val="2"/>
      <charset val="204"/>
    </font>
    <font>
      <sz val="12"/>
      <name val="Times New Roman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39">
    <xf numFmtId="0" fontId="0" fillId="0" borderId="0" xfId="0"/>
    <xf numFmtId="164" fontId="2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65" fontId="7" fillId="0" borderId="1" xfId="0" applyNumberFormat="1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165" fontId="0" fillId="0" borderId="1" xfId="0" applyNumberForma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1" fillId="0" borderId="1" xfId="0" applyNumberFormat="1" applyFont="1" applyBorder="1" applyAlignment="1">
      <alignment horizontal="left" vertical="center" wrapText="1"/>
    </xf>
    <xf numFmtId="0" fontId="3" fillId="0" borderId="1" xfId="0" applyNumberFormat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165" fontId="7" fillId="0" borderId="1" xfId="0" applyNumberFormat="1" applyFont="1" applyBorder="1" applyAlignment="1">
      <alignment horizontal="left" vertical="center"/>
    </xf>
    <xf numFmtId="1" fontId="9" fillId="0" borderId="1" xfId="0" applyNumberFormat="1" applyFont="1" applyBorder="1" applyAlignment="1">
      <alignment horizontal="center" vertical="center"/>
    </xf>
    <xf numFmtId="165" fontId="7" fillId="0" borderId="1" xfId="0" applyNumberFormat="1" applyFont="1" applyFill="1" applyBorder="1" applyAlignment="1">
      <alignment horizontal="center" vertical="center"/>
    </xf>
    <xf numFmtId="43" fontId="0" fillId="0" borderId="1" xfId="1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 vertical="center"/>
    </xf>
    <xf numFmtId="2" fontId="2" fillId="2" borderId="1" xfId="2" applyNumberFormat="1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3">
    <cellStyle name="Обычный" xfId="0" builtinId="0"/>
    <cellStyle name="Процентный" xfId="2" builtinId="5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://120762D57EFA98A79983DF24A86C0FBB.dms.sberbank.ru/120762D57EFA98A79983DF24A86C0FBB-CD2473E6E5AA8B321066F948A20A03F2-D2599FEF318997FFD956E70FB6F98880/1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4" name="Рисунок 3" descr="http://120762D57EFA98A79983DF24A86C0FBB.dms.sberbank.ru/120762D57EFA98A79983DF24A86C0FBB-CD2473E6E5AA8B321066F948A20A03F2-D2599FEF318997FFD956E70FB6F98880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90"/>
  <sheetViews>
    <sheetView tabSelected="1" zoomScale="55" zoomScaleNormal="55" workbookViewId="0"/>
  </sheetViews>
  <sheetFormatPr defaultRowHeight="15.6" x14ac:dyDescent="0.3"/>
  <cols>
    <col min="1" max="1" width="30.296875" style="18" customWidth="1"/>
    <col min="2" max="3" width="11.3984375" style="3" customWidth="1"/>
    <col min="4" max="4" width="7.8984375" style="3" customWidth="1"/>
    <col min="5" max="5" width="11.3984375" style="3" customWidth="1"/>
    <col min="6" max="6" width="13.296875" style="3" customWidth="1"/>
    <col min="7" max="7" width="13" style="3" customWidth="1"/>
    <col min="8" max="8" width="12.09765625" style="3" customWidth="1"/>
    <col min="9" max="9" width="9.5" style="3" customWidth="1"/>
    <col min="10" max="10" width="16.3984375" style="3" customWidth="1"/>
    <col min="11" max="11" width="14.09765625" style="3" customWidth="1"/>
    <col min="12" max="12" width="14.3984375" style="3" customWidth="1"/>
    <col min="13" max="13" width="29.296875" style="18" customWidth="1"/>
    <col min="14" max="14" width="13.09765625" style="18" customWidth="1"/>
    <col min="15" max="15" width="14.296875" style="3" customWidth="1"/>
    <col min="16" max="16" width="18.296875" style="3" customWidth="1"/>
    <col min="17" max="17" width="15.19921875" style="3" customWidth="1"/>
    <col min="18" max="18" width="17.59765625" style="3" customWidth="1"/>
    <col min="19" max="19" width="19.09765625" style="3" customWidth="1"/>
    <col min="20" max="20" width="18.3984375" style="3" customWidth="1"/>
    <col min="21" max="21" width="16.796875" style="3" customWidth="1"/>
    <col min="22" max="22" width="12.19921875" style="3" customWidth="1"/>
    <col min="23" max="23" width="13.69921875" style="3" customWidth="1"/>
    <col min="24" max="24" width="7.69921875" style="18" bestFit="1" customWidth="1"/>
    <col min="25" max="25" width="11.8984375" style="18" bestFit="1" customWidth="1"/>
    <col min="26" max="26" width="13.5" style="3" customWidth="1"/>
    <col min="27" max="27" width="11.69921875" style="3" customWidth="1"/>
    <col min="28" max="28" width="13.296875" style="3" customWidth="1"/>
    <col min="29" max="29" width="11.5" style="3" customWidth="1"/>
    <col min="30" max="16384" width="8.796875" style="3"/>
  </cols>
  <sheetData>
    <row r="1" spans="1:29" ht="171.6" x14ac:dyDescent="0.3">
      <c r="A1" s="14"/>
      <c r="B1" s="35" t="s">
        <v>93</v>
      </c>
      <c r="C1" s="35" t="s">
        <v>93</v>
      </c>
      <c r="D1" s="35" t="s">
        <v>93</v>
      </c>
      <c r="E1" s="5" t="s">
        <v>85</v>
      </c>
      <c r="F1" s="27" t="s">
        <v>115</v>
      </c>
      <c r="G1" s="36" t="s">
        <v>95</v>
      </c>
      <c r="H1" s="36"/>
      <c r="I1" s="38" t="s">
        <v>86</v>
      </c>
      <c r="J1" s="5" t="s">
        <v>87</v>
      </c>
      <c r="K1" s="5" t="s">
        <v>97</v>
      </c>
      <c r="L1" s="5" t="s">
        <v>103</v>
      </c>
      <c r="M1" s="19" t="s">
        <v>109</v>
      </c>
      <c r="N1" s="19" t="s">
        <v>110</v>
      </c>
      <c r="O1" s="36" t="s">
        <v>89</v>
      </c>
      <c r="P1" s="36"/>
      <c r="Q1" s="36"/>
      <c r="R1" s="25" t="s">
        <v>92</v>
      </c>
      <c r="S1" s="25" t="s">
        <v>102</v>
      </c>
      <c r="T1" s="25" t="s">
        <v>101</v>
      </c>
      <c r="U1" s="25" t="s">
        <v>122</v>
      </c>
      <c r="V1" s="25" t="s">
        <v>98</v>
      </c>
      <c r="W1" s="25" t="s">
        <v>99</v>
      </c>
      <c r="X1" s="37" t="s">
        <v>112</v>
      </c>
      <c r="Y1" s="37"/>
      <c r="Z1" s="5" t="s">
        <v>118</v>
      </c>
      <c r="AA1" s="5" t="s">
        <v>120</v>
      </c>
      <c r="AB1" s="5" t="s">
        <v>121</v>
      </c>
      <c r="AC1" s="29" t="s">
        <v>123</v>
      </c>
    </row>
    <row r="2" spans="1:29" ht="49.2" customHeight="1" x14ac:dyDescent="0.3">
      <c r="A2" s="14"/>
      <c r="B2" s="34">
        <v>2019</v>
      </c>
      <c r="C2" s="34">
        <v>2020</v>
      </c>
      <c r="D2" s="30">
        <v>2021</v>
      </c>
      <c r="E2" s="8">
        <v>44540</v>
      </c>
      <c r="F2" s="30">
        <v>2021</v>
      </c>
      <c r="G2" s="5" t="s">
        <v>111</v>
      </c>
      <c r="H2" s="5" t="s">
        <v>96</v>
      </c>
      <c r="I2" s="38"/>
      <c r="J2" s="4">
        <v>2021</v>
      </c>
      <c r="K2" s="4">
        <v>2021</v>
      </c>
      <c r="L2" s="4">
        <v>2021</v>
      </c>
      <c r="M2" s="4">
        <v>2021</v>
      </c>
      <c r="N2" s="4">
        <v>2021</v>
      </c>
      <c r="O2" s="6" t="s">
        <v>90</v>
      </c>
      <c r="P2" s="6" t="s">
        <v>100</v>
      </c>
      <c r="Q2" s="6" t="s">
        <v>91</v>
      </c>
      <c r="R2" s="9">
        <v>2021</v>
      </c>
      <c r="S2" s="9">
        <v>2021</v>
      </c>
      <c r="T2" s="9">
        <v>2021</v>
      </c>
      <c r="U2" s="9"/>
      <c r="V2" s="9">
        <v>2021</v>
      </c>
      <c r="W2" s="9">
        <v>2021</v>
      </c>
      <c r="X2" s="4" t="s">
        <v>113</v>
      </c>
      <c r="Y2" s="4" t="s">
        <v>114</v>
      </c>
      <c r="Z2" s="4" t="s">
        <v>119</v>
      </c>
      <c r="AA2" s="4"/>
      <c r="AB2" s="4"/>
      <c r="AC2" s="28">
        <v>2021</v>
      </c>
    </row>
    <row r="3" spans="1:29" ht="46.8" x14ac:dyDescent="0.3">
      <c r="A3" s="15" t="s">
        <v>0</v>
      </c>
      <c r="B3" s="1">
        <v>22.8</v>
      </c>
      <c r="C3" s="1">
        <v>22.8572496940081</v>
      </c>
      <c r="D3" s="31">
        <v>21.583510489402901</v>
      </c>
      <c r="E3" s="2">
        <v>5839009</v>
      </c>
      <c r="F3" s="33">
        <v>25.214381412853861</v>
      </c>
      <c r="G3" s="4">
        <f>SUM(G4:G90)</f>
        <v>29644</v>
      </c>
      <c r="H3" s="23">
        <f>SUM(H4:H90)</f>
        <v>490907.13817156997</v>
      </c>
      <c r="I3" s="4">
        <v>38</v>
      </c>
      <c r="J3" s="5">
        <v>10448</v>
      </c>
      <c r="K3" s="5">
        <v>222935.47637999998</v>
      </c>
      <c r="L3" s="5">
        <v>12432226.9</v>
      </c>
      <c r="M3" s="20"/>
      <c r="N3" s="20"/>
      <c r="O3" s="7">
        <v>14.4</v>
      </c>
      <c r="P3" s="7">
        <v>4.5</v>
      </c>
      <c r="Q3" s="7">
        <v>17.2</v>
      </c>
      <c r="R3" s="5">
        <v>20073486.09</v>
      </c>
      <c r="S3" s="21">
        <v>57244</v>
      </c>
      <c r="T3" s="21">
        <v>45936</v>
      </c>
      <c r="U3" s="21">
        <v>81881.100000000006</v>
      </c>
      <c r="V3" s="22">
        <v>40.39</v>
      </c>
      <c r="W3" s="22">
        <v>5.4</v>
      </c>
      <c r="X3" s="15"/>
      <c r="Y3" s="15"/>
      <c r="Z3" s="4">
        <f>SUM(Z4:Z90)</f>
        <v>321</v>
      </c>
      <c r="AA3" s="26">
        <f>SUM(AA4:AA90)</f>
        <v>447</v>
      </c>
      <c r="AB3" s="26"/>
      <c r="AC3" s="28"/>
    </row>
    <row r="4" spans="1:29" x14ac:dyDescent="0.3">
      <c r="A4" s="16" t="s">
        <v>9</v>
      </c>
      <c r="B4" s="13">
        <v>42.2</v>
      </c>
      <c r="C4" s="24">
        <v>39.4839471546832</v>
      </c>
      <c r="D4" s="32">
        <v>40.168474005584301</v>
      </c>
      <c r="E4" s="12">
        <v>40586</v>
      </c>
      <c r="F4" s="33">
        <v>40.248971949483263</v>
      </c>
      <c r="G4" s="4">
        <v>218</v>
      </c>
      <c r="H4" s="11">
        <v>4608.57712997</v>
      </c>
      <c r="I4" s="4">
        <v>1</v>
      </c>
      <c r="J4" s="4">
        <v>55</v>
      </c>
      <c r="K4" s="4">
        <v>380.47015000000005</v>
      </c>
      <c r="L4" s="4">
        <v>135515.19999999998</v>
      </c>
      <c r="M4" s="10" t="s">
        <v>91</v>
      </c>
      <c r="N4" s="5">
        <v>22.7</v>
      </c>
      <c r="O4" s="4">
        <v>0.2</v>
      </c>
      <c r="P4" s="4">
        <v>2.8</v>
      </c>
      <c r="Q4" s="4">
        <v>22.7</v>
      </c>
      <c r="R4" s="4">
        <v>529685.9</v>
      </c>
      <c r="S4" s="4">
        <v>32403</v>
      </c>
      <c r="T4" s="4">
        <v>25909</v>
      </c>
      <c r="U4" s="21">
        <v>543.20000000000005</v>
      </c>
      <c r="V4" s="4">
        <v>42.47</v>
      </c>
      <c r="W4" s="4">
        <v>5.0999999999999996</v>
      </c>
      <c r="X4" s="13">
        <v>14513</v>
      </c>
      <c r="Y4" s="13">
        <v>15.7</v>
      </c>
      <c r="Z4" s="4">
        <v>10</v>
      </c>
      <c r="AA4" s="4">
        <v>2</v>
      </c>
      <c r="AB4" s="26">
        <v>61</v>
      </c>
      <c r="AC4" s="28"/>
    </row>
    <row r="5" spans="1:29" ht="46.8" x14ac:dyDescent="0.3">
      <c r="A5" s="16" t="s">
        <v>68</v>
      </c>
      <c r="B5" s="13">
        <v>36.9</v>
      </c>
      <c r="C5" s="24">
        <v>37.139500709253198</v>
      </c>
      <c r="D5" s="32">
        <v>38.7986779965455</v>
      </c>
      <c r="E5" s="12">
        <v>142551</v>
      </c>
      <c r="F5" s="33">
        <v>40.626887954497903</v>
      </c>
      <c r="G5" s="4">
        <v>520</v>
      </c>
      <c r="H5" s="11">
        <v>13612.635806789998</v>
      </c>
      <c r="I5" s="4"/>
      <c r="J5" s="4">
        <v>552</v>
      </c>
      <c r="K5" s="4">
        <v>4085.0455099999999</v>
      </c>
      <c r="L5" s="4">
        <v>241276.5</v>
      </c>
      <c r="M5" s="10" t="s">
        <v>104</v>
      </c>
      <c r="N5" s="5">
        <v>16.399999999999999</v>
      </c>
      <c r="O5" s="4">
        <v>4.5</v>
      </c>
      <c r="P5" s="4">
        <v>5.7</v>
      </c>
      <c r="Q5" s="4">
        <v>13.5</v>
      </c>
      <c r="R5" s="4">
        <v>361381</v>
      </c>
      <c r="S5" s="4">
        <v>46167</v>
      </c>
      <c r="T5" s="4">
        <v>39467</v>
      </c>
      <c r="U5" s="21">
        <v>1565.5</v>
      </c>
      <c r="V5" s="4">
        <v>39.86</v>
      </c>
      <c r="W5" s="4">
        <v>6.9</v>
      </c>
      <c r="X5" s="13">
        <v>50486</v>
      </c>
      <c r="Y5" s="13">
        <v>44.1</v>
      </c>
      <c r="Z5" s="4">
        <v>2</v>
      </c>
      <c r="AA5" s="4">
        <v>2</v>
      </c>
      <c r="AB5" s="26">
        <v>24</v>
      </c>
      <c r="AC5" s="28">
        <v>720.29101738228076</v>
      </c>
    </row>
    <row r="6" spans="1:29" x14ac:dyDescent="0.3">
      <c r="A6" s="16" t="s">
        <v>64</v>
      </c>
      <c r="B6" s="13">
        <v>36</v>
      </c>
      <c r="C6" s="24">
        <v>36.281751824355602</v>
      </c>
      <c r="D6" s="32">
        <v>36.623778391018597</v>
      </c>
      <c r="E6" s="12">
        <v>74478</v>
      </c>
      <c r="F6" s="33">
        <v>36.919131442559063</v>
      </c>
      <c r="G6" s="4">
        <v>660</v>
      </c>
      <c r="H6" s="11">
        <v>10307.21184378</v>
      </c>
      <c r="I6" s="4">
        <v>1</v>
      </c>
      <c r="J6" s="4">
        <v>136</v>
      </c>
      <c r="K6" s="4">
        <v>799.59418000000005</v>
      </c>
      <c r="L6" s="4">
        <v>168160.7</v>
      </c>
      <c r="M6" s="10" t="s">
        <v>91</v>
      </c>
      <c r="N6" s="5">
        <v>22.9</v>
      </c>
      <c r="O6" s="4">
        <v>0.8</v>
      </c>
      <c r="P6" s="4">
        <v>17.7</v>
      </c>
      <c r="Q6" s="4">
        <v>22.9</v>
      </c>
      <c r="R6" s="4">
        <v>0</v>
      </c>
      <c r="S6" s="4">
        <v>33872</v>
      </c>
      <c r="T6" s="4">
        <v>27523</v>
      </c>
      <c r="U6" s="21">
        <v>1239.8</v>
      </c>
      <c r="V6" s="4">
        <v>40.880000000000003</v>
      </c>
      <c r="W6" s="4">
        <v>6.4</v>
      </c>
      <c r="X6" s="13">
        <v>34220</v>
      </c>
      <c r="Y6" s="13">
        <v>32.799999999999997</v>
      </c>
      <c r="Z6" s="4">
        <v>5</v>
      </c>
      <c r="AA6" s="4">
        <v>1</v>
      </c>
      <c r="AB6" s="26">
        <v>40</v>
      </c>
      <c r="AC6" s="28">
        <v>433.20059975480507</v>
      </c>
    </row>
    <row r="7" spans="1:29" ht="31.2" x14ac:dyDescent="0.3">
      <c r="A7" s="16" t="s">
        <v>26</v>
      </c>
      <c r="B7" s="13">
        <v>32.200000000000003</v>
      </c>
      <c r="C7" s="24">
        <v>35.161737590808599</v>
      </c>
      <c r="D7" s="32">
        <v>34.374032604336797</v>
      </c>
      <c r="E7" s="12">
        <v>55251</v>
      </c>
      <c r="F7" s="33">
        <v>35.291614583508</v>
      </c>
      <c r="G7" s="4">
        <v>259</v>
      </c>
      <c r="H7" s="11">
        <v>4062.8610359499999</v>
      </c>
      <c r="I7" s="4">
        <v>1</v>
      </c>
      <c r="J7" s="4">
        <v>74</v>
      </c>
      <c r="K7" s="4">
        <v>651.23983999999996</v>
      </c>
      <c r="L7" s="4">
        <v>179926.5</v>
      </c>
      <c r="M7" s="10" t="s">
        <v>105</v>
      </c>
      <c r="N7" s="5">
        <v>17.2</v>
      </c>
      <c r="O7" s="4">
        <v>2.6</v>
      </c>
      <c r="P7" s="4">
        <v>6.6</v>
      </c>
      <c r="Q7" s="4">
        <v>16.5</v>
      </c>
      <c r="R7" s="4">
        <v>62397</v>
      </c>
      <c r="S7" s="4">
        <v>41563</v>
      </c>
      <c r="T7" s="4">
        <v>34764</v>
      </c>
      <c r="U7" s="21">
        <v>582</v>
      </c>
      <c r="V7" s="4">
        <v>40.520000000000003</v>
      </c>
      <c r="W7" s="4">
        <v>5.4</v>
      </c>
      <c r="X7" s="13">
        <v>14505</v>
      </c>
      <c r="Y7" s="13">
        <v>24.4</v>
      </c>
      <c r="Z7" s="4">
        <v>1</v>
      </c>
      <c r="AA7" s="4">
        <v>3</v>
      </c>
      <c r="AB7" s="26">
        <v>37</v>
      </c>
      <c r="AC7" s="28">
        <v>1242.1480309358051</v>
      </c>
    </row>
    <row r="8" spans="1:29" ht="46.8" x14ac:dyDescent="0.3">
      <c r="A8" s="16" t="s">
        <v>53</v>
      </c>
      <c r="B8" s="13">
        <v>34.200000000000003</v>
      </c>
      <c r="C8" s="24">
        <v>31.917643985355099</v>
      </c>
      <c r="D8" s="32">
        <v>33.963276811257202</v>
      </c>
      <c r="E8" s="12">
        <v>43489</v>
      </c>
      <c r="F8" s="33">
        <v>34.099675513310444</v>
      </c>
      <c r="G8" s="4">
        <v>287</v>
      </c>
      <c r="H8" s="11">
        <v>8895.5332953300003</v>
      </c>
      <c r="I8" s="4"/>
      <c r="J8" s="4">
        <v>66</v>
      </c>
      <c r="K8" s="4">
        <v>725.45631000000003</v>
      </c>
      <c r="L8" s="4">
        <v>364438.8</v>
      </c>
      <c r="M8" s="10" t="s">
        <v>100</v>
      </c>
      <c r="N8" s="5">
        <v>20.2</v>
      </c>
      <c r="O8" s="4">
        <v>0.4</v>
      </c>
      <c r="P8" s="4">
        <v>20.2</v>
      </c>
      <c r="Q8" s="4">
        <v>18.7</v>
      </c>
      <c r="R8" s="4">
        <v>44637.4</v>
      </c>
      <c r="S8" s="4">
        <v>36031</v>
      </c>
      <c r="T8" s="4">
        <v>28971</v>
      </c>
      <c r="U8" s="21">
        <v>701.2</v>
      </c>
      <c r="V8" s="4">
        <v>43.11</v>
      </c>
      <c r="W8" s="4">
        <v>4.2</v>
      </c>
      <c r="X8" s="13">
        <v>9376</v>
      </c>
      <c r="Y8" s="13">
        <v>21.3</v>
      </c>
      <c r="Z8" s="4">
        <v>4</v>
      </c>
      <c r="AA8" s="4">
        <v>1</v>
      </c>
      <c r="AB8" s="26">
        <v>50</v>
      </c>
      <c r="AC8" s="28">
        <v>667.08486682053524</v>
      </c>
    </row>
    <row r="9" spans="1:29" ht="46.8" x14ac:dyDescent="0.3">
      <c r="A9" s="16" t="s">
        <v>8</v>
      </c>
      <c r="B9" s="13">
        <v>36</v>
      </c>
      <c r="C9" s="24">
        <v>32.557052814911998</v>
      </c>
      <c r="D9" s="32">
        <v>33.426559486298899</v>
      </c>
      <c r="E9" s="12">
        <v>85101</v>
      </c>
      <c r="F9" s="33">
        <v>33.560802697087247</v>
      </c>
      <c r="G9" s="4">
        <v>530</v>
      </c>
      <c r="H9" s="11">
        <v>11445.620895310001</v>
      </c>
      <c r="I9" s="4">
        <v>1</v>
      </c>
      <c r="J9" s="4">
        <v>63</v>
      </c>
      <c r="K9" s="4">
        <v>541.6236899999999</v>
      </c>
      <c r="L9" s="4">
        <v>138768.5</v>
      </c>
      <c r="M9" s="10" t="s">
        <v>104</v>
      </c>
      <c r="N9" s="5">
        <v>18.100000000000001</v>
      </c>
      <c r="O9" s="4">
        <v>0.4</v>
      </c>
      <c r="P9" s="4">
        <v>16.3</v>
      </c>
      <c r="Q9" s="4">
        <v>17.7</v>
      </c>
      <c r="R9" s="4">
        <v>1793409.8</v>
      </c>
      <c r="S9" s="4">
        <v>40830</v>
      </c>
      <c r="T9" s="4">
        <v>32706</v>
      </c>
      <c r="U9" s="21">
        <v>1277.4000000000001</v>
      </c>
      <c r="V9" s="4">
        <v>42.54</v>
      </c>
      <c r="W9" s="4">
        <v>4.0999999999999996</v>
      </c>
      <c r="X9" s="13">
        <v>48094</v>
      </c>
      <c r="Y9" s="13">
        <v>35.799999999999997</v>
      </c>
      <c r="Z9" s="4">
        <v>4</v>
      </c>
      <c r="AA9" s="4">
        <v>1</v>
      </c>
      <c r="AB9" s="26">
        <v>19</v>
      </c>
      <c r="AC9" s="28">
        <v>811.641164952498</v>
      </c>
    </row>
    <row r="10" spans="1:29" x14ac:dyDescent="0.3">
      <c r="A10" s="16" t="s">
        <v>11</v>
      </c>
      <c r="B10" s="13">
        <v>35.1</v>
      </c>
      <c r="C10" s="24">
        <v>35.2395768369162</v>
      </c>
      <c r="D10" s="32">
        <v>33.238233523411701</v>
      </c>
      <c r="E10" s="12">
        <v>22253</v>
      </c>
      <c r="F10" s="33">
        <v>33.304843209831361</v>
      </c>
      <c r="G10" s="4">
        <v>136</v>
      </c>
      <c r="H10" s="11">
        <v>1604.2705040000001</v>
      </c>
      <c r="I10" s="4"/>
      <c r="J10" s="4">
        <v>129</v>
      </c>
      <c r="K10" s="4">
        <v>518.00891000000001</v>
      </c>
      <c r="L10" s="4">
        <v>123233.5</v>
      </c>
      <c r="M10" s="10" t="s">
        <v>91</v>
      </c>
      <c r="N10" s="5">
        <v>26</v>
      </c>
      <c r="O10" s="4">
        <v>0.2</v>
      </c>
      <c r="P10" s="4">
        <v>7.5</v>
      </c>
      <c r="Q10" s="4">
        <v>26</v>
      </c>
      <c r="R10" s="4">
        <v>0</v>
      </c>
      <c r="S10" s="4">
        <v>35967</v>
      </c>
      <c r="T10" s="4">
        <v>30290</v>
      </c>
      <c r="U10" s="21">
        <v>336.1</v>
      </c>
      <c r="V10" s="4">
        <v>41.63</v>
      </c>
      <c r="W10" s="4">
        <v>5.2</v>
      </c>
      <c r="X10" s="13">
        <v>7978</v>
      </c>
      <c r="Y10" s="13">
        <v>12.8</v>
      </c>
      <c r="Z10" s="4">
        <v>2</v>
      </c>
      <c r="AA10" s="4">
        <v>4</v>
      </c>
      <c r="AB10" s="26">
        <v>66</v>
      </c>
      <c r="AC10" s="28">
        <v>535.5859750240154</v>
      </c>
    </row>
    <row r="11" spans="1:29" ht="31.2" x14ac:dyDescent="0.3">
      <c r="A11" s="16" t="s">
        <v>1</v>
      </c>
      <c r="B11" s="13">
        <v>31.2</v>
      </c>
      <c r="C11" s="24">
        <v>26.975321582868801</v>
      </c>
      <c r="D11" s="32">
        <v>33.096064853909297</v>
      </c>
      <c r="E11" s="12">
        <v>84428</v>
      </c>
      <c r="F11" s="33">
        <v>33.909902514251328</v>
      </c>
      <c r="G11" s="4">
        <v>0</v>
      </c>
      <c r="H11" s="11">
        <v>9.8242560000000001</v>
      </c>
      <c r="I11" s="4"/>
      <c r="J11" s="4">
        <v>175</v>
      </c>
      <c r="K11" s="4">
        <v>1098.0104199999998</v>
      </c>
      <c r="L11" s="4">
        <v>162333.9</v>
      </c>
      <c r="M11" s="10" t="s">
        <v>105</v>
      </c>
      <c r="N11" s="5">
        <v>15.6</v>
      </c>
      <c r="O11" s="4">
        <v>2.4</v>
      </c>
      <c r="P11" s="4">
        <v>7.4</v>
      </c>
      <c r="Q11" s="4">
        <v>8.6999999999999993</v>
      </c>
      <c r="R11" s="4">
        <v>73340</v>
      </c>
      <c r="S11" s="4">
        <v>38158</v>
      </c>
      <c r="T11" s="4">
        <v>30318</v>
      </c>
      <c r="U11" s="21">
        <v>1024.5</v>
      </c>
      <c r="V11" s="4">
        <v>41.53</v>
      </c>
      <c r="W11" s="4">
        <v>6.1</v>
      </c>
      <c r="X11" s="13">
        <v>15513</v>
      </c>
      <c r="Y11" s="13">
        <v>75.599999999999994</v>
      </c>
      <c r="Z11" s="4">
        <v>2</v>
      </c>
      <c r="AA11" s="4">
        <v>11</v>
      </c>
      <c r="AB11" s="26">
        <v>43</v>
      </c>
      <c r="AC11" s="28">
        <v>391.07997166907586</v>
      </c>
    </row>
    <row r="12" spans="1:29" ht="46.8" x14ac:dyDescent="0.3">
      <c r="A12" s="16" t="s">
        <v>36</v>
      </c>
      <c r="B12" s="13">
        <v>34.200000000000003</v>
      </c>
      <c r="C12" s="24">
        <v>33.913470738097097</v>
      </c>
      <c r="D12" s="32">
        <v>33.0180092176141</v>
      </c>
      <c r="E12" s="12">
        <v>169929</v>
      </c>
      <c r="F12" s="33">
        <v>33.452896877015299</v>
      </c>
      <c r="G12" s="4">
        <v>1294</v>
      </c>
      <c r="H12" s="11">
        <v>18148.34118055</v>
      </c>
      <c r="I12" s="4"/>
      <c r="J12" s="4">
        <v>380</v>
      </c>
      <c r="K12" s="4">
        <v>2598.2031299999999</v>
      </c>
      <c r="L12" s="4">
        <v>234401.6</v>
      </c>
      <c r="M12" s="10" t="s">
        <v>104</v>
      </c>
      <c r="N12" s="5">
        <v>17.5</v>
      </c>
      <c r="O12" s="4">
        <v>1.3</v>
      </c>
      <c r="P12" s="4">
        <v>13.1</v>
      </c>
      <c r="Q12" s="4">
        <v>17.100000000000001</v>
      </c>
      <c r="R12" s="4">
        <v>257649</v>
      </c>
      <c r="S12" s="4">
        <v>39291</v>
      </c>
      <c r="T12" s="4">
        <v>31730</v>
      </c>
      <c r="U12" s="21">
        <v>2350.9</v>
      </c>
      <c r="V12" s="4">
        <v>41.47</v>
      </c>
      <c r="W12" s="4">
        <v>4.4000000000000004</v>
      </c>
      <c r="X12" s="13">
        <v>39735</v>
      </c>
      <c r="Y12" s="13">
        <v>60.7</v>
      </c>
      <c r="Z12" s="4">
        <v>3</v>
      </c>
      <c r="AA12" s="4">
        <v>7</v>
      </c>
      <c r="AB12" s="26">
        <v>17</v>
      </c>
      <c r="AC12" s="28">
        <v>644.51072253381722</v>
      </c>
    </row>
    <row r="13" spans="1:29" x14ac:dyDescent="0.3">
      <c r="A13" s="16" t="s">
        <v>48</v>
      </c>
      <c r="B13" s="13">
        <v>33.799999999999997</v>
      </c>
      <c r="C13" s="24">
        <v>32.393364286912899</v>
      </c>
      <c r="D13" s="32">
        <v>32.803372263817998</v>
      </c>
      <c r="E13" s="12">
        <v>43632</v>
      </c>
      <c r="F13" s="33">
        <v>32.803372263817998</v>
      </c>
      <c r="G13" s="4">
        <v>323</v>
      </c>
      <c r="H13" s="11">
        <v>4088.9460833000003</v>
      </c>
      <c r="I13" s="4"/>
      <c r="J13" s="4">
        <v>266</v>
      </c>
      <c r="K13" s="4">
        <v>1120.0873300000001</v>
      </c>
      <c r="L13" s="4">
        <v>101234.7</v>
      </c>
      <c r="M13" s="10" t="s">
        <v>91</v>
      </c>
      <c r="N13" s="5">
        <v>24.2</v>
      </c>
      <c r="O13" s="4">
        <v>0</v>
      </c>
      <c r="P13" s="4">
        <v>8</v>
      </c>
      <c r="Q13" s="4">
        <v>24.2</v>
      </c>
      <c r="R13" s="4">
        <v>36814.800000000003</v>
      </c>
      <c r="S13" s="4">
        <v>35799</v>
      </c>
      <c r="T13" s="4">
        <v>29813</v>
      </c>
      <c r="U13" s="21">
        <v>669.8</v>
      </c>
      <c r="V13" s="4">
        <v>40.380000000000003</v>
      </c>
      <c r="W13" s="4">
        <v>5.2</v>
      </c>
      <c r="X13" s="13">
        <v>13895</v>
      </c>
      <c r="Y13" s="13">
        <v>20.9</v>
      </c>
      <c r="Z13" s="4">
        <v>5</v>
      </c>
      <c r="AA13" s="4">
        <v>1</v>
      </c>
      <c r="AB13" s="26">
        <v>57</v>
      </c>
      <c r="AC13" s="28">
        <v>595.69863159434544</v>
      </c>
    </row>
    <row r="14" spans="1:29" ht="46.8" x14ac:dyDescent="0.3">
      <c r="A14" s="16" t="s">
        <v>42</v>
      </c>
      <c r="B14" s="13">
        <v>33.5</v>
      </c>
      <c r="C14" s="24">
        <v>31.396982843908699</v>
      </c>
      <c r="D14" s="32">
        <v>32.596827221556602</v>
      </c>
      <c r="E14" s="12">
        <v>94344</v>
      </c>
      <c r="F14" s="33">
        <v>33.296044148678853</v>
      </c>
      <c r="G14" s="4">
        <v>601</v>
      </c>
      <c r="H14" s="11">
        <v>9917.4482257999989</v>
      </c>
      <c r="I14" s="4"/>
      <c r="J14" s="4">
        <v>157</v>
      </c>
      <c r="K14" s="4">
        <v>2069.1458700000003</v>
      </c>
      <c r="L14" s="4">
        <v>166335</v>
      </c>
      <c r="M14" s="10" t="s">
        <v>100</v>
      </c>
      <c r="N14" s="5">
        <v>14.2</v>
      </c>
      <c r="O14" s="4">
        <v>2.1</v>
      </c>
      <c r="P14" s="4">
        <v>14.2</v>
      </c>
      <c r="Q14" s="4">
        <v>13.4</v>
      </c>
      <c r="R14" s="4">
        <v>142210.70000000001</v>
      </c>
      <c r="S14" s="4">
        <v>37387</v>
      </c>
      <c r="T14" s="4">
        <v>29259</v>
      </c>
      <c r="U14" s="21">
        <v>1589.6</v>
      </c>
      <c r="V14" s="4">
        <v>39.83</v>
      </c>
      <c r="W14" s="4">
        <v>6.2</v>
      </c>
      <c r="X14" s="13">
        <v>26541</v>
      </c>
      <c r="Y14" s="13">
        <v>45.5</v>
      </c>
      <c r="Z14" s="4">
        <v>1</v>
      </c>
      <c r="AA14" s="4">
        <v>2</v>
      </c>
      <c r="AB14" s="26">
        <v>33</v>
      </c>
      <c r="AC14" s="28">
        <v>530.81571864345949</v>
      </c>
    </row>
    <row r="15" spans="1:29" x14ac:dyDescent="0.3">
      <c r="A15" s="16" t="s">
        <v>17</v>
      </c>
      <c r="B15" s="13">
        <v>31.7</v>
      </c>
      <c r="C15" s="24">
        <v>31.5832554201479</v>
      </c>
      <c r="D15" s="32">
        <v>32.469115450859199</v>
      </c>
      <c r="E15" s="12">
        <v>37528</v>
      </c>
      <c r="F15" s="33">
        <v>32.566815898554871</v>
      </c>
      <c r="G15" s="4">
        <v>137</v>
      </c>
      <c r="H15" s="11">
        <v>4063.071191</v>
      </c>
      <c r="I15" s="4">
        <v>1</v>
      </c>
      <c r="J15" s="4">
        <v>40</v>
      </c>
      <c r="K15" s="4">
        <v>184.41798</v>
      </c>
      <c r="L15" s="4">
        <v>169735.5</v>
      </c>
      <c r="M15" s="10" t="s">
        <v>91</v>
      </c>
      <c r="N15" s="5">
        <v>22.1</v>
      </c>
      <c r="O15" s="4">
        <v>0.3</v>
      </c>
      <c r="P15" s="4">
        <v>4.3</v>
      </c>
      <c r="Q15" s="4">
        <v>22.1</v>
      </c>
      <c r="R15" s="4">
        <v>25641</v>
      </c>
      <c r="S15" s="4">
        <v>36529</v>
      </c>
      <c r="T15" s="4">
        <v>30893</v>
      </c>
      <c r="U15" s="21">
        <v>514.20000000000005</v>
      </c>
      <c r="V15" s="4">
        <v>42.62</v>
      </c>
      <c r="W15" s="4">
        <v>5.4</v>
      </c>
      <c r="X15" s="13">
        <v>13825</v>
      </c>
      <c r="Y15" s="13">
        <v>16.3</v>
      </c>
      <c r="Z15" s="4">
        <v>1</v>
      </c>
      <c r="AA15" s="4">
        <v>1</v>
      </c>
      <c r="AB15" s="26">
        <v>56</v>
      </c>
      <c r="AC15" s="28">
        <v>527.72061361541114</v>
      </c>
    </row>
    <row r="16" spans="1:29" ht="46.8" x14ac:dyDescent="0.3">
      <c r="A16" s="16" t="s">
        <v>37</v>
      </c>
      <c r="B16" s="13">
        <v>31.3</v>
      </c>
      <c r="C16" s="24">
        <v>27.358333823877199</v>
      </c>
      <c r="D16" s="32">
        <v>32.093047573580598</v>
      </c>
      <c r="E16" s="12">
        <v>41192</v>
      </c>
      <c r="F16" s="33">
        <v>32.221935314839953</v>
      </c>
      <c r="G16" s="4">
        <v>62</v>
      </c>
      <c r="H16" s="11">
        <v>585.335556</v>
      </c>
      <c r="I16" s="4">
        <v>1</v>
      </c>
      <c r="J16" s="4">
        <v>37</v>
      </c>
      <c r="K16" s="4">
        <v>143.22274999999999</v>
      </c>
      <c r="L16" s="4">
        <v>109009.7</v>
      </c>
      <c r="M16" s="10" t="s">
        <v>100</v>
      </c>
      <c r="N16" s="5">
        <v>19.599999999999998</v>
      </c>
      <c r="O16" s="4">
        <v>0.4</v>
      </c>
      <c r="P16" s="4">
        <v>19.599999999999998</v>
      </c>
      <c r="Q16" s="4">
        <v>3.3</v>
      </c>
      <c r="R16" s="4">
        <v>90563</v>
      </c>
      <c r="S16" s="4">
        <v>31859</v>
      </c>
      <c r="T16" s="4">
        <v>24348</v>
      </c>
      <c r="U16" s="21">
        <v>1891.1</v>
      </c>
      <c r="V16" s="4">
        <v>33.619999999999997</v>
      </c>
      <c r="W16" s="4">
        <v>16.399999999999999</v>
      </c>
      <c r="X16" s="13">
        <v>12297</v>
      </c>
      <c r="Y16" s="13">
        <v>56.8</v>
      </c>
      <c r="Z16" s="4">
        <v>2</v>
      </c>
      <c r="AA16" s="4">
        <v>3</v>
      </c>
      <c r="AB16" s="26">
        <v>58</v>
      </c>
      <c r="AC16" s="28">
        <v>328.04700373459559</v>
      </c>
    </row>
    <row r="17" spans="1:29" ht="31.2" x14ac:dyDescent="0.3">
      <c r="A17" s="16" t="s">
        <v>2</v>
      </c>
      <c r="B17" s="13">
        <v>28</v>
      </c>
      <c r="C17" s="24">
        <v>29.945758073584201</v>
      </c>
      <c r="D17" s="32">
        <v>30.980884001512401</v>
      </c>
      <c r="E17" s="12">
        <v>23881</v>
      </c>
      <c r="F17" s="33">
        <v>31.167891349610056</v>
      </c>
      <c r="G17" s="4">
        <v>2</v>
      </c>
      <c r="H17" s="11">
        <v>12.126816</v>
      </c>
      <c r="I17" s="4">
        <v>1</v>
      </c>
      <c r="J17" s="4">
        <v>71</v>
      </c>
      <c r="K17" s="4">
        <v>361.43907000000002</v>
      </c>
      <c r="L17" s="4">
        <v>114004.8</v>
      </c>
      <c r="M17" s="10" t="s">
        <v>105</v>
      </c>
      <c r="N17" s="5">
        <v>28.5</v>
      </c>
      <c r="O17" s="4">
        <v>0.6</v>
      </c>
      <c r="P17" s="4">
        <v>2.7</v>
      </c>
      <c r="Q17" s="4">
        <v>5.3</v>
      </c>
      <c r="R17" s="4">
        <v>0</v>
      </c>
      <c r="S17" s="4">
        <v>40145</v>
      </c>
      <c r="T17" s="4">
        <v>34745</v>
      </c>
      <c r="U17" s="21">
        <v>291.8</v>
      </c>
      <c r="V17" s="4">
        <v>40.54</v>
      </c>
      <c r="W17" s="4">
        <v>4.4000000000000004</v>
      </c>
      <c r="X17" s="13">
        <v>5349</v>
      </c>
      <c r="Y17" s="13">
        <v>20.399999999999999</v>
      </c>
      <c r="Z17" s="4"/>
      <c r="AA17" s="4">
        <v>1</v>
      </c>
      <c r="AB17" s="26">
        <v>64</v>
      </c>
      <c r="AC17" s="28">
        <v>1003.9087253524539</v>
      </c>
    </row>
    <row r="18" spans="1:29" x14ac:dyDescent="0.3">
      <c r="A18" s="16" t="s">
        <v>33</v>
      </c>
      <c r="B18" s="13">
        <v>30.3</v>
      </c>
      <c r="C18" s="24">
        <v>29.860649975758101</v>
      </c>
      <c r="D18" s="32">
        <v>30.935189254928101</v>
      </c>
      <c r="E18" s="12">
        <v>272996</v>
      </c>
      <c r="F18" s="33">
        <v>31.05942696277922</v>
      </c>
      <c r="G18" s="4">
        <v>1372</v>
      </c>
      <c r="H18" s="11">
        <v>31297.76223774</v>
      </c>
      <c r="I18" s="4"/>
      <c r="J18" s="4">
        <v>284</v>
      </c>
      <c r="K18" s="4">
        <v>1842.37327</v>
      </c>
      <c r="L18" s="4">
        <v>459261.3</v>
      </c>
      <c r="M18" s="10" t="s">
        <v>106</v>
      </c>
      <c r="N18" s="5">
        <v>15.1</v>
      </c>
      <c r="O18" s="4">
        <v>0.4</v>
      </c>
      <c r="P18" s="4">
        <v>12.1</v>
      </c>
      <c r="Q18" s="4">
        <v>10</v>
      </c>
      <c r="R18" s="4">
        <v>329750.08</v>
      </c>
      <c r="S18" s="4">
        <v>43510</v>
      </c>
      <c r="T18" s="4">
        <v>34492</v>
      </c>
      <c r="U18" s="21">
        <v>3147.5</v>
      </c>
      <c r="V18" s="4">
        <v>40.57</v>
      </c>
      <c r="W18" s="4">
        <v>5.4</v>
      </c>
      <c r="X18" s="13">
        <v>67296</v>
      </c>
      <c r="Y18" s="13">
        <v>84.8</v>
      </c>
      <c r="Z18" s="4"/>
      <c r="AA18" s="4">
        <v>2</v>
      </c>
      <c r="AB18" s="26">
        <v>8</v>
      </c>
      <c r="AC18" s="28">
        <v>1105.0818708533852</v>
      </c>
    </row>
    <row r="19" spans="1:29" x14ac:dyDescent="0.3">
      <c r="A19" s="16" t="s">
        <v>55</v>
      </c>
      <c r="B19" s="13">
        <v>27.5</v>
      </c>
      <c r="C19" s="24">
        <v>29.875009992349899</v>
      </c>
      <c r="D19" s="32">
        <v>30.732029319715501</v>
      </c>
      <c r="E19" s="12">
        <v>72997</v>
      </c>
      <c r="F19" s="33">
        <v>32.146474183802823</v>
      </c>
      <c r="G19" s="4">
        <v>544</v>
      </c>
      <c r="H19" s="11">
        <v>10268.3704225</v>
      </c>
      <c r="I19" s="4">
        <v>1</v>
      </c>
      <c r="J19" s="4">
        <v>112</v>
      </c>
      <c r="K19" s="4">
        <v>734.72018000000003</v>
      </c>
      <c r="L19" s="4">
        <v>171845.5</v>
      </c>
      <c r="M19" s="10" t="s">
        <v>91</v>
      </c>
      <c r="N19" s="5">
        <v>20.7</v>
      </c>
      <c r="O19" s="4">
        <v>4.4000000000000004</v>
      </c>
      <c r="P19" s="4">
        <v>15.2</v>
      </c>
      <c r="Q19" s="4">
        <v>20.7</v>
      </c>
      <c r="R19" s="4">
        <v>0</v>
      </c>
      <c r="S19" s="4">
        <v>37408</v>
      </c>
      <c r="T19" s="4">
        <v>31040</v>
      </c>
      <c r="U19" s="21">
        <v>1334.7</v>
      </c>
      <c r="V19" s="4">
        <v>42.01</v>
      </c>
      <c r="W19" s="4">
        <v>5.5</v>
      </c>
      <c r="X19" s="13">
        <v>29873</v>
      </c>
      <c r="Y19" s="13">
        <v>34.6</v>
      </c>
      <c r="Z19" s="4">
        <v>2</v>
      </c>
      <c r="AA19" s="4">
        <v>1</v>
      </c>
      <c r="AB19" s="26">
        <v>34</v>
      </c>
      <c r="AC19" s="28">
        <v>496.78453008471291</v>
      </c>
    </row>
    <row r="20" spans="1:29" x14ac:dyDescent="0.3">
      <c r="A20" s="16" t="s">
        <v>21</v>
      </c>
      <c r="B20" s="13">
        <v>29.4</v>
      </c>
      <c r="C20" s="24">
        <v>27.867787309888101</v>
      </c>
      <c r="D20" s="32">
        <v>30.146568287671698</v>
      </c>
      <c r="E20" s="12">
        <v>49291</v>
      </c>
      <c r="F20" s="33">
        <v>30.206982252176051</v>
      </c>
      <c r="G20" s="4">
        <v>227</v>
      </c>
      <c r="H20" s="11">
        <v>2151.66673184</v>
      </c>
      <c r="I20" s="4"/>
      <c r="J20" s="4">
        <v>59</v>
      </c>
      <c r="K20" s="4">
        <v>535.38389000000006</v>
      </c>
      <c r="L20" s="4">
        <v>164940.29999999999</v>
      </c>
      <c r="M20" s="10" t="s">
        <v>91</v>
      </c>
      <c r="N20" s="5">
        <v>27.900000000000002</v>
      </c>
      <c r="O20" s="4">
        <v>0.2</v>
      </c>
      <c r="P20" s="4">
        <v>4</v>
      </c>
      <c r="Q20" s="4">
        <v>27.900000000000002</v>
      </c>
      <c r="R20" s="4">
        <v>140027.70000000001</v>
      </c>
      <c r="S20" s="4">
        <v>41209</v>
      </c>
      <c r="T20" s="4">
        <v>34623</v>
      </c>
      <c r="U20" s="21">
        <v>676.1</v>
      </c>
      <c r="V20" s="4">
        <v>42.01</v>
      </c>
      <c r="W20" s="4">
        <v>6.7</v>
      </c>
      <c r="X20" s="13">
        <v>15525</v>
      </c>
      <c r="Y20" s="13">
        <v>16.5</v>
      </c>
      <c r="Z20" s="4">
        <v>4</v>
      </c>
      <c r="AA20" s="4">
        <v>3</v>
      </c>
      <c r="AB20" s="26">
        <v>38</v>
      </c>
      <c r="AC20" s="28">
        <v>615.76648792979279</v>
      </c>
    </row>
    <row r="21" spans="1:29" ht="46.8" x14ac:dyDescent="0.3">
      <c r="A21" s="16" t="s">
        <v>39</v>
      </c>
      <c r="B21" s="13">
        <v>38.5</v>
      </c>
      <c r="C21" s="24">
        <v>34.602992032971898</v>
      </c>
      <c r="D21" s="32">
        <v>29.937434005217401</v>
      </c>
      <c r="E21" s="12">
        <v>18876</v>
      </c>
      <c r="F21" s="33">
        <v>29.967401406624024</v>
      </c>
      <c r="G21" s="4">
        <v>73</v>
      </c>
      <c r="H21" s="11">
        <v>1491.024547</v>
      </c>
      <c r="I21" s="4">
        <v>1</v>
      </c>
      <c r="J21" s="4">
        <v>39</v>
      </c>
      <c r="K21" s="4">
        <v>279.25956000000002</v>
      </c>
      <c r="L21" s="4">
        <v>46343.4</v>
      </c>
      <c r="M21" s="10" t="s">
        <v>100</v>
      </c>
      <c r="N21" s="5">
        <v>16.299999999999997</v>
      </c>
      <c r="O21" s="4">
        <v>0.1</v>
      </c>
      <c r="P21" s="4">
        <v>16.299999999999997</v>
      </c>
      <c r="Q21" s="4">
        <v>8.3000000000000007</v>
      </c>
      <c r="R21" s="4">
        <v>0</v>
      </c>
      <c r="S21" s="4">
        <v>31712</v>
      </c>
      <c r="T21" s="4">
        <v>24071</v>
      </c>
      <c r="U21" s="21">
        <v>501.6</v>
      </c>
      <c r="V21" s="4">
        <v>37.479999999999997</v>
      </c>
      <c r="W21" s="4">
        <v>14.4</v>
      </c>
      <c r="X21" s="13">
        <v>5157</v>
      </c>
      <c r="Y21" s="13">
        <v>13.3</v>
      </c>
      <c r="Z21" s="4"/>
      <c r="AA21" s="4">
        <v>6</v>
      </c>
      <c r="AB21" s="26">
        <v>77</v>
      </c>
      <c r="AC21" s="28">
        <v>591.35196283450148</v>
      </c>
    </row>
    <row r="22" spans="1:29" x14ac:dyDescent="0.3">
      <c r="A22" s="16" t="s">
        <v>74</v>
      </c>
      <c r="B22" s="13">
        <v>32.1</v>
      </c>
      <c r="C22" s="24">
        <v>30.8489511678907</v>
      </c>
      <c r="D22" s="32">
        <v>29.747165813014501</v>
      </c>
      <c r="E22" s="12">
        <v>83966</v>
      </c>
      <c r="F22" s="33">
        <v>30.047642235368183</v>
      </c>
      <c r="G22" s="4">
        <v>452</v>
      </c>
      <c r="H22" s="11">
        <v>21515.935488799998</v>
      </c>
      <c r="I22" s="4"/>
      <c r="J22" s="4">
        <v>328</v>
      </c>
      <c r="K22" s="4">
        <v>1979.9773899999998</v>
      </c>
      <c r="L22" s="4">
        <v>242057.2</v>
      </c>
      <c r="M22" s="10" t="s">
        <v>106</v>
      </c>
      <c r="N22" s="5">
        <v>18.7</v>
      </c>
      <c r="O22" s="4">
        <v>1</v>
      </c>
      <c r="P22" s="4">
        <v>10.199999999999999</v>
      </c>
      <c r="Q22" s="4">
        <v>7.6</v>
      </c>
      <c r="R22" s="4">
        <v>25000</v>
      </c>
      <c r="S22" s="4">
        <v>55615</v>
      </c>
      <c r="T22" s="4">
        <v>45698</v>
      </c>
      <c r="U22" s="21">
        <v>1083.5</v>
      </c>
      <c r="V22" s="4">
        <v>40.22</v>
      </c>
      <c r="W22" s="4">
        <v>4.5999999999999996</v>
      </c>
      <c r="X22" s="13">
        <v>22150</v>
      </c>
      <c r="Y22" s="13">
        <v>49.4</v>
      </c>
      <c r="Z22" s="4">
        <v>9</v>
      </c>
      <c r="AA22" s="4">
        <v>6</v>
      </c>
      <c r="AB22" s="26">
        <v>32</v>
      </c>
      <c r="AC22" s="28">
        <v>473.33123755632403</v>
      </c>
    </row>
    <row r="23" spans="1:29" ht="46.8" x14ac:dyDescent="0.3">
      <c r="A23" s="16" t="s">
        <v>15</v>
      </c>
      <c r="B23" s="13">
        <v>31.4</v>
      </c>
      <c r="C23" s="24">
        <v>30.068307994567501</v>
      </c>
      <c r="D23" s="32">
        <v>29.3747740849685</v>
      </c>
      <c r="E23" s="12">
        <v>24968</v>
      </c>
      <c r="F23" s="33">
        <v>29.404178263231735</v>
      </c>
      <c r="G23" s="4">
        <v>207</v>
      </c>
      <c r="H23" s="11">
        <v>2680.6391140000001</v>
      </c>
      <c r="I23" s="4">
        <v>1</v>
      </c>
      <c r="J23" s="4">
        <v>165</v>
      </c>
      <c r="K23" s="4">
        <v>575.33087999999998</v>
      </c>
      <c r="L23" s="4">
        <v>80562.3</v>
      </c>
      <c r="M23" s="10" t="s">
        <v>100</v>
      </c>
      <c r="N23" s="5">
        <v>28</v>
      </c>
      <c r="O23" s="4">
        <v>0.1</v>
      </c>
      <c r="P23" s="4">
        <v>28</v>
      </c>
      <c r="Q23" s="4">
        <v>14.8</v>
      </c>
      <c r="R23" s="4">
        <v>731472</v>
      </c>
      <c r="S23" s="4">
        <v>35754</v>
      </c>
      <c r="T23" s="4">
        <v>30495</v>
      </c>
      <c r="U23" s="21">
        <v>394.1</v>
      </c>
      <c r="V23" s="4">
        <v>42.62</v>
      </c>
      <c r="W23" s="4">
        <v>5.5</v>
      </c>
      <c r="X23" s="13">
        <v>13032</v>
      </c>
      <c r="Y23" s="13">
        <v>10.9</v>
      </c>
      <c r="Z23" s="4">
        <v>1</v>
      </c>
      <c r="AA23" s="4">
        <v>3</v>
      </c>
      <c r="AB23" s="26">
        <v>63</v>
      </c>
      <c r="AC23" s="28">
        <v>428.50053517563492</v>
      </c>
    </row>
    <row r="24" spans="1:29" ht="31.2" x14ac:dyDescent="0.3">
      <c r="A24" s="16" t="s">
        <v>31</v>
      </c>
      <c r="B24" s="13">
        <v>29.1</v>
      </c>
      <c r="C24" s="24">
        <v>32.434114423036</v>
      </c>
      <c r="D24" s="32">
        <v>28.9031343086574</v>
      </c>
      <c r="E24" s="12">
        <v>15684</v>
      </c>
      <c r="F24" s="33">
        <v>29.254184522932597</v>
      </c>
      <c r="G24" s="4">
        <v>52</v>
      </c>
      <c r="H24" s="11">
        <v>2440.5304779600001</v>
      </c>
      <c r="I24" s="4"/>
      <c r="J24" s="4">
        <v>37</v>
      </c>
      <c r="K24" s="4">
        <v>93.344800000000006</v>
      </c>
      <c r="L24" s="4">
        <v>54082.1</v>
      </c>
      <c r="M24" s="10" t="s">
        <v>105</v>
      </c>
      <c r="N24" s="5">
        <v>21.9</v>
      </c>
      <c r="O24" s="4">
        <v>1.2</v>
      </c>
      <c r="P24" s="4">
        <v>13.2</v>
      </c>
      <c r="Q24" s="4">
        <v>12.5</v>
      </c>
      <c r="R24" s="4">
        <v>0</v>
      </c>
      <c r="S24" s="4">
        <v>36001</v>
      </c>
      <c r="T24" s="4">
        <v>30155</v>
      </c>
      <c r="U24" s="21">
        <v>256.10000000000002</v>
      </c>
      <c r="V24" s="4">
        <v>39.75</v>
      </c>
      <c r="W24" s="4">
        <v>8.5</v>
      </c>
      <c r="X24" s="13">
        <v>6672</v>
      </c>
      <c r="Y24" s="13">
        <v>7.8</v>
      </c>
      <c r="Z24" s="4"/>
      <c r="AA24" s="4">
        <v>1</v>
      </c>
      <c r="AB24" s="26">
        <v>68</v>
      </c>
      <c r="AC24" s="28">
        <v>659.35450903266531</v>
      </c>
    </row>
    <row r="25" spans="1:29" x14ac:dyDescent="0.3">
      <c r="A25" s="16" t="s">
        <v>56</v>
      </c>
      <c r="B25" s="13">
        <v>30.4</v>
      </c>
      <c r="C25" s="24">
        <v>29.505509752660799</v>
      </c>
      <c r="D25" s="32">
        <v>28.762954323845399</v>
      </c>
      <c r="E25" s="12">
        <v>41719</v>
      </c>
      <c r="F25" s="33">
        <v>29.713795789096487</v>
      </c>
      <c r="G25" s="4">
        <v>250</v>
      </c>
      <c r="H25" s="11">
        <v>5601.8568340000002</v>
      </c>
      <c r="I25" s="4">
        <v>1</v>
      </c>
      <c r="J25" s="4">
        <v>122</v>
      </c>
      <c r="K25" s="4">
        <v>353.88036</v>
      </c>
      <c r="L25" s="4">
        <v>88133.3</v>
      </c>
      <c r="M25" s="10" t="s">
        <v>91</v>
      </c>
      <c r="N25" s="5">
        <v>23.6</v>
      </c>
      <c r="O25" s="4">
        <v>3.2</v>
      </c>
      <c r="P25" s="4">
        <v>7.5</v>
      </c>
      <c r="Q25" s="4">
        <v>23.6</v>
      </c>
      <c r="R25" s="4">
        <v>651906.82999999996</v>
      </c>
      <c r="S25" s="4">
        <v>36126</v>
      </c>
      <c r="T25" s="4">
        <v>29444</v>
      </c>
      <c r="U25" s="21">
        <v>660.3</v>
      </c>
      <c r="V25" s="4">
        <v>42.46</v>
      </c>
      <c r="W25" s="4">
        <v>4.5999999999999996</v>
      </c>
      <c r="X25" s="13">
        <v>14058</v>
      </c>
      <c r="Y25" s="13">
        <v>17.2</v>
      </c>
      <c r="Z25" s="4">
        <v>4</v>
      </c>
      <c r="AA25" s="4">
        <v>2</v>
      </c>
      <c r="AB25" s="26">
        <v>54</v>
      </c>
      <c r="AC25" s="28">
        <v>708.23287734571625</v>
      </c>
    </row>
    <row r="26" spans="1:29" x14ac:dyDescent="0.3">
      <c r="A26" s="16" t="s">
        <v>50</v>
      </c>
      <c r="B26" s="13">
        <v>31.1</v>
      </c>
      <c r="C26" s="24">
        <v>30.080052804286201</v>
      </c>
      <c r="D26" s="32">
        <v>28.710987014993901</v>
      </c>
      <c r="E26" s="12">
        <v>44503</v>
      </c>
      <c r="F26" s="33">
        <v>28.76852406312014</v>
      </c>
      <c r="G26" s="4">
        <v>319</v>
      </c>
      <c r="H26" s="11">
        <v>4676.1487789799994</v>
      </c>
      <c r="I26" s="4"/>
      <c r="J26" s="4">
        <v>44</v>
      </c>
      <c r="K26" s="4">
        <v>174.38399999999999</v>
      </c>
      <c r="L26" s="4">
        <v>208709.5</v>
      </c>
      <c r="M26" s="10" t="s">
        <v>91</v>
      </c>
      <c r="N26" s="5">
        <v>33.6</v>
      </c>
      <c r="O26" s="4">
        <v>0.2</v>
      </c>
      <c r="P26" s="4">
        <v>7.4</v>
      </c>
      <c r="Q26" s="4">
        <v>33.6</v>
      </c>
      <c r="R26" s="4">
        <v>9618.77</v>
      </c>
      <c r="S26" s="4">
        <v>36143</v>
      </c>
      <c r="T26" s="4">
        <v>29836</v>
      </c>
      <c r="U26" s="21">
        <v>656</v>
      </c>
      <c r="V26" s="4">
        <v>42.08</v>
      </c>
      <c r="W26" s="4">
        <v>5.5</v>
      </c>
      <c r="X26" s="13">
        <v>15300</v>
      </c>
      <c r="Y26" s="13">
        <v>19.7</v>
      </c>
      <c r="Z26" s="4">
        <v>11</v>
      </c>
      <c r="AA26" s="4">
        <v>1</v>
      </c>
      <c r="AB26" s="26">
        <v>52</v>
      </c>
      <c r="AC26" s="28">
        <v>409.58343695698193</v>
      </c>
    </row>
    <row r="27" spans="1:29" x14ac:dyDescent="0.3">
      <c r="A27" s="16" t="s">
        <v>19</v>
      </c>
      <c r="B27" s="13">
        <v>30.7</v>
      </c>
      <c r="C27" s="24">
        <v>27.4611418952965</v>
      </c>
      <c r="D27" s="32">
        <v>28.6626077142311</v>
      </c>
      <c r="E27" s="12">
        <v>45573</v>
      </c>
      <c r="F27" s="33">
        <v>28.691299013244343</v>
      </c>
      <c r="G27" s="4">
        <v>219</v>
      </c>
      <c r="H27" s="11">
        <v>1272.7536068400002</v>
      </c>
      <c r="I27" s="4">
        <v>1</v>
      </c>
      <c r="J27" s="4">
        <v>118</v>
      </c>
      <c r="K27" s="4">
        <v>534.21258999999998</v>
      </c>
      <c r="L27" s="4">
        <v>312650.90000000002</v>
      </c>
      <c r="M27" s="10" t="s">
        <v>91</v>
      </c>
      <c r="N27" s="5">
        <v>20.6</v>
      </c>
      <c r="O27" s="4">
        <v>0.1</v>
      </c>
      <c r="P27" s="4">
        <v>5.5</v>
      </c>
      <c r="Q27" s="4">
        <v>20.6</v>
      </c>
      <c r="R27" s="4">
        <v>85822.3</v>
      </c>
      <c r="S27" s="4">
        <v>40286</v>
      </c>
      <c r="T27" s="4">
        <v>33267</v>
      </c>
      <c r="U27" s="21">
        <v>672.9</v>
      </c>
      <c r="V27" s="4">
        <v>42.55</v>
      </c>
      <c r="W27" s="4">
        <v>3.9</v>
      </c>
      <c r="X27" s="13">
        <v>21027</v>
      </c>
      <c r="Y27" s="13">
        <v>19.3</v>
      </c>
      <c r="Z27" s="4">
        <v>7</v>
      </c>
      <c r="AA27" s="4">
        <v>2</v>
      </c>
      <c r="AB27" s="26">
        <v>51</v>
      </c>
      <c r="AC27" s="28">
        <v>481.96306014036634</v>
      </c>
    </row>
    <row r="28" spans="1:29" x14ac:dyDescent="0.3">
      <c r="A28" s="16" t="s">
        <v>30</v>
      </c>
      <c r="B28" s="13">
        <v>29.7</v>
      </c>
      <c r="C28" s="24">
        <v>30.050137321767199</v>
      </c>
      <c r="D28" s="32">
        <v>28.307854354664698</v>
      </c>
      <c r="E28" s="12">
        <v>20502</v>
      </c>
      <c r="F28" s="33">
        <v>28.450104879059996</v>
      </c>
      <c r="G28" s="4">
        <v>138</v>
      </c>
      <c r="H28" s="11">
        <v>4176.9977419999996</v>
      </c>
      <c r="I28" s="4">
        <v>1</v>
      </c>
      <c r="J28" s="4">
        <v>53</v>
      </c>
      <c r="K28" s="4">
        <v>316.44688000000002</v>
      </c>
      <c r="L28" s="4">
        <v>59929.4</v>
      </c>
      <c r="M28" s="10" t="s">
        <v>91</v>
      </c>
      <c r="N28" s="5">
        <v>16.600000000000001</v>
      </c>
      <c r="O28" s="4">
        <v>0.5</v>
      </c>
      <c r="P28" s="4">
        <v>11.3</v>
      </c>
      <c r="Q28" s="4">
        <v>16.600000000000001</v>
      </c>
      <c r="R28" s="4">
        <v>5000</v>
      </c>
      <c r="S28" s="4">
        <v>35369</v>
      </c>
      <c r="T28" s="4">
        <v>29519</v>
      </c>
      <c r="U28" s="21">
        <v>334.2</v>
      </c>
      <c r="V28" s="4">
        <v>42.52</v>
      </c>
      <c r="W28" s="4">
        <v>6</v>
      </c>
      <c r="X28" s="13">
        <v>13354</v>
      </c>
      <c r="Y28" s="13">
        <v>16.7</v>
      </c>
      <c r="Z28" s="4">
        <v>1</v>
      </c>
      <c r="AA28" s="4">
        <v>1</v>
      </c>
      <c r="AB28" s="26">
        <v>76</v>
      </c>
      <c r="AC28" s="28">
        <v>509.87754599118364</v>
      </c>
    </row>
    <row r="29" spans="1:29" x14ac:dyDescent="0.3">
      <c r="A29" s="16" t="s">
        <v>16</v>
      </c>
      <c r="B29" s="13">
        <v>29</v>
      </c>
      <c r="C29" s="24">
        <v>30.147705149388099</v>
      </c>
      <c r="D29" s="32">
        <v>28.259649747965401</v>
      </c>
      <c r="E29" s="12">
        <v>40527</v>
      </c>
      <c r="F29" s="33">
        <v>28.287937685651048</v>
      </c>
      <c r="G29" s="4">
        <v>224</v>
      </c>
      <c r="H29" s="11">
        <v>11332.043492500001</v>
      </c>
      <c r="I29" s="4"/>
      <c r="J29" s="4">
        <v>64</v>
      </c>
      <c r="K29" s="4">
        <v>261.28161999999998</v>
      </c>
      <c r="L29" s="4">
        <v>352509.6</v>
      </c>
      <c r="M29" s="10" t="s">
        <v>91</v>
      </c>
      <c r="N29" s="5">
        <v>25.1</v>
      </c>
      <c r="O29" s="4">
        <v>0.1</v>
      </c>
      <c r="P29" s="4">
        <v>10.9</v>
      </c>
      <c r="Q29" s="4">
        <v>25.1</v>
      </c>
      <c r="R29" s="4">
        <v>199658.7</v>
      </c>
      <c r="S29" s="4">
        <v>40631</v>
      </c>
      <c r="T29" s="4">
        <v>33796</v>
      </c>
      <c r="U29" s="21">
        <v>594.20000000000005</v>
      </c>
      <c r="V29" s="4">
        <v>43.13</v>
      </c>
      <c r="W29" s="4">
        <v>4.7</v>
      </c>
      <c r="X29" s="13">
        <v>20460</v>
      </c>
      <c r="Y29" s="13">
        <v>17.3</v>
      </c>
      <c r="Z29" s="4">
        <v>4</v>
      </c>
      <c r="AA29" s="4">
        <v>21</v>
      </c>
      <c r="AB29" s="26">
        <v>46</v>
      </c>
      <c r="AC29" s="28">
        <v>693.22848205330195</v>
      </c>
    </row>
    <row r="30" spans="1:29" ht="46.8" x14ac:dyDescent="0.3">
      <c r="A30" s="16" t="s">
        <v>6</v>
      </c>
      <c r="B30" s="13">
        <v>30.5</v>
      </c>
      <c r="C30" s="24">
        <v>28.250453963520499</v>
      </c>
      <c r="D30" s="32">
        <v>28.075797771957902</v>
      </c>
      <c r="E30" s="12">
        <v>37150</v>
      </c>
      <c r="F30" s="33">
        <v>28.075797771957902</v>
      </c>
      <c r="G30" s="4">
        <v>188</v>
      </c>
      <c r="H30" s="11">
        <v>3193.5886340000002</v>
      </c>
      <c r="I30" s="4"/>
      <c r="J30" s="4">
        <v>7</v>
      </c>
      <c r="K30" s="4">
        <v>49.998489999999997</v>
      </c>
      <c r="L30" s="4">
        <v>69414.5</v>
      </c>
      <c r="M30" s="10" t="s">
        <v>100</v>
      </c>
      <c r="N30" s="5">
        <v>20.299999999999997</v>
      </c>
      <c r="O30" s="4">
        <v>0</v>
      </c>
      <c r="P30" s="4">
        <v>20.299999999999997</v>
      </c>
      <c r="Q30" s="4">
        <v>16.399999999999999</v>
      </c>
      <c r="R30" s="4">
        <v>20756.7</v>
      </c>
      <c r="S30" s="4">
        <v>35582</v>
      </c>
      <c r="T30" s="4">
        <v>28552</v>
      </c>
      <c r="U30" s="21">
        <v>652.79999999999995</v>
      </c>
      <c r="V30" s="4">
        <v>42.13</v>
      </c>
      <c r="W30" s="4">
        <v>3.8</v>
      </c>
      <c r="X30" s="13">
        <v>13058</v>
      </c>
      <c r="Y30" s="13">
        <v>12.5</v>
      </c>
      <c r="Z30" s="4">
        <v>10</v>
      </c>
      <c r="AA30" s="4">
        <v>1</v>
      </c>
      <c r="AB30" s="26">
        <v>47</v>
      </c>
      <c r="AC30" s="28">
        <v>383.99252887152278</v>
      </c>
    </row>
    <row r="31" spans="1:29" x14ac:dyDescent="0.3">
      <c r="A31" s="16" t="s">
        <v>51</v>
      </c>
      <c r="B31" s="13">
        <v>27.3</v>
      </c>
      <c r="C31" s="24">
        <v>28.313097599193298</v>
      </c>
      <c r="D31" s="32">
        <v>27.573702822628899</v>
      </c>
      <c r="E31" s="12">
        <v>123113</v>
      </c>
      <c r="F31" s="33">
        <v>27.601304126755654</v>
      </c>
      <c r="G31" s="4">
        <v>584</v>
      </c>
      <c r="H31" s="11">
        <v>12367.0762254</v>
      </c>
      <c r="I31" s="4">
        <v>1</v>
      </c>
      <c r="J31" s="4">
        <v>185</v>
      </c>
      <c r="K31" s="4">
        <v>1323.03676</v>
      </c>
      <c r="L31" s="4">
        <v>239603.9</v>
      </c>
      <c r="M31" s="10" t="s">
        <v>91</v>
      </c>
      <c r="N31" s="5">
        <v>26.5</v>
      </c>
      <c r="O31" s="4">
        <v>0.1</v>
      </c>
      <c r="P31" s="4">
        <v>3</v>
      </c>
      <c r="Q31" s="4">
        <v>26.5</v>
      </c>
      <c r="R31" s="4">
        <v>1110120</v>
      </c>
      <c r="S31" s="4">
        <v>41369</v>
      </c>
      <c r="T31" s="4">
        <v>35824</v>
      </c>
      <c r="U31" s="21">
        <v>1751.8</v>
      </c>
      <c r="V31" s="4">
        <v>41.75</v>
      </c>
      <c r="W31" s="4">
        <v>4.7</v>
      </c>
      <c r="X31" s="13">
        <v>23564</v>
      </c>
      <c r="Y31" s="13">
        <v>41.7</v>
      </c>
      <c r="Z31" s="4">
        <v>12</v>
      </c>
      <c r="AA31" s="4">
        <v>37</v>
      </c>
      <c r="AB31" s="26">
        <v>15</v>
      </c>
      <c r="AC31" s="28">
        <v>503.26777945724012</v>
      </c>
    </row>
    <row r="32" spans="1:29" x14ac:dyDescent="0.3">
      <c r="A32" s="16" t="s">
        <v>58</v>
      </c>
      <c r="B32" s="13">
        <v>27.6</v>
      </c>
      <c r="C32" s="24">
        <v>26.815557421019399</v>
      </c>
      <c r="D32" s="32">
        <v>27.196734631094799</v>
      </c>
      <c r="E32" s="12">
        <v>195778</v>
      </c>
      <c r="F32" s="33">
        <v>28.037870753705977</v>
      </c>
      <c r="G32" s="4">
        <v>897</v>
      </c>
      <c r="H32" s="11">
        <v>22241.081568269998</v>
      </c>
      <c r="I32" s="4">
        <v>1</v>
      </c>
      <c r="J32" s="4">
        <v>326</v>
      </c>
      <c r="K32" s="4">
        <v>2628.5216099999998</v>
      </c>
      <c r="L32" s="4">
        <v>255299.40000000002</v>
      </c>
      <c r="M32" s="10" t="s">
        <v>91</v>
      </c>
      <c r="N32" s="5">
        <v>31.7</v>
      </c>
      <c r="O32" s="4">
        <v>3</v>
      </c>
      <c r="P32" s="4">
        <v>2.2999999999999998</v>
      </c>
      <c r="Q32" s="4">
        <v>31.7</v>
      </c>
      <c r="R32" s="4">
        <v>259552.4</v>
      </c>
      <c r="S32" s="4">
        <v>48590</v>
      </c>
      <c r="T32" s="4">
        <v>41672</v>
      </c>
      <c r="U32" s="21">
        <v>2354.4</v>
      </c>
      <c r="V32" s="4">
        <v>40.03</v>
      </c>
      <c r="W32" s="4">
        <v>4.5999999999999996</v>
      </c>
      <c r="X32" s="13">
        <v>26406</v>
      </c>
      <c r="Y32" s="13">
        <v>44</v>
      </c>
      <c r="Z32" s="4">
        <v>17</v>
      </c>
      <c r="AA32" s="4">
        <v>6</v>
      </c>
      <c r="AB32" s="26">
        <v>7</v>
      </c>
      <c r="AC32" s="28">
        <v>675.25226181689288</v>
      </c>
    </row>
    <row r="33" spans="1:29" ht="46.8" x14ac:dyDescent="0.3">
      <c r="A33" s="16" t="s">
        <v>18</v>
      </c>
      <c r="B33" s="13">
        <v>29.6</v>
      </c>
      <c r="C33" s="24">
        <v>26.144377755434199</v>
      </c>
      <c r="D33" s="32">
        <v>27.142673869376001</v>
      </c>
      <c r="E33" s="12">
        <v>29842</v>
      </c>
      <c r="F33" s="33">
        <v>27.169843713089087</v>
      </c>
      <c r="G33" s="4">
        <v>243</v>
      </c>
      <c r="H33" s="11">
        <v>6561.6756986999999</v>
      </c>
      <c r="I33" s="4"/>
      <c r="J33" s="4">
        <v>49</v>
      </c>
      <c r="K33" s="4">
        <v>434.50898999999998</v>
      </c>
      <c r="L33" s="4">
        <v>68518.7</v>
      </c>
      <c r="M33" s="10" t="s">
        <v>100</v>
      </c>
      <c r="N33" s="5">
        <v>35.4</v>
      </c>
      <c r="O33" s="4">
        <v>0.1</v>
      </c>
      <c r="P33" s="4">
        <v>35.4</v>
      </c>
      <c r="Q33" s="4">
        <v>12.9</v>
      </c>
      <c r="R33" s="4">
        <v>900</v>
      </c>
      <c r="S33" s="4">
        <v>34438</v>
      </c>
      <c r="T33" s="4">
        <v>28754</v>
      </c>
      <c r="U33" s="21">
        <v>538.79999999999995</v>
      </c>
      <c r="V33" s="4">
        <v>43.82</v>
      </c>
      <c r="W33" s="4">
        <v>4.2</v>
      </c>
      <c r="X33" s="13">
        <v>8734</v>
      </c>
      <c r="Y33" s="13">
        <v>18.3</v>
      </c>
      <c r="Z33" s="4">
        <v>2</v>
      </c>
      <c r="AA33" s="4">
        <v>1</v>
      </c>
      <c r="AB33" s="26">
        <v>55</v>
      </c>
      <c r="AC33" s="28">
        <v>775.22673842920233</v>
      </c>
    </row>
    <row r="34" spans="1:29" x14ac:dyDescent="0.3">
      <c r="A34" s="16" t="s">
        <v>70</v>
      </c>
      <c r="B34" s="13">
        <v>24.3</v>
      </c>
      <c r="C34" s="24">
        <v>26.615646347971499</v>
      </c>
      <c r="D34" s="32">
        <v>27.136745549547701</v>
      </c>
      <c r="E34" s="12">
        <v>39539</v>
      </c>
      <c r="F34" s="33">
        <v>37.072056761677189</v>
      </c>
      <c r="G34" s="4">
        <v>253</v>
      </c>
      <c r="H34" s="11">
        <v>1868.5264916399999</v>
      </c>
      <c r="I34" s="4">
        <v>1</v>
      </c>
      <c r="J34" s="4">
        <v>71</v>
      </c>
      <c r="K34" s="4">
        <v>488.07324999999997</v>
      </c>
      <c r="L34" s="4">
        <v>141390.5</v>
      </c>
      <c r="M34" s="10" t="s">
        <v>90</v>
      </c>
      <c r="N34" s="5">
        <v>26.799999999999997</v>
      </c>
      <c r="O34" s="4">
        <v>26.799999999999997</v>
      </c>
      <c r="P34" s="4">
        <v>4.0999999999999996</v>
      </c>
      <c r="Q34" s="4">
        <v>10.9</v>
      </c>
      <c r="R34" s="4">
        <v>59338</v>
      </c>
      <c r="S34" s="4">
        <v>50955</v>
      </c>
      <c r="T34" s="4">
        <v>41006</v>
      </c>
      <c r="U34" s="21">
        <v>622.20000000000005</v>
      </c>
      <c r="V34" s="4">
        <v>38.979999999999997</v>
      </c>
      <c r="W34" s="4">
        <v>8.3000000000000007</v>
      </c>
      <c r="X34" s="13">
        <v>9211</v>
      </c>
      <c r="Y34" s="13">
        <v>14.1</v>
      </c>
      <c r="Z34" s="4">
        <v>1</v>
      </c>
      <c r="AA34" s="4">
        <v>16</v>
      </c>
      <c r="AB34" s="26">
        <v>53</v>
      </c>
      <c r="AC34" s="28">
        <v>445.67627494456764</v>
      </c>
    </row>
    <row r="35" spans="1:29" x14ac:dyDescent="0.3">
      <c r="A35" s="16" t="s">
        <v>69</v>
      </c>
      <c r="B35" s="13">
        <v>24.9</v>
      </c>
      <c r="C35" s="24">
        <v>25.815374784993701</v>
      </c>
      <c r="D35" s="32">
        <v>27.112904613508</v>
      </c>
      <c r="E35" s="12">
        <v>62848</v>
      </c>
      <c r="F35" s="33">
        <v>27.194488077741219</v>
      </c>
      <c r="G35" s="4">
        <v>370</v>
      </c>
      <c r="H35" s="11">
        <v>4291.15652314</v>
      </c>
      <c r="I35" s="4">
        <v>1</v>
      </c>
      <c r="J35" s="4">
        <v>69</v>
      </c>
      <c r="K35" s="4">
        <v>365.69508000000002</v>
      </c>
      <c r="L35" s="4">
        <v>187736.2</v>
      </c>
      <c r="M35" s="10" t="s">
        <v>91</v>
      </c>
      <c r="N35" s="5">
        <v>28.5</v>
      </c>
      <c r="O35" s="4">
        <v>0.3</v>
      </c>
      <c r="P35" s="4">
        <v>9.5</v>
      </c>
      <c r="Q35" s="4">
        <v>28.5</v>
      </c>
      <c r="R35" s="4">
        <v>1200</v>
      </c>
      <c r="S35" s="4">
        <v>41152</v>
      </c>
      <c r="T35" s="4">
        <v>33438</v>
      </c>
      <c r="U35" s="21">
        <v>1049.9000000000001</v>
      </c>
      <c r="V35" s="4">
        <v>39.950000000000003</v>
      </c>
      <c r="W35" s="4">
        <v>7.7</v>
      </c>
      <c r="X35" s="13">
        <v>30132</v>
      </c>
      <c r="Y35" s="13">
        <v>27.1</v>
      </c>
      <c r="Z35" s="4">
        <v>1</v>
      </c>
      <c r="AA35" s="4">
        <v>3</v>
      </c>
      <c r="AB35" s="26">
        <v>35</v>
      </c>
      <c r="AC35" s="28">
        <v>337.98791718386224</v>
      </c>
    </row>
    <row r="36" spans="1:29" ht="62.4" x14ac:dyDescent="0.3">
      <c r="A36" s="16" t="s">
        <v>41</v>
      </c>
      <c r="B36" s="13">
        <v>27.6</v>
      </c>
      <c r="C36" s="24">
        <v>24.882781627350202</v>
      </c>
      <c r="D36" s="32">
        <v>27.079745176425099</v>
      </c>
      <c r="E36" s="12">
        <v>15932</v>
      </c>
      <c r="F36" s="33">
        <v>27.325676262790218</v>
      </c>
      <c r="G36" s="4">
        <v>32</v>
      </c>
      <c r="H36" s="11">
        <v>274.481131</v>
      </c>
      <c r="I36" s="4">
        <v>1</v>
      </c>
      <c r="J36" s="4">
        <v>10</v>
      </c>
      <c r="K36" s="4">
        <v>33.954500000000003</v>
      </c>
      <c r="L36" s="4">
        <v>42068.2</v>
      </c>
      <c r="M36" s="10" t="s">
        <v>107</v>
      </c>
      <c r="N36" s="5">
        <v>19.600000000000001</v>
      </c>
      <c r="O36" s="4">
        <v>0.9</v>
      </c>
      <c r="P36" s="4">
        <v>12.7</v>
      </c>
      <c r="Q36" s="4">
        <v>2.6</v>
      </c>
      <c r="R36" s="4">
        <v>8799</v>
      </c>
      <c r="S36" s="4">
        <v>31291</v>
      </c>
      <c r="T36" s="4">
        <v>25530</v>
      </c>
      <c r="U36" s="21">
        <v>844.9</v>
      </c>
      <c r="V36" s="4">
        <v>29.13</v>
      </c>
      <c r="W36" s="4">
        <v>18.100000000000001</v>
      </c>
      <c r="X36" s="13">
        <v>3880</v>
      </c>
      <c r="Y36" s="13">
        <v>18.2</v>
      </c>
      <c r="Z36" s="4"/>
      <c r="AA36" s="4">
        <v>2</v>
      </c>
      <c r="AB36" s="26">
        <v>69</v>
      </c>
      <c r="AC36" s="28">
        <v>679.76478066121774</v>
      </c>
    </row>
    <row r="37" spans="1:29" x14ac:dyDescent="0.3">
      <c r="A37" s="16" t="s">
        <v>44</v>
      </c>
      <c r="B37" s="13">
        <v>26.4</v>
      </c>
      <c r="C37" s="24">
        <v>27.244147577975198</v>
      </c>
      <c r="D37" s="32">
        <v>26.863559127923502</v>
      </c>
      <c r="E37" s="12">
        <v>19632</v>
      </c>
      <c r="F37" s="33">
        <v>26.91739391575501</v>
      </c>
      <c r="G37" s="4">
        <v>184</v>
      </c>
      <c r="H37" s="11">
        <v>1424.510274</v>
      </c>
      <c r="I37" s="4"/>
      <c r="J37" s="4">
        <v>47</v>
      </c>
      <c r="K37" s="4">
        <v>205.87450000000001</v>
      </c>
      <c r="L37" s="4">
        <v>123155.2</v>
      </c>
      <c r="M37" s="10" t="s">
        <v>91</v>
      </c>
      <c r="N37" s="5">
        <v>24.900000000000002</v>
      </c>
      <c r="O37" s="4">
        <v>0.2</v>
      </c>
      <c r="P37" s="4">
        <v>16.100000000000001</v>
      </c>
      <c r="Q37" s="4">
        <v>24.900000000000002</v>
      </c>
      <c r="R37" s="4">
        <v>0</v>
      </c>
      <c r="S37" s="4">
        <v>35497</v>
      </c>
      <c r="T37" s="4">
        <v>29561</v>
      </c>
      <c r="U37" s="21">
        <v>367.3</v>
      </c>
      <c r="V37" s="4">
        <v>39.99</v>
      </c>
      <c r="W37" s="4">
        <v>6.2</v>
      </c>
      <c r="X37" s="13">
        <v>10972</v>
      </c>
      <c r="Y37" s="13">
        <v>10.5</v>
      </c>
      <c r="Z37" s="4">
        <v>1</v>
      </c>
      <c r="AA37" s="4">
        <v>1</v>
      </c>
      <c r="AB37" s="26">
        <v>67</v>
      </c>
      <c r="AC37" s="28">
        <v>552.36161890364326</v>
      </c>
    </row>
    <row r="38" spans="1:29" x14ac:dyDescent="0.3">
      <c r="A38" s="16" t="s">
        <v>43</v>
      </c>
      <c r="B38" s="13">
        <v>27.7</v>
      </c>
      <c r="C38" s="24">
        <v>27.7114618698564</v>
      </c>
      <c r="D38" s="32">
        <v>26.645251826554301</v>
      </c>
      <c r="E38" s="12">
        <v>126173</v>
      </c>
      <c r="F38" s="33">
        <v>27.842478397653398</v>
      </c>
      <c r="G38" s="4">
        <v>680</v>
      </c>
      <c r="H38" s="11">
        <v>12486.475866459999</v>
      </c>
      <c r="I38" s="4">
        <v>1</v>
      </c>
      <c r="J38" s="4">
        <v>183</v>
      </c>
      <c r="K38" s="4">
        <v>1298.1819800000001</v>
      </c>
      <c r="L38" s="4">
        <v>492405.2</v>
      </c>
      <c r="M38" s="10" t="s">
        <v>91</v>
      </c>
      <c r="N38" s="5">
        <v>30.3</v>
      </c>
      <c r="O38" s="4">
        <v>4.3</v>
      </c>
      <c r="P38" s="4">
        <v>5.4</v>
      </c>
      <c r="Q38" s="4">
        <v>30.3</v>
      </c>
      <c r="R38" s="4">
        <v>490953.4</v>
      </c>
      <c r="S38" s="4">
        <v>42848</v>
      </c>
      <c r="T38" s="4">
        <v>35973</v>
      </c>
      <c r="U38" s="21">
        <v>2221.8000000000002</v>
      </c>
      <c r="V38" s="4">
        <v>39.36</v>
      </c>
      <c r="W38" s="4">
        <v>4.9000000000000004</v>
      </c>
      <c r="X38" s="13">
        <v>41471</v>
      </c>
      <c r="Y38" s="13">
        <v>51.8</v>
      </c>
      <c r="Z38" s="4">
        <v>6</v>
      </c>
      <c r="AA38" s="4">
        <v>11</v>
      </c>
      <c r="AB38" s="26">
        <v>18</v>
      </c>
      <c r="AC38" s="28">
        <v>725.15427678297863</v>
      </c>
    </row>
    <row r="39" spans="1:29" x14ac:dyDescent="0.3">
      <c r="A39" s="16" t="s">
        <v>35</v>
      </c>
      <c r="B39" s="13">
        <v>23.7</v>
      </c>
      <c r="C39" s="24">
        <v>23.125450036917901</v>
      </c>
      <c r="D39" s="32">
        <v>25.973149904273399</v>
      </c>
      <c r="E39" s="12">
        <v>72746</v>
      </c>
      <c r="F39" s="33">
        <v>27.027211138681988</v>
      </c>
      <c r="G39" s="4">
        <v>382</v>
      </c>
      <c r="H39" s="11">
        <v>5942.6574680999993</v>
      </c>
      <c r="I39" s="4"/>
      <c r="J39" s="4">
        <v>126</v>
      </c>
      <c r="K39" s="4">
        <v>490.47212999999999</v>
      </c>
      <c r="L39" s="4">
        <v>93882.9</v>
      </c>
      <c r="M39" s="10" t="s">
        <v>91</v>
      </c>
      <c r="N39" s="5">
        <v>18.400000000000002</v>
      </c>
      <c r="O39" s="4">
        <v>3.9</v>
      </c>
      <c r="P39" s="4">
        <v>15.9</v>
      </c>
      <c r="Q39" s="4">
        <v>18.400000000000002</v>
      </c>
      <c r="R39" s="4">
        <v>6438</v>
      </c>
      <c r="S39" s="4">
        <v>39031</v>
      </c>
      <c r="T39" s="4">
        <v>30143</v>
      </c>
      <c r="U39" s="21">
        <v>1378.7</v>
      </c>
      <c r="V39" s="4">
        <v>41.76</v>
      </c>
      <c r="W39" s="4">
        <v>5.4</v>
      </c>
      <c r="X39" s="13">
        <v>18818</v>
      </c>
      <c r="Y39" s="13">
        <v>35.799999999999997</v>
      </c>
      <c r="Z39" s="4">
        <v>2</v>
      </c>
      <c r="AA39" s="4">
        <v>2</v>
      </c>
      <c r="AB39" s="26">
        <v>36</v>
      </c>
      <c r="AC39" s="28">
        <v>323.59895831641057</v>
      </c>
    </row>
    <row r="40" spans="1:29" ht="31.2" x14ac:dyDescent="0.3">
      <c r="A40" s="16" t="s">
        <v>80</v>
      </c>
      <c r="B40" s="13">
        <v>29.9</v>
      </c>
      <c r="C40" s="24">
        <v>24.8202642370223</v>
      </c>
      <c r="D40" s="32">
        <v>25.686391239884401</v>
      </c>
      <c r="E40" s="12">
        <v>15910</v>
      </c>
      <c r="F40" s="33">
        <v>26</v>
      </c>
      <c r="G40" s="4">
        <v>58</v>
      </c>
      <c r="H40" s="11">
        <v>1455.8737369999999</v>
      </c>
      <c r="I40" s="4">
        <v>1</v>
      </c>
      <c r="J40" s="4">
        <v>38</v>
      </c>
      <c r="K40" s="4">
        <v>173.64026000000001</v>
      </c>
      <c r="L40" s="4">
        <v>36737.300000000003</v>
      </c>
      <c r="M40" s="10" t="s">
        <v>105</v>
      </c>
      <c r="N40" s="5">
        <v>17.899999999999999</v>
      </c>
      <c r="O40" s="4">
        <v>0.2</v>
      </c>
      <c r="P40" s="4">
        <v>14.799999999999999</v>
      </c>
      <c r="Q40" s="4">
        <v>4.9000000000000004</v>
      </c>
      <c r="R40" s="4">
        <v>0</v>
      </c>
      <c r="S40" s="4">
        <v>32999</v>
      </c>
      <c r="T40" s="4">
        <v>25652</v>
      </c>
      <c r="U40" s="21">
        <v>385.9</v>
      </c>
      <c r="V40" s="4">
        <v>38.64</v>
      </c>
      <c r="W40" s="4">
        <v>14.6</v>
      </c>
      <c r="X40" s="13">
        <v>2982</v>
      </c>
      <c r="Y40" s="13">
        <v>12.8</v>
      </c>
      <c r="Z40" s="4"/>
      <c r="AA40" s="4">
        <v>10</v>
      </c>
      <c r="AB40" s="26">
        <v>80</v>
      </c>
      <c r="AC40" s="28">
        <v>466.47678649775344</v>
      </c>
    </row>
    <row r="41" spans="1:29" x14ac:dyDescent="0.3">
      <c r="A41" s="16" t="s">
        <v>57</v>
      </c>
      <c r="B41" s="13">
        <v>27.7</v>
      </c>
      <c r="C41" s="24">
        <v>25.563349862723602</v>
      </c>
      <c r="D41" s="32">
        <v>25.559013955378202</v>
      </c>
      <c r="E41" s="12">
        <v>20494</v>
      </c>
      <c r="F41" s="33">
        <v>25.765135035663512</v>
      </c>
      <c r="G41" s="4">
        <v>163</v>
      </c>
      <c r="H41" s="11">
        <v>3353.4512770000001</v>
      </c>
      <c r="I41" s="4"/>
      <c r="J41" s="4">
        <v>38</v>
      </c>
      <c r="K41" s="4">
        <v>139.19122999999999</v>
      </c>
      <c r="L41" s="4">
        <v>62301.2</v>
      </c>
      <c r="M41" s="10" t="s">
        <v>91</v>
      </c>
      <c r="N41" s="5">
        <v>21.6</v>
      </c>
      <c r="O41" s="4">
        <v>0.8</v>
      </c>
      <c r="P41" s="4">
        <v>9.6999999999999993</v>
      </c>
      <c r="Q41" s="4">
        <v>21.6</v>
      </c>
      <c r="R41" s="4">
        <v>190565.5</v>
      </c>
      <c r="S41" s="4">
        <v>36188</v>
      </c>
      <c r="T41" s="4">
        <v>30956</v>
      </c>
      <c r="U41" s="21">
        <v>421.5</v>
      </c>
      <c r="V41" s="4">
        <v>41.63</v>
      </c>
      <c r="W41" s="4">
        <v>7.8</v>
      </c>
      <c r="X41" s="13">
        <v>10030</v>
      </c>
      <c r="Y41" s="13">
        <v>12.3</v>
      </c>
      <c r="Z41" s="4">
        <v>4</v>
      </c>
      <c r="AA41" s="4">
        <v>1</v>
      </c>
      <c r="AB41" s="26">
        <v>75</v>
      </c>
      <c r="AC41" s="28">
        <v>345.73296881927001</v>
      </c>
    </row>
    <row r="42" spans="1:29" x14ac:dyDescent="0.3">
      <c r="A42" s="16" t="s">
        <v>75</v>
      </c>
      <c r="B42" s="13">
        <v>25.2</v>
      </c>
      <c r="C42" s="24">
        <v>23.053539688699999</v>
      </c>
      <c r="D42" s="32">
        <v>25.1307682172082</v>
      </c>
      <c r="E42" s="12">
        <v>50100</v>
      </c>
      <c r="F42" s="33">
        <v>27.435336481668337</v>
      </c>
      <c r="G42" s="4">
        <v>365</v>
      </c>
      <c r="H42" s="11">
        <v>4171.6631846099999</v>
      </c>
      <c r="I42" s="4"/>
      <c r="J42" s="4">
        <v>199</v>
      </c>
      <c r="K42" s="4">
        <v>1023.05389</v>
      </c>
      <c r="L42" s="4">
        <v>133079</v>
      </c>
      <c r="M42" s="10" t="s">
        <v>106</v>
      </c>
      <c r="N42" s="5">
        <v>16.600000000000001</v>
      </c>
      <c r="O42" s="4">
        <v>8.4</v>
      </c>
      <c r="P42" s="4">
        <v>6.8</v>
      </c>
      <c r="Q42" s="4">
        <v>11.1</v>
      </c>
      <c r="R42" s="4">
        <v>85500</v>
      </c>
      <c r="S42" s="4">
        <v>58786</v>
      </c>
      <c r="T42" s="4">
        <v>49783</v>
      </c>
      <c r="U42" s="21">
        <v>756.4</v>
      </c>
      <c r="V42" s="4">
        <v>38.880000000000003</v>
      </c>
      <c r="W42" s="4">
        <v>3.4</v>
      </c>
      <c r="X42" s="13">
        <v>28898</v>
      </c>
      <c r="Y42" s="13">
        <v>28.4</v>
      </c>
      <c r="Z42" s="4">
        <v>2</v>
      </c>
      <c r="AA42" s="4">
        <v>2</v>
      </c>
      <c r="AB42" s="26">
        <v>39</v>
      </c>
      <c r="AC42" s="28">
        <v>257.10817721137312</v>
      </c>
    </row>
    <row r="43" spans="1:29" x14ac:dyDescent="0.3">
      <c r="A43" s="16" t="s">
        <v>60</v>
      </c>
      <c r="B43" s="13">
        <v>27.4</v>
      </c>
      <c r="C43" s="24">
        <v>26.440272427986301</v>
      </c>
      <c r="D43" s="32">
        <v>25.049319218334499</v>
      </c>
      <c r="E43" s="12">
        <v>133981</v>
      </c>
      <c r="F43" s="33">
        <v>26.790715741534221</v>
      </c>
      <c r="G43" s="4">
        <v>507</v>
      </c>
      <c r="H43" s="11">
        <v>7029.693859</v>
      </c>
      <c r="I43" s="4"/>
      <c r="J43" s="4">
        <v>84</v>
      </c>
      <c r="K43" s="4">
        <v>598.89323000000002</v>
      </c>
      <c r="L43" s="4">
        <v>177028.8</v>
      </c>
      <c r="M43" s="10" t="s">
        <v>91</v>
      </c>
      <c r="N43" s="5">
        <v>37.199999999999996</v>
      </c>
      <c r="O43" s="4">
        <v>6.5</v>
      </c>
      <c r="P43" s="4">
        <v>4.0999999999999996</v>
      </c>
      <c r="Q43" s="4">
        <v>37.199999999999996</v>
      </c>
      <c r="R43" s="4">
        <v>876914.1</v>
      </c>
      <c r="S43" s="4">
        <v>43781</v>
      </c>
      <c r="T43" s="4">
        <v>35636</v>
      </c>
      <c r="U43" s="21">
        <v>1895.1</v>
      </c>
      <c r="V43" s="4">
        <v>40.119999999999997</v>
      </c>
      <c r="W43" s="4">
        <v>6.4</v>
      </c>
      <c r="X43" s="13">
        <v>43681</v>
      </c>
      <c r="Y43" s="13">
        <v>46</v>
      </c>
      <c r="Z43" s="4">
        <v>16</v>
      </c>
      <c r="AA43" s="4">
        <v>7</v>
      </c>
      <c r="AB43" s="26">
        <v>13</v>
      </c>
      <c r="AC43" s="28">
        <v>503.43660842018619</v>
      </c>
    </row>
    <row r="44" spans="1:29" x14ac:dyDescent="0.3">
      <c r="A44" s="16" t="s">
        <v>7</v>
      </c>
      <c r="B44" s="13">
        <v>29.2</v>
      </c>
      <c r="C44" s="24">
        <v>27.877111598684401</v>
      </c>
      <c r="D44" s="32">
        <v>25.004962685539301</v>
      </c>
      <c r="E44" s="12">
        <v>49606</v>
      </c>
      <c r="F44" s="33">
        <v>25.105384222429016</v>
      </c>
      <c r="G44" s="4">
        <v>363</v>
      </c>
      <c r="H44" s="11">
        <v>5441.180685379999</v>
      </c>
      <c r="I44" s="4">
        <v>1</v>
      </c>
      <c r="J44" s="4">
        <v>109</v>
      </c>
      <c r="K44" s="4">
        <v>1029.0905500000001</v>
      </c>
      <c r="L44" s="4">
        <v>537995.19999999995</v>
      </c>
      <c r="M44" s="10" t="s">
        <v>91</v>
      </c>
      <c r="N44" s="5">
        <v>43.4</v>
      </c>
      <c r="O44" s="4">
        <v>0.4</v>
      </c>
      <c r="P44" s="4">
        <v>3</v>
      </c>
      <c r="Q44" s="4">
        <v>43.4</v>
      </c>
      <c r="R44" s="4">
        <v>236201.5</v>
      </c>
      <c r="S44" s="4">
        <v>39550</v>
      </c>
      <c r="T44" s="4">
        <v>32368</v>
      </c>
      <c r="U44" s="21">
        <v>730</v>
      </c>
      <c r="V44" s="4">
        <v>42.58</v>
      </c>
      <c r="W44" s="4">
        <v>5.0999999999999996</v>
      </c>
      <c r="X44" s="13">
        <v>19051</v>
      </c>
      <c r="Y44" s="13">
        <v>23.2</v>
      </c>
      <c r="Z44" s="4">
        <v>7</v>
      </c>
      <c r="AA44" s="4">
        <v>5</v>
      </c>
      <c r="AB44" s="26">
        <v>41</v>
      </c>
      <c r="AC44" s="28">
        <v>621.77361936079717</v>
      </c>
    </row>
    <row r="45" spans="1:29" ht="46.8" x14ac:dyDescent="0.3">
      <c r="A45" s="16" t="s">
        <v>73</v>
      </c>
      <c r="B45" s="13">
        <v>21.1</v>
      </c>
      <c r="C45" s="24">
        <v>21.655091185457898</v>
      </c>
      <c r="D45" s="32">
        <v>24.962359884144401</v>
      </c>
      <c r="E45" s="12">
        <v>14963</v>
      </c>
      <c r="F45" s="33">
        <v>26.359408536583317</v>
      </c>
      <c r="G45" s="4">
        <v>67</v>
      </c>
      <c r="H45" s="11">
        <v>1703.109792</v>
      </c>
      <c r="I45" s="4"/>
      <c r="J45" s="4">
        <v>86</v>
      </c>
      <c r="K45" s="4">
        <v>458.74900000000002</v>
      </c>
      <c r="L45" s="4">
        <v>266284.2</v>
      </c>
      <c r="M45" s="10" t="s">
        <v>100</v>
      </c>
      <c r="N45" s="5">
        <v>30.099999999999998</v>
      </c>
      <c r="O45" s="4">
        <v>5.3</v>
      </c>
      <c r="P45" s="4">
        <v>30.099999999999998</v>
      </c>
      <c r="Q45" s="4">
        <v>5</v>
      </c>
      <c r="R45" s="4">
        <v>10699</v>
      </c>
      <c r="S45" s="4">
        <v>93880</v>
      </c>
      <c r="T45" s="4">
        <v>77839</v>
      </c>
      <c r="U45" s="21">
        <v>189.3</v>
      </c>
      <c r="V45" s="4">
        <v>38.61</v>
      </c>
      <c r="W45" s="4">
        <v>3.5</v>
      </c>
      <c r="X45" s="13">
        <v>7460</v>
      </c>
      <c r="Y45" s="13">
        <v>17</v>
      </c>
      <c r="Z45" s="4"/>
      <c r="AA45" s="4">
        <v>1</v>
      </c>
      <c r="AB45" s="26">
        <v>74</v>
      </c>
      <c r="AC45" s="28">
        <v>192.35968300948792</v>
      </c>
    </row>
    <row r="46" spans="1:29" ht="46.8" x14ac:dyDescent="0.3">
      <c r="A46" s="16" t="s">
        <v>14</v>
      </c>
      <c r="B46" s="13">
        <v>23.8</v>
      </c>
      <c r="C46" s="24">
        <v>24.495525543568299</v>
      </c>
      <c r="D46" s="32">
        <v>24.835984288380299</v>
      </c>
      <c r="E46" s="12">
        <v>385865</v>
      </c>
      <c r="F46" s="33">
        <v>24.885755799980259</v>
      </c>
      <c r="G46" s="4">
        <v>907</v>
      </c>
      <c r="H46" s="11">
        <v>24131.121721979998</v>
      </c>
      <c r="I46" s="4">
        <v>1</v>
      </c>
      <c r="J46" s="4">
        <v>280</v>
      </c>
      <c r="K46" s="4">
        <v>2915.2062999999998</v>
      </c>
      <c r="L46" s="4">
        <v>303391.90000000002</v>
      </c>
      <c r="M46" s="10" t="s">
        <v>104</v>
      </c>
      <c r="N46" s="5">
        <v>22.200000000000003</v>
      </c>
      <c r="O46" s="4">
        <v>0.2</v>
      </c>
      <c r="P46" s="4">
        <v>1.5</v>
      </c>
      <c r="Q46" s="4">
        <v>20.100000000000001</v>
      </c>
      <c r="R46" s="4">
        <v>5675439.1399999997</v>
      </c>
      <c r="S46" s="4">
        <v>64041</v>
      </c>
      <c r="T46" s="4">
        <v>51548</v>
      </c>
      <c r="U46" s="21">
        <v>4444.8</v>
      </c>
      <c r="V46" s="4">
        <v>40.24</v>
      </c>
      <c r="W46" s="4">
        <v>3.8</v>
      </c>
      <c r="X46" s="13">
        <v>67849</v>
      </c>
      <c r="Y46" s="13">
        <v>189.1</v>
      </c>
      <c r="Z46" s="4"/>
      <c r="AA46" s="4">
        <v>51</v>
      </c>
      <c r="AB46" s="26">
        <v>4</v>
      </c>
      <c r="AC46" s="28">
        <v>1190.7858282954423</v>
      </c>
    </row>
    <row r="47" spans="1:29" x14ac:dyDescent="0.3">
      <c r="A47" s="16" t="s">
        <v>47</v>
      </c>
      <c r="B47" s="13">
        <v>23.7</v>
      </c>
      <c r="C47" s="24">
        <v>27.116088995861698</v>
      </c>
      <c r="D47" s="32">
        <v>24.683601874467399</v>
      </c>
      <c r="E47" s="12">
        <v>56893</v>
      </c>
      <c r="F47" s="33">
        <v>35.061934480777559</v>
      </c>
      <c r="G47" s="4">
        <v>469</v>
      </c>
      <c r="H47" s="11">
        <v>6868.1068547299992</v>
      </c>
      <c r="I47" s="4"/>
      <c r="J47" s="4">
        <v>295</v>
      </c>
      <c r="K47" s="4">
        <v>1256.0897299999999</v>
      </c>
      <c r="L47" s="4">
        <v>145533.9</v>
      </c>
      <c r="M47" s="10" t="s">
        <v>90</v>
      </c>
      <c r="N47" s="5">
        <v>29.599999999999998</v>
      </c>
      <c r="O47" s="4">
        <v>29.599999999999998</v>
      </c>
      <c r="P47" s="4">
        <v>5.7</v>
      </c>
      <c r="Q47" s="4">
        <v>17</v>
      </c>
      <c r="R47" s="4">
        <v>164956.29999999999</v>
      </c>
      <c r="S47" s="4">
        <v>39791</v>
      </c>
      <c r="T47" s="4">
        <v>33005</v>
      </c>
      <c r="U47" s="21">
        <v>814.8</v>
      </c>
      <c r="V47" s="4">
        <v>39.619999999999997</v>
      </c>
      <c r="W47" s="4">
        <v>5.4</v>
      </c>
      <c r="X47" s="13">
        <v>33879</v>
      </c>
      <c r="Y47" s="13">
        <v>23.7</v>
      </c>
      <c r="Z47" s="4">
        <v>3</v>
      </c>
      <c r="AA47" s="4">
        <v>7</v>
      </c>
      <c r="AB47" s="26">
        <v>42</v>
      </c>
      <c r="AC47" s="28">
        <v>565.14438769890421</v>
      </c>
    </row>
    <row r="48" spans="1:29" x14ac:dyDescent="0.3">
      <c r="A48" s="16" t="s">
        <v>54</v>
      </c>
      <c r="B48" s="13">
        <v>24.2</v>
      </c>
      <c r="C48" s="24">
        <v>25.672255514383099</v>
      </c>
      <c r="D48" s="32">
        <v>23.976765116254501</v>
      </c>
      <c r="E48" s="12">
        <v>128779</v>
      </c>
      <c r="F48" s="33">
        <v>30.197437174124055</v>
      </c>
      <c r="G48" s="4">
        <v>587</v>
      </c>
      <c r="H48" s="11">
        <v>9537.0915120199988</v>
      </c>
      <c r="I48" s="4">
        <v>1</v>
      </c>
      <c r="J48" s="4">
        <v>76</v>
      </c>
      <c r="K48" s="4">
        <v>515.43851000000006</v>
      </c>
      <c r="L48" s="4">
        <v>177228.3</v>
      </c>
      <c r="M48" s="10" t="s">
        <v>91</v>
      </c>
      <c r="N48" s="5">
        <v>21.5</v>
      </c>
      <c r="O48" s="4">
        <v>20.599999999999998</v>
      </c>
      <c r="P48" s="4">
        <v>4.9000000000000004</v>
      </c>
      <c r="Q48" s="4">
        <v>21.5</v>
      </c>
      <c r="R48" s="4">
        <v>161919.79999999999</v>
      </c>
      <c r="S48" s="4">
        <v>42771</v>
      </c>
      <c r="T48" s="4">
        <v>35094</v>
      </c>
      <c r="U48" s="21">
        <v>1754.4</v>
      </c>
      <c r="V48" s="4">
        <v>41.44</v>
      </c>
      <c r="W48" s="4">
        <v>4.3</v>
      </c>
      <c r="X48" s="13">
        <v>33690</v>
      </c>
      <c r="Y48" s="13">
        <v>53.3</v>
      </c>
      <c r="Z48" s="4">
        <v>3</v>
      </c>
      <c r="AA48" s="4">
        <v>10</v>
      </c>
      <c r="AB48" s="26">
        <v>11</v>
      </c>
      <c r="AC48" s="28">
        <v>573.55496856130344</v>
      </c>
    </row>
    <row r="49" spans="1:29" x14ac:dyDescent="0.3">
      <c r="A49" s="16" t="s">
        <v>20</v>
      </c>
      <c r="B49" s="13">
        <v>26.9</v>
      </c>
      <c r="C49" s="24">
        <v>26.313730012714799</v>
      </c>
      <c r="D49" s="32">
        <v>23.888202755457598</v>
      </c>
      <c r="E49" s="12">
        <v>52556</v>
      </c>
      <c r="F49" s="33">
        <v>24.00824397533427</v>
      </c>
      <c r="G49" s="4">
        <v>235</v>
      </c>
      <c r="H49" s="11">
        <v>4273.0322610000003</v>
      </c>
      <c r="I49" s="4">
        <v>1</v>
      </c>
      <c r="J49" s="4">
        <v>62</v>
      </c>
      <c r="K49" s="4">
        <v>450.51830999999999</v>
      </c>
      <c r="L49" s="4">
        <v>159716.9</v>
      </c>
      <c r="M49" s="10" t="s">
        <v>91</v>
      </c>
      <c r="N49" s="5">
        <v>42.8</v>
      </c>
      <c r="O49" s="4">
        <v>0.5</v>
      </c>
      <c r="P49" s="4">
        <v>7.5</v>
      </c>
      <c r="Q49" s="4">
        <v>42.8</v>
      </c>
      <c r="R49" s="4">
        <v>150478</v>
      </c>
      <c r="S49" s="4">
        <v>44726</v>
      </c>
      <c r="T49" s="4">
        <v>36298</v>
      </c>
      <c r="U49" s="21">
        <v>794.9</v>
      </c>
      <c r="V49" s="4">
        <v>43.68</v>
      </c>
      <c r="W49" s="4">
        <v>4</v>
      </c>
      <c r="X49" s="13">
        <v>31984</v>
      </c>
      <c r="Y49" s="13">
        <v>31.7</v>
      </c>
      <c r="Z49" s="4">
        <v>6</v>
      </c>
      <c r="AA49" s="4">
        <v>3</v>
      </c>
      <c r="AB49" s="26">
        <v>31</v>
      </c>
      <c r="AC49" s="28">
        <v>580.28320920461147</v>
      </c>
    </row>
    <row r="50" spans="1:29" x14ac:dyDescent="0.3">
      <c r="A50" s="16" t="s">
        <v>45</v>
      </c>
      <c r="B50" s="13">
        <v>25.5</v>
      </c>
      <c r="C50" s="24">
        <v>23.622772227853702</v>
      </c>
      <c r="D50" s="32">
        <v>23.7858256976231</v>
      </c>
      <c r="E50" s="12">
        <v>20362</v>
      </c>
      <c r="F50" s="33">
        <v>23.785825697623096</v>
      </c>
      <c r="G50" s="4">
        <v>173</v>
      </c>
      <c r="H50" s="11">
        <v>3206.6890241599999</v>
      </c>
      <c r="I50" s="4"/>
      <c r="J50" s="4">
        <v>32</v>
      </c>
      <c r="K50" s="4">
        <v>149.90595999999999</v>
      </c>
      <c r="L50" s="4">
        <v>120819.5</v>
      </c>
      <c r="M50" s="10" t="s">
        <v>91</v>
      </c>
      <c r="N50" s="5">
        <v>28.6</v>
      </c>
      <c r="O50" s="4">
        <v>0</v>
      </c>
      <c r="P50" s="4">
        <v>16.400000000000002</v>
      </c>
      <c r="Q50" s="4">
        <v>28.6</v>
      </c>
      <c r="R50" s="4">
        <v>185520</v>
      </c>
      <c r="S50" s="4">
        <v>34499</v>
      </c>
      <c r="T50" s="4">
        <v>28029</v>
      </c>
      <c r="U50" s="21">
        <v>442.5</v>
      </c>
      <c r="V50" s="4">
        <v>42.74</v>
      </c>
      <c r="W50" s="4">
        <v>5.3</v>
      </c>
      <c r="X50" s="13">
        <v>7069</v>
      </c>
      <c r="Y50" s="13">
        <v>13.2</v>
      </c>
      <c r="Z50" s="4">
        <v>6</v>
      </c>
      <c r="AA50" s="4">
        <v>1</v>
      </c>
      <c r="AB50" s="26">
        <v>65</v>
      </c>
      <c r="AC50" s="28">
        <v>439.7594793106519</v>
      </c>
    </row>
    <row r="51" spans="1:29" x14ac:dyDescent="0.3">
      <c r="A51" s="16" t="s">
        <v>71</v>
      </c>
      <c r="B51" s="13">
        <v>23.6</v>
      </c>
      <c r="C51" s="24">
        <v>23.226885217184599</v>
      </c>
      <c r="D51" s="32">
        <v>23.597481251524901</v>
      </c>
      <c r="E51" s="12">
        <v>31150</v>
      </c>
      <c r="F51" s="33">
        <v>25.593797452846967</v>
      </c>
      <c r="G51" s="4">
        <v>120</v>
      </c>
      <c r="H51" s="11">
        <v>1851.8359669200001</v>
      </c>
      <c r="I51" s="4">
        <v>1</v>
      </c>
      <c r="J51" s="4">
        <v>94</v>
      </c>
      <c r="K51" s="4">
        <v>755.04358999999999</v>
      </c>
      <c r="L51" s="4">
        <v>51091.7</v>
      </c>
      <c r="M51" s="10" t="s">
        <v>91</v>
      </c>
      <c r="N51" s="5">
        <v>12</v>
      </c>
      <c r="O51" s="4">
        <v>7.8</v>
      </c>
      <c r="P51" s="4">
        <v>4.3</v>
      </c>
      <c r="Q51" s="4">
        <v>12</v>
      </c>
      <c r="R51" s="4">
        <v>32202.2</v>
      </c>
      <c r="S51" s="4">
        <v>45610</v>
      </c>
      <c r="T51" s="4">
        <v>37337</v>
      </c>
      <c r="U51" s="21">
        <v>546.6</v>
      </c>
      <c r="V51" s="4">
        <v>36.21</v>
      </c>
      <c r="W51" s="4">
        <v>10.4</v>
      </c>
      <c r="X51" s="13">
        <v>7700</v>
      </c>
      <c r="Y51" s="13">
        <v>21.5</v>
      </c>
      <c r="Z51" s="4">
        <v>6</v>
      </c>
      <c r="AA51" s="4">
        <v>11</v>
      </c>
      <c r="AB51" s="26">
        <v>72</v>
      </c>
      <c r="AC51" s="28">
        <v>283.87650783004585</v>
      </c>
    </row>
    <row r="52" spans="1:29" x14ac:dyDescent="0.3">
      <c r="A52" s="16" t="s">
        <v>10</v>
      </c>
      <c r="B52" s="13">
        <v>25.9</v>
      </c>
      <c r="C52" s="24">
        <v>24.623808595195701</v>
      </c>
      <c r="D52" s="32">
        <v>23.302445834682398</v>
      </c>
      <c r="E52" s="12">
        <v>42413</v>
      </c>
      <c r="F52" s="33">
        <v>23.372563525258176</v>
      </c>
      <c r="G52" s="4">
        <v>186</v>
      </c>
      <c r="H52" s="11">
        <v>7710.9019458600005</v>
      </c>
      <c r="I52" s="4">
        <v>1</v>
      </c>
      <c r="J52" s="4">
        <v>35</v>
      </c>
      <c r="K52" s="4">
        <v>423.35957000000002</v>
      </c>
      <c r="L52" s="4">
        <v>101326</v>
      </c>
      <c r="M52" s="10" t="s">
        <v>91</v>
      </c>
      <c r="N52" s="5">
        <v>42.9</v>
      </c>
      <c r="O52" s="4">
        <v>0.3</v>
      </c>
      <c r="P52" s="4">
        <v>5.4</v>
      </c>
      <c r="Q52" s="4">
        <v>42.9</v>
      </c>
      <c r="R52" s="4">
        <v>196000</v>
      </c>
      <c r="S52" s="4">
        <v>48837</v>
      </c>
      <c r="T52" s="4">
        <v>39817</v>
      </c>
      <c r="U52" s="21">
        <v>552.5</v>
      </c>
      <c r="V52" s="4">
        <v>42</v>
      </c>
      <c r="W52" s="4">
        <v>4.4000000000000004</v>
      </c>
      <c r="X52" s="13">
        <v>12821</v>
      </c>
      <c r="Y52" s="13">
        <v>22.3</v>
      </c>
      <c r="Z52" s="4">
        <v>3</v>
      </c>
      <c r="AA52" s="4">
        <v>1</v>
      </c>
      <c r="AB52" s="26">
        <v>27</v>
      </c>
      <c r="AC52" s="28">
        <v>856.12943335663897</v>
      </c>
    </row>
    <row r="53" spans="1:29" ht="62.4" x14ac:dyDescent="0.3">
      <c r="A53" s="16" t="s">
        <v>61</v>
      </c>
      <c r="B53" s="13">
        <v>25.8</v>
      </c>
      <c r="C53" s="24">
        <v>24.731719648881398</v>
      </c>
      <c r="D53" s="32">
        <v>23.289462913489601</v>
      </c>
      <c r="E53" s="12">
        <v>8356</v>
      </c>
      <c r="F53" s="33">
        <v>23.500971658415342</v>
      </c>
      <c r="G53" s="4">
        <v>69</v>
      </c>
      <c r="H53" s="11">
        <v>285.85146200000003</v>
      </c>
      <c r="I53" s="4"/>
      <c r="J53" s="4">
        <v>6</v>
      </c>
      <c r="K53" s="4">
        <v>12.501950000000001</v>
      </c>
      <c r="L53" s="4">
        <v>51617.5</v>
      </c>
      <c r="M53" s="10" t="s">
        <v>107</v>
      </c>
      <c r="N53" s="5">
        <v>15.6</v>
      </c>
      <c r="O53" s="4">
        <v>0.9</v>
      </c>
      <c r="P53" s="4">
        <v>11.5</v>
      </c>
      <c r="Q53" s="4">
        <v>2.2999999999999998</v>
      </c>
      <c r="R53" s="4">
        <v>8292.89</v>
      </c>
      <c r="S53" s="4">
        <v>39806</v>
      </c>
      <c r="T53" s="4">
        <v>33704</v>
      </c>
      <c r="U53" s="21">
        <v>119.2</v>
      </c>
      <c r="V53" s="4">
        <v>34.86</v>
      </c>
      <c r="W53" s="4">
        <v>14.7</v>
      </c>
      <c r="X53" s="13">
        <v>4824</v>
      </c>
      <c r="Y53" s="13">
        <v>9.5</v>
      </c>
      <c r="Z53" s="4"/>
      <c r="AA53" s="4">
        <v>1</v>
      </c>
      <c r="AB53" s="26">
        <v>82</v>
      </c>
      <c r="AC53" s="28">
        <v>683.58967173919916</v>
      </c>
    </row>
    <row r="54" spans="1:29" ht="46.8" x14ac:dyDescent="0.3">
      <c r="A54" s="16" t="s">
        <v>40</v>
      </c>
      <c r="B54" s="13">
        <v>21.2</v>
      </c>
      <c r="C54" s="24">
        <v>20.257279737298301</v>
      </c>
      <c r="D54" s="32">
        <v>22.567925972579001</v>
      </c>
      <c r="E54" s="12">
        <v>11504</v>
      </c>
      <c r="F54" s="33">
        <v>23.005021378775741</v>
      </c>
      <c r="G54" s="4">
        <v>30</v>
      </c>
      <c r="H54" s="11">
        <v>1977.8754504499998</v>
      </c>
      <c r="I54" s="4">
        <v>1</v>
      </c>
      <c r="J54" s="4">
        <v>33</v>
      </c>
      <c r="K54" s="4">
        <v>92.356220000000008</v>
      </c>
      <c r="L54" s="4">
        <v>29079</v>
      </c>
      <c r="M54" s="10" t="s">
        <v>100</v>
      </c>
      <c r="N54" s="5">
        <v>19.5</v>
      </c>
      <c r="O54" s="4">
        <v>1.9</v>
      </c>
      <c r="P54" s="4">
        <v>19.5</v>
      </c>
      <c r="Q54" s="4">
        <v>9.4</v>
      </c>
      <c r="R54" s="4">
        <v>0</v>
      </c>
      <c r="S54" s="4">
        <v>32846</v>
      </c>
      <c r="T54" s="4">
        <v>25679</v>
      </c>
      <c r="U54" s="21">
        <v>266.8</v>
      </c>
      <c r="V54" s="4">
        <v>38.770000000000003</v>
      </c>
      <c r="W54" s="4">
        <v>13.1</v>
      </c>
      <c r="X54" s="13">
        <v>3092</v>
      </c>
      <c r="Y54" s="13">
        <v>7.9</v>
      </c>
      <c r="Z54" s="4">
        <v>1</v>
      </c>
      <c r="AA54" s="4">
        <v>2</v>
      </c>
      <c r="AB54" s="26">
        <v>79</v>
      </c>
      <c r="AC54" s="28">
        <v>505.9661609163748</v>
      </c>
    </row>
    <row r="55" spans="1:29" ht="62.4" x14ac:dyDescent="0.3">
      <c r="A55" s="16" t="s">
        <v>38</v>
      </c>
      <c r="B55" s="13">
        <v>27.7</v>
      </c>
      <c r="C55" s="24">
        <v>19.0213510602414</v>
      </c>
      <c r="D55" s="32">
        <v>22.184615707084198</v>
      </c>
      <c r="E55" s="12">
        <v>4799</v>
      </c>
      <c r="F55" s="33">
        <v>22.522452494501724</v>
      </c>
      <c r="G55" s="4">
        <v>1</v>
      </c>
      <c r="H55" s="11">
        <v>6.2840639999999999</v>
      </c>
      <c r="I55" s="4">
        <v>1</v>
      </c>
      <c r="J55" s="4">
        <v>1</v>
      </c>
      <c r="K55" s="4">
        <v>4.4974999999999996</v>
      </c>
      <c r="L55" s="4">
        <v>30899.300000000003</v>
      </c>
      <c r="M55" s="10" t="s">
        <v>107</v>
      </c>
      <c r="N55" s="5">
        <v>27</v>
      </c>
      <c r="O55" s="4">
        <v>1.5</v>
      </c>
      <c r="P55" s="4">
        <v>11</v>
      </c>
      <c r="Q55" s="4">
        <v>2</v>
      </c>
      <c r="R55" s="4">
        <v>0</v>
      </c>
      <c r="S55" s="4">
        <v>31362</v>
      </c>
      <c r="T55" s="4">
        <v>24663</v>
      </c>
      <c r="U55" s="21">
        <v>303.40000000000003</v>
      </c>
      <c r="V55" s="4">
        <v>32.36</v>
      </c>
      <c r="W55" s="4">
        <v>32.200000000000003</v>
      </c>
      <c r="X55" s="13">
        <v>1626</v>
      </c>
      <c r="Y55" s="13">
        <v>12.4</v>
      </c>
      <c r="Z55" s="4"/>
      <c r="AA55" s="4">
        <v>1</v>
      </c>
      <c r="AB55" s="26">
        <v>81</v>
      </c>
      <c r="AC55" s="28">
        <v>215.41483346831828</v>
      </c>
    </row>
    <row r="56" spans="1:29" ht="46.8" x14ac:dyDescent="0.3">
      <c r="A56" s="16" t="s">
        <v>116</v>
      </c>
      <c r="B56" s="13">
        <v>22</v>
      </c>
      <c r="C56" s="24">
        <v>20.140661206757599</v>
      </c>
      <c r="D56" s="32">
        <v>21.812207170256599</v>
      </c>
      <c r="E56" s="12">
        <v>769430</v>
      </c>
      <c r="F56" s="33">
        <v>21.812207170256595</v>
      </c>
      <c r="G56" s="4">
        <v>3725</v>
      </c>
      <c r="H56" s="11">
        <v>41630.708162139999</v>
      </c>
      <c r="I56" s="4">
        <v>1</v>
      </c>
      <c r="J56" s="4">
        <v>977</v>
      </c>
      <c r="K56" s="4">
        <v>15735.60209</v>
      </c>
      <c r="L56" s="4">
        <v>0</v>
      </c>
      <c r="M56" s="10" t="s">
        <v>104</v>
      </c>
      <c r="N56" s="5">
        <v>18.399999999999999</v>
      </c>
      <c r="O56" s="4">
        <v>0</v>
      </c>
      <c r="P56" s="4">
        <v>0</v>
      </c>
      <c r="Q56" s="4">
        <v>15.6</v>
      </c>
      <c r="R56" s="4">
        <v>164373.28</v>
      </c>
      <c r="S56" s="4">
        <v>112768</v>
      </c>
      <c r="T56" s="4">
        <v>82185</v>
      </c>
      <c r="U56" s="21">
        <v>7209.6</v>
      </c>
      <c r="V56" s="4">
        <v>42.81</v>
      </c>
      <c r="W56" s="4">
        <v>3</v>
      </c>
      <c r="X56" s="13">
        <v>111258</v>
      </c>
      <c r="Y56" s="13">
        <v>382.9</v>
      </c>
      <c r="Z56" s="4"/>
      <c r="AA56" s="4">
        <v>0</v>
      </c>
      <c r="AB56" s="26">
        <v>1</v>
      </c>
      <c r="AC56" s="28">
        <v>617.40685717918916</v>
      </c>
    </row>
    <row r="57" spans="1:29" x14ac:dyDescent="0.3">
      <c r="A57" s="16" t="s">
        <v>46</v>
      </c>
      <c r="B57" s="13">
        <v>23.2</v>
      </c>
      <c r="C57" s="24">
        <v>26.410444240135</v>
      </c>
      <c r="D57" s="32">
        <v>21.808964520142499</v>
      </c>
      <c r="E57" s="12">
        <v>159037</v>
      </c>
      <c r="F57" s="33">
        <v>30.978642784293324</v>
      </c>
      <c r="G57" s="4">
        <v>728</v>
      </c>
      <c r="H57" s="11">
        <v>8834.7008680499985</v>
      </c>
      <c r="I57" s="4">
        <v>1</v>
      </c>
      <c r="J57" s="4">
        <v>404</v>
      </c>
      <c r="K57" s="4">
        <v>1837.9868300000001</v>
      </c>
      <c r="L57" s="4">
        <v>201748</v>
      </c>
      <c r="M57" s="10" t="s">
        <v>90</v>
      </c>
      <c r="N57" s="5">
        <v>29.6</v>
      </c>
      <c r="O57" s="4">
        <v>29.6</v>
      </c>
      <c r="P57" s="4">
        <v>4.2</v>
      </c>
      <c r="Q57" s="4">
        <v>18.900000000000002</v>
      </c>
      <c r="R57" s="4">
        <v>2153748.2400000002</v>
      </c>
      <c r="S57" s="4">
        <v>45800</v>
      </c>
      <c r="T57" s="4">
        <v>38240</v>
      </c>
      <c r="U57" s="21">
        <v>2162.6999999999998</v>
      </c>
      <c r="V57" s="4">
        <v>39.74</v>
      </c>
      <c r="W57" s="4">
        <v>2.8</v>
      </c>
      <c r="X57" s="13">
        <v>45323</v>
      </c>
      <c r="Y57" s="13">
        <v>38.6</v>
      </c>
      <c r="Z57" s="4">
        <v>7</v>
      </c>
      <c r="AA57" s="4">
        <v>45</v>
      </c>
      <c r="AB57" s="26">
        <v>3</v>
      </c>
      <c r="AC57" s="28">
        <v>774.10078562932995</v>
      </c>
    </row>
    <row r="58" spans="1:29" x14ac:dyDescent="0.3">
      <c r="A58" s="16" t="s">
        <v>76</v>
      </c>
      <c r="B58" s="13">
        <v>22.9</v>
      </c>
      <c r="C58" s="24">
        <v>21.639691059495501</v>
      </c>
      <c r="D58" s="32">
        <v>21.534632519281299</v>
      </c>
      <c r="E58" s="12">
        <v>25827</v>
      </c>
      <c r="F58" s="33">
        <v>25.186704700913797</v>
      </c>
      <c r="G58" s="4">
        <v>136</v>
      </c>
      <c r="H58" s="11">
        <v>2543.8872139999999</v>
      </c>
      <c r="I58" s="4"/>
      <c r="J58" s="4">
        <v>77</v>
      </c>
      <c r="K58" s="4">
        <v>364.27095000000003</v>
      </c>
      <c r="L58" s="4">
        <v>72072.100000000006</v>
      </c>
      <c r="M58" s="10" t="s">
        <v>108</v>
      </c>
      <c r="N58" s="5">
        <v>19.200000000000003</v>
      </c>
      <c r="O58" s="4">
        <v>14.5</v>
      </c>
      <c r="P58" s="4">
        <v>5.9</v>
      </c>
      <c r="Q58" s="4">
        <v>3.4</v>
      </c>
      <c r="R58" s="4">
        <v>0</v>
      </c>
      <c r="S58" s="4">
        <v>59098</v>
      </c>
      <c r="T58" s="4">
        <v>48964</v>
      </c>
      <c r="U58" s="21">
        <v>447.7</v>
      </c>
      <c r="V58" s="4">
        <v>38.6</v>
      </c>
      <c r="W58" s="4">
        <v>5.5</v>
      </c>
      <c r="X58" s="13">
        <v>9912</v>
      </c>
      <c r="Y58" s="13">
        <v>24.1</v>
      </c>
      <c r="Z58" s="4">
        <v>4</v>
      </c>
      <c r="AA58" s="4">
        <v>1</v>
      </c>
      <c r="AB58" s="26">
        <v>49</v>
      </c>
      <c r="AC58" s="28">
        <v>291.18163628994381</v>
      </c>
    </row>
    <row r="59" spans="1:29" ht="31.2" x14ac:dyDescent="0.3">
      <c r="A59" s="16" t="s">
        <v>88</v>
      </c>
      <c r="B59" s="13">
        <v>21.5</v>
      </c>
      <c r="C59" s="24">
        <v>21.668894232877399</v>
      </c>
      <c r="D59" s="32">
        <v>21.1147267462263</v>
      </c>
      <c r="E59" s="12">
        <v>33935</v>
      </c>
      <c r="F59" s="33">
        <v>22.179334817464603</v>
      </c>
      <c r="G59" s="11"/>
      <c r="H59" s="4"/>
      <c r="I59" s="4"/>
      <c r="J59" s="4">
        <v>99</v>
      </c>
      <c r="K59" s="4">
        <v>420.66874999999999</v>
      </c>
      <c r="L59" s="4">
        <v>98590.3</v>
      </c>
      <c r="M59" s="10" t="s">
        <v>91</v>
      </c>
      <c r="N59" s="5">
        <v>27.299999999999997</v>
      </c>
      <c r="O59" s="4">
        <v>4.8</v>
      </c>
      <c r="P59" s="4">
        <v>6</v>
      </c>
      <c r="Q59" s="4">
        <v>27.299999999999997</v>
      </c>
      <c r="R59" s="4" t="s">
        <v>84</v>
      </c>
      <c r="S59" s="4">
        <v>57979</v>
      </c>
      <c r="T59" s="4">
        <v>49200</v>
      </c>
      <c r="U59" s="21">
        <v>593.29999999999995</v>
      </c>
      <c r="V59" s="4">
        <v>41.14</v>
      </c>
      <c r="W59" s="4">
        <v>7</v>
      </c>
      <c r="X59" s="13">
        <v>13094</v>
      </c>
      <c r="Y59" s="13">
        <v>23.1</v>
      </c>
      <c r="Z59" s="4"/>
      <c r="AA59" s="11"/>
      <c r="AB59" s="11"/>
      <c r="AC59" s="28">
        <v>392.62810089368185</v>
      </c>
    </row>
    <row r="60" spans="1:29" ht="31.2" x14ac:dyDescent="0.3">
      <c r="A60" s="16" t="s">
        <v>82</v>
      </c>
      <c r="B60" s="13">
        <v>21.1</v>
      </c>
      <c r="C60" s="24">
        <v>24.584510876218001</v>
      </c>
      <c r="D60" s="32">
        <v>20.9370199226361</v>
      </c>
      <c r="E60" s="12" t="s">
        <v>84</v>
      </c>
      <c r="F60" s="33">
        <v>25.255753827064055</v>
      </c>
      <c r="G60" s="11"/>
      <c r="H60" s="4"/>
      <c r="I60" s="4"/>
      <c r="J60" s="4">
        <v>210</v>
      </c>
      <c r="K60" s="4">
        <v>857.67674999999997</v>
      </c>
      <c r="L60" s="4">
        <v>38756</v>
      </c>
      <c r="M60" s="10" t="s">
        <v>91</v>
      </c>
      <c r="N60" s="5">
        <v>24.900000000000002</v>
      </c>
      <c r="O60" s="4">
        <v>17.100000000000001</v>
      </c>
      <c r="P60" s="4">
        <v>3.2</v>
      </c>
      <c r="Q60" s="4">
        <v>24.900000000000002</v>
      </c>
      <c r="R60" s="4" t="s">
        <v>84</v>
      </c>
      <c r="S60" s="4">
        <v>55270</v>
      </c>
      <c r="T60" s="4">
        <v>47222</v>
      </c>
      <c r="U60" s="21">
        <v>869.89999999999986</v>
      </c>
      <c r="V60" s="4">
        <v>37.700000000000003</v>
      </c>
      <c r="W60" s="4">
        <v>5</v>
      </c>
      <c r="X60" s="13">
        <v>14320</v>
      </c>
      <c r="Y60" s="13">
        <v>29.9</v>
      </c>
      <c r="Z60" s="4"/>
      <c r="AA60" s="11"/>
      <c r="AB60" s="11"/>
      <c r="AC60" s="28">
        <v>1102.3473802275278</v>
      </c>
    </row>
    <row r="61" spans="1:29" ht="46.8" x14ac:dyDescent="0.3">
      <c r="A61" s="16" t="s">
        <v>117</v>
      </c>
      <c r="B61" s="13">
        <v>31</v>
      </c>
      <c r="C61" s="24">
        <v>29.7433859488991</v>
      </c>
      <c r="D61" s="32">
        <v>20.6905199986351</v>
      </c>
      <c r="E61" s="12">
        <v>351842</v>
      </c>
      <c r="F61" s="33">
        <v>20.731983966568237</v>
      </c>
      <c r="G61" s="4">
        <v>1050</v>
      </c>
      <c r="H61" s="11">
        <v>10045.58501198</v>
      </c>
      <c r="I61" s="4">
        <v>1</v>
      </c>
      <c r="J61" s="4">
        <v>420</v>
      </c>
      <c r="K61" s="4">
        <v>6492.5424599999997</v>
      </c>
      <c r="L61" s="4">
        <v>143995.20000000001</v>
      </c>
      <c r="M61" s="10" t="s">
        <v>104</v>
      </c>
      <c r="N61" s="5">
        <v>39.699999999999996</v>
      </c>
      <c r="O61" s="4">
        <v>0.2</v>
      </c>
      <c r="P61" s="4">
        <v>0.1</v>
      </c>
      <c r="Q61" s="4">
        <v>10.6</v>
      </c>
      <c r="R61" s="4">
        <v>214057.60000000001</v>
      </c>
      <c r="S61" s="4">
        <v>76259</v>
      </c>
      <c r="T61" s="4">
        <v>61991</v>
      </c>
      <c r="U61" s="21">
        <v>3067.8</v>
      </c>
      <c r="V61" s="4">
        <v>41.83</v>
      </c>
      <c r="W61" s="4">
        <v>2.5</v>
      </c>
      <c r="X61" s="13">
        <v>87870</v>
      </c>
      <c r="Y61" s="13">
        <v>144.4</v>
      </c>
      <c r="Z61" s="4"/>
      <c r="AA61" s="4">
        <v>3</v>
      </c>
      <c r="AB61" s="26">
        <v>2</v>
      </c>
      <c r="AC61" s="28">
        <v>643.72536899810098</v>
      </c>
    </row>
    <row r="62" spans="1:29" x14ac:dyDescent="0.3">
      <c r="A62" s="16" t="s">
        <v>12</v>
      </c>
      <c r="B62" s="13">
        <v>25.2</v>
      </c>
      <c r="C62" s="24">
        <v>24.2322400319282</v>
      </c>
      <c r="D62" s="32">
        <v>20.287097566039101</v>
      </c>
      <c r="E62" s="12">
        <v>35015</v>
      </c>
      <c r="F62" s="33">
        <v>25.358871957548875</v>
      </c>
      <c r="G62" s="4">
        <v>295</v>
      </c>
      <c r="H62" s="11">
        <v>7672.2702138500017</v>
      </c>
      <c r="I62" s="4"/>
      <c r="J62" s="4">
        <v>51</v>
      </c>
      <c r="K62" s="4">
        <v>205.36923000000002</v>
      </c>
      <c r="L62" s="4">
        <v>55418.299999999988</v>
      </c>
      <c r="M62" s="10" t="s">
        <v>90</v>
      </c>
      <c r="N62" s="5">
        <v>20</v>
      </c>
      <c r="O62" s="4">
        <v>20</v>
      </c>
      <c r="P62" s="4">
        <v>17.200000000000003</v>
      </c>
      <c r="Q62" s="4">
        <v>13.7</v>
      </c>
      <c r="R62" s="4">
        <v>63687</v>
      </c>
      <c r="S62" s="4">
        <v>40292</v>
      </c>
      <c r="T62" s="4">
        <v>33551</v>
      </c>
      <c r="U62" s="21">
        <v>596.4</v>
      </c>
      <c r="V62" s="4">
        <v>42.28</v>
      </c>
      <c r="W62" s="4">
        <v>4.5999999999999996</v>
      </c>
      <c r="X62" s="13">
        <v>11246</v>
      </c>
      <c r="Y62" s="13">
        <v>17.899999999999999</v>
      </c>
      <c r="Z62" s="4">
        <v>1</v>
      </c>
      <c r="AA62" s="4">
        <v>1</v>
      </c>
      <c r="AB62" s="26">
        <v>29</v>
      </c>
      <c r="AC62" s="28">
        <v>518.84249694505502</v>
      </c>
    </row>
    <row r="63" spans="1:29" x14ac:dyDescent="0.3">
      <c r="A63" s="16" t="s">
        <v>32</v>
      </c>
      <c r="B63" s="13">
        <v>18.8</v>
      </c>
      <c r="C63" s="24">
        <v>16.387249545502399</v>
      </c>
      <c r="D63" s="32">
        <v>20.171486337002001</v>
      </c>
      <c r="E63" s="12">
        <v>9537</v>
      </c>
      <c r="F63" s="33">
        <v>20.252496322291165</v>
      </c>
      <c r="G63" s="4">
        <v>54</v>
      </c>
      <c r="H63" s="11">
        <v>361.26941844999999</v>
      </c>
      <c r="I63" s="4"/>
      <c r="J63" s="4">
        <v>4</v>
      </c>
      <c r="K63" s="4">
        <v>14.16099</v>
      </c>
      <c r="L63" s="4">
        <v>35853.9</v>
      </c>
      <c r="M63" s="10" t="s">
        <v>106</v>
      </c>
      <c r="N63" s="5">
        <v>23.6</v>
      </c>
      <c r="O63" s="4">
        <v>0.4</v>
      </c>
      <c r="P63" s="4">
        <v>19.200000000000003</v>
      </c>
      <c r="Q63" s="4">
        <v>0.8</v>
      </c>
      <c r="R63" s="4">
        <v>0</v>
      </c>
      <c r="S63" s="4">
        <v>33030</v>
      </c>
      <c r="T63" s="4">
        <v>26926</v>
      </c>
      <c r="U63" s="21">
        <v>149.9</v>
      </c>
      <c r="V63" s="4">
        <v>38.46</v>
      </c>
      <c r="W63" s="4">
        <v>9</v>
      </c>
      <c r="X63" s="13">
        <v>1777</v>
      </c>
      <c r="Y63" s="13">
        <v>5.5</v>
      </c>
      <c r="Z63" s="4"/>
      <c r="AA63" s="4">
        <v>1</v>
      </c>
      <c r="AB63" s="26">
        <v>85</v>
      </c>
      <c r="AC63" s="28">
        <v>453.63186670137986</v>
      </c>
    </row>
    <row r="64" spans="1:29" x14ac:dyDescent="0.3">
      <c r="A64" s="16" t="s">
        <v>22</v>
      </c>
      <c r="B64" s="13">
        <v>23.6</v>
      </c>
      <c r="C64" s="24">
        <v>23.814859879491799</v>
      </c>
      <c r="D64" s="32">
        <v>19.484675329593301</v>
      </c>
      <c r="E64" s="12">
        <v>25622</v>
      </c>
      <c r="F64" s="33">
        <v>28.116414617017753</v>
      </c>
      <c r="G64" s="4">
        <v>166</v>
      </c>
      <c r="H64" s="11">
        <v>1161.6718969999999</v>
      </c>
      <c r="I64" s="4"/>
      <c r="J64" s="4">
        <v>120</v>
      </c>
      <c r="K64" s="4">
        <v>1045.4727700000001</v>
      </c>
      <c r="L64" s="4">
        <v>84312.700000000012</v>
      </c>
      <c r="M64" s="10" t="s">
        <v>90</v>
      </c>
      <c r="N64" s="5">
        <v>30.7</v>
      </c>
      <c r="O64" s="4">
        <v>30.7</v>
      </c>
      <c r="P64" s="4">
        <v>5.5</v>
      </c>
      <c r="Q64" s="4">
        <v>15.200000000000001</v>
      </c>
      <c r="R64" s="4">
        <v>449.53</v>
      </c>
      <c r="S64" s="4">
        <v>49553</v>
      </c>
      <c r="T64" s="4">
        <v>41918</v>
      </c>
      <c r="U64" s="21">
        <v>332.7</v>
      </c>
      <c r="V64" s="4">
        <v>41.3</v>
      </c>
      <c r="W64" s="4">
        <v>7.6</v>
      </c>
      <c r="X64" s="13">
        <v>10211</v>
      </c>
      <c r="Y64" s="13">
        <v>14.1</v>
      </c>
      <c r="Z64" s="4">
        <v>11</v>
      </c>
      <c r="AA64" s="4">
        <v>1</v>
      </c>
      <c r="AB64" s="26">
        <v>62</v>
      </c>
      <c r="AC64" s="28">
        <v>535.47368368948082</v>
      </c>
    </row>
    <row r="65" spans="1:29" x14ac:dyDescent="0.3">
      <c r="A65" s="16" t="s">
        <v>27</v>
      </c>
      <c r="B65" s="13">
        <v>18.7</v>
      </c>
      <c r="C65" s="24">
        <v>18.556834290216202</v>
      </c>
      <c r="D65" s="32">
        <v>19.4210780211985</v>
      </c>
      <c r="E65" s="12">
        <v>68851</v>
      </c>
      <c r="F65" s="33">
        <v>19.538307868408957</v>
      </c>
      <c r="G65" s="4">
        <v>333</v>
      </c>
      <c r="H65" s="11">
        <v>5852.2875595799997</v>
      </c>
      <c r="I65" s="4"/>
      <c r="J65" s="4">
        <v>105</v>
      </c>
      <c r="K65" s="4">
        <v>907.24517000000003</v>
      </c>
      <c r="L65" s="4">
        <v>131417.5</v>
      </c>
      <c r="M65" s="10" t="s">
        <v>91</v>
      </c>
      <c r="N65" s="5">
        <v>30.799999999999997</v>
      </c>
      <c r="O65" s="4">
        <v>0.6</v>
      </c>
      <c r="P65" s="4">
        <v>5</v>
      </c>
      <c r="Q65" s="4">
        <v>30.799999999999997</v>
      </c>
      <c r="R65" s="4">
        <v>350695.7</v>
      </c>
      <c r="S65" s="4">
        <v>52749</v>
      </c>
      <c r="T65" s="4">
        <v>43595</v>
      </c>
      <c r="U65" s="21">
        <v>1090.3</v>
      </c>
      <c r="V65" s="4">
        <v>41.94</v>
      </c>
      <c r="W65" s="4">
        <v>3.8</v>
      </c>
      <c r="X65" s="13">
        <v>23904</v>
      </c>
      <c r="Y65" s="13">
        <v>47.9</v>
      </c>
      <c r="Z65" s="4">
        <v>3</v>
      </c>
      <c r="AA65" s="4">
        <v>1</v>
      </c>
      <c r="AB65" s="26">
        <v>10</v>
      </c>
      <c r="AC65" s="28">
        <v>1780.3267674229344</v>
      </c>
    </row>
    <row r="66" spans="1:29" x14ac:dyDescent="0.3">
      <c r="A66" s="16" t="s">
        <v>5</v>
      </c>
      <c r="B66" s="13">
        <v>26.3</v>
      </c>
      <c r="C66" s="24">
        <v>24.812557063061998</v>
      </c>
      <c r="D66" s="32">
        <v>19.418740279313099</v>
      </c>
      <c r="E66" s="12">
        <v>58382</v>
      </c>
      <c r="F66" s="33">
        <v>28.389971168586403</v>
      </c>
      <c r="G66" s="4">
        <v>345</v>
      </c>
      <c r="H66" s="11">
        <v>5627.276185929999</v>
      </c>
      <c r="I66" s="4"/>
      <c r="J66" s="4">
        <v>81</v>
      </c>
      <c r="K66" s="4">
        <v>996.44156000000009</v>
      </c>
      <c r="L66" s="4">
        <v>118631.1</v>
      </c>
      <c r="M66" s="10" t="s">
        <v>90</v>
      </c>
      <c r="N66" s="5">
        <v>31.6</v>
      </c>
      <c r="O66" s="4">
        <v>31.6</v>
      </c>
      <c r="P66" s="4">
        <v>15.5</v>
      </c>
      <c r="Q66" s="4">
        <v>14.2</v>
      </c>
      <c r="R66" s="4">
        <v>67158.86</v>
      </c>
      <c r="S66" s="4">
        <v>41775</v>
      </c>
      <c r="T66" s="4">
        <v>34999</v>
      </c>
      <c r="U66" s="21">
        <v>857.4</v>
      </c>
      <c r="V66" s="4">
        <v>41.86</v>
      </c>
      <c r="W66" s="4">
        <v>4.7</v>
      </c>
      <c r="X66" s="13">
        <v>20976</v>
      </c>
      <c r="Y66" s="13">
        <v>39.9</v>
      </c>
      <c r="Z66" s="4">
        <v>1</v>
      </c>
      <c r="AA66" s="4">
        <v>1</v>
      </c>
      <c r="AB66" s="26">
        <v>12</v>
      </c>
      <c r="AC66" s="28">
        <v>758.29239848287239</v>
      </c>
    </row>
    <row r="67" spans="1:29" x14ac:dyDescent="0.3">
      <c r="A67" s="16" t="s">
        <v>49</v>
      </c>
      <c r="B67" s="13">
        <v>21.6</v>
      </c>
      <c r="C67" s="24">
        <v>21.536256424856301</v>
      </c>
      <c r="D67" s="32">
        <v>19.1072075612602</v>
      </c>
      <c r="E67" s="12">
        <v>95301</v>
      </c>
      <c r="F67" s="33">
        <v>25.996200763619328</v>
      </c>
      <c r="G67" s="4">
        <v>839</v>
      </c>
      <c r="H67" s="11">
        <v>10283.74680719</v>
      </c>
      <c r="I67" s="4"/>
      <c r="J67" s="4">
        <v>195</v>
      </c>
      <c r="K67" s="4">
        <v>1572.73071</v>
      </c>
      <c r="L67" s="4">
        <v>370643.69999999995</v>
      </c>
      <c r="M67" s="10" t="s">
        <v>91</v>
      </c>
      <c r="N67" s="5">
        <v>26.799999999999997</v>
      </c>
      <c r="O67" s="4">
        <v>26.5</v>
      </c>
      <c r="P67" s="4">
        <v>2</v>
      </c>
      <c r="Q67" s="4">
        <v>26.799999999999997</v>
      </c>
      <c r="R67" s="4">
        <v>22505.200000000001</v>
      </c>
      <c r="S67" s="4">
        <v>46267</v>
      </c>
      <c r="T67" s="4">
        <v>37598</v>
      </c>
      <c r="U67" s="21">
        <v>1420.9</v>
      </c>
      <c r="V67" s="4">
        <v>39.53</v>
      </c>
      <c r="W67" s="4">
        <v>4.9000000000000004</v>
      </c>
      <c r="X67" s="13">
        <v>33998</v>
      </c>
      <c r="Y67" s="13">
        <v>58.9</v>
      </c>
      <c r="Z67" s="4">
        <v>7</v>
      </c>
      <c r="AA67" s="4">
        <v>1</v>
      </c>
      <c r="AB67" s="26">
        <v>16</v>
      </c>
      <c r="AC67" s="28">
        <v>512.85213406561229</v>
      </c>
    </row>
    <row r="68" spans="1:29" x14ac:dyDescent="0.3">
      <c r="A68" s="16" t="s">
        <v>83</v>
      </c>
      <c r="B68" s="13">
        <v>20.100000000000001</v>
      </c>
      <c r="C68" s="24">
        <v>17.3601777611388</v>
      </c>
      <c r="D68" s="32">
        <v>18.290082445262499</v>
      </c>
      <c r="E68" s="12">
        <v>3678</v>
      </c>
      <c r="F68" s="33">
        <v>23.971274502309956</v>
      </c>
      <c r="G68" s="4">
        <v>12</v>
      </c>
      <c r="H68" s="11">
        <v>84.863947999999993</v>
      </c>
      <c r="I68" s="4"/>
      <c r="J68" s="4">
        <v>16</v>
      </c>
      <c r="K68" s="4">
        <v>28.016189999999998</v>
      </c>
      <c r="L68" s="4">
        <v>33088.699999999997</v>
      </c>
      <c r="M68" s="10" t="s">
        <v>90</v>
      </c>
      <c r="N68" s="5">
        <v>23.7</v>
      </c>
      <c r="O68" s="4">
        <v>23.7</v>
      </c>
      <c r="P68" s="4">
        <v>3.7</v>
      </c>
      <c r="Q68" s="4">
        <v>4.0999999999999996</v>
      </c>
      <c r="R68" s="4">
        <v>0</v>
      </c>
      <c r="S68" s="4">
        <v>50075</v>
      </c>
      <c r="T68" s="4">
        <v>42641</v>
      </c>
      <c r="U68" s="21">
        <v>88.8</v>
      </c>
      <c r="V68" s="4">
        <v>38.520000000000003</v>
      </c>
      <c r="W68" s="4">
        <v>6.1</v>
      </c>
      <c r="X68" s="13">
        <v>2958</v>
      </c>
      <c r="Y68" s="13">
        <v>4</v>
      </c>
      <c r="Z68" s="4">
        <v>1</v>
      </c>
      <c r="AA68" s="4">
        <v>1</v>
      </c>
      <c r="AB68" s="26">
        <v>84</v>
      </c>
      <c r="AC68" s="28">
        <v>193.05900170785938</v>
      </c>
    </row>
    <row r="69" spans="1:29" x14ac:dyDescent="0.3">
      <c r="A69" s="16" t="s">
        <v>13</v>
      </c>
      <c r="B69" s="13">
        <v>23.7</v>
      </c>
      <c r="C69" s="24">
        <v>20.252625144716902</v>
      </c>
      <c r="D69" s="32">
        <v>18.1447927852033</v>
      </c>
      <c r="E69" s="12">
        <v>38949</v>
      </c>
      <c r="F69" s="33">
        <v>18.217663438959139</v>
      </c>
      <c r="G69" s="4">
        <v>305</v>
      </c>
      <c r="H69" s="11">
        <v>6226.3049307299998</v>
      </c>
      <c r="I69" s="4">
        <v>1</v>
      </c>
      <c r="J69" s="4">
        <v>68</v>
      </c>
      <c r="K69" s="4">
        <v>338.18273999999997</v>
      </c>
      <c r="L69" s="4">
        <v>178949.1</v>
      </c>
      <c r="M69" s="10" t="s">
        <v>91</v>
      </c>
      <c r="N69" s="5">
        <v>48.9</v>
      </c>
      <c r="O69" s="4">
        <v>0.4</v>
      </c>
      <c r="P69" s="4">
        <v>8.6</v>
      </c>
      <c r="Q69" s="4">
        <v>48.9</v>
      </c>
      <c r="R69" s="4">
        <v>884800</v>
      </c>
      <c r="S69" s="4">
        <v>40188</v>
      </c>
      <c r="T69" s="4">
        <v>33186</v>
      </c>
      <c r="U69" s="21">
        <v>614.6</v>
      </c>
      <c r="V69" s="4">
        <v>42.29</v>
      </c>
      <c r="W69" s="4">
        <v>4.9000000000000004</v>
      </c>
      <c r="X69" s="13">
        <v>27444</v>
      </c>
      <c r="Y69" s="13">
        <v>27.8</v>
      </c>
      <c r="Z69" s="4">
        <v>1</v>
      </c>
      <c r="AA69" s="4">
        <v>2</v>
      </c>
      <c r="AB69" s="26">
        <v>20</v>
      </c>
      <c r="AC69" s="28">
        <v>1101.9612181248528</v>
      </c>
    </row>
    <row r="70" spans="1:29" x14ac:dyDescent="0.3">
      <c r="A70" s="16" t="s">
        <v>25</v>
      </c>
      <c r="B70" s="13">
        <v>24.1</v>
      </c>
      <c r="C70" s="24">
        <v>25.489029858187301</v>
      </c>
      <c r="D70" s="32">
        <v>18.046876569589202</v>
      </c>
      <c r="E70" s="12">
        <v>47943</v>
      </c>
      <c r="F70" s="33">
        <v>18.046876569589202</v>
      </c>
      <c r="G70" s="4">
        <v>285</v>
      </c>
      <c r="H70" s="11">
        <v>4595.5792159499997</v>
      </c>
      <c r="I70" s="4"/>
      <c r="J70" s="4">
        <v>33</v>
      </c>
      <c r="K70" s="4">
        <v>235.13373999999999</v>
      </c>
      <c r="L70" s="4">
        <v>148696.9</v>
      </c>
      <c r="M70" s="10" t="s">
        <v>91</v>
      </c>
      <c r="N70" s="5">
        <v>54.6</v>
      </c>
      <c r="O70" s="4">
        <v>0</v>
      </c>
      <c r="P70" s="4">
        <v>4.2</v>
      </c>
      <c r="Q70" s="4">
        <v>54.6</v>
      </c>
      <c r="R70" s="4">
        <v>13457.2</v>
      </c>
      <c r="S70" s="4">
        <v>45463</v>
      </c>
      <c r="T70" s="4">
        <v>38526</v>
      </c>
      <c r="U70" s="21">
        <v>623.70000000000005</v>
      </c>
      <c r="V70" s="4">
        <v>40.630000000000003</v>
      </c>
      <c r="W70" s="4">
        <v>5.3</v>
      </c>
      <c r="X70" s="13">
        <v>18296</v>
      </c>
      <c r="Y70" s="13">
        <v>21.7</v>
      </c>
      <c r="Z70" s="4">
        <v>4</v>
      </c>
      <c r="AA70" s="4">
        <v>1</v>
      </c>
      <c r="AB70" s="26">
        <v>23</v>
      </c>
      <c r="AC70" s="28">
        <v>557.99457071732354</v>
      </c>
    </row>
    <row r="71" spans="1:29" x14ac:dyDescent="0.3">
      <c r="A71" s="16" t="s">
        <v>29</v>
      </c>
      <c r="B71" s="13">
        <v>18</v>
      </c>
      <c r="C71" s="24">
        <v>18.837650945452999</v>
      </c>
      <c r="D71" s="32">
        <v>17.846205824785201</v>
      </c>
      <c r="E71" s="12">
        <v>20288</v>
      </c>
      <c r="F71" s="33">
        <v>17.88196976431383</v>
      </c>
      <c r="G71" s="4">
        <v>129</v>
      </c>
      <c r="H71" s="11">
        <v>713.00268800000003</v>
      </c>
      <c r="I71" s="4">
        <v>1</v>
      </c>
      <c r="J71" s="4">
        <v>54</v>
      </c>
      <c r="K71" s="4">
        <v>309.69258000000002</v>
      </c>
      <c r="L71" s="4">
        <v>136717.79999999999</v>
      </c>
      <c r="M71" s="10" t="s">
        <v>91</v>
      </c>
      <c r="N71" s="5">
        <v>41.3</v>
      </c>
      <c r="O71" s="4">
        <v>0.2</v>
      </c>
      <c r="P71" s="4">
        <v>6.3</v>
      </c>
      <c r="Q71" s="4">
        <v>41.3</v>
      </c>
      <c r="R71" s="4">
        <v>0</v>
      </c>
      <c r="S71" s="4">
        <v>39206</v>
      </c>
      <c r="T71" s="4">
        <v>32742</v>
      </c>
      <c r="U71" s="21">
        <v>313.7</v>
      </c>
      <c r="V71" s="4">
        <v>42.28</v>
      </c>
      <c r="W71" s="4">
        <v>5.3</v>
      </c>
      <c r="X71" s="13">
        <v>4871</v>
      </c>
      <c r="Y71" s="13">
        <v>15.6</v>
      </c>
      <c r="Z71" s="4">
        <v>5</v>
      </c>
      <c r="AA71" s="4">
        <v>1</v>
      </c>
      <c r="AB71" s="26">
        <v>60</v>
      </c>
      <c r="AC71" s="28">
        <v>521.75056680106968</v>
      </c>
    </row>
    <row r="72" spans="1:29" x14ac:dyDescent="0.3">
      <c r="A72" s="16" t="s">
        <v>66</v>
      </c>
      <c r="B72" s="13">
        <v>18.3</v>
      </c>
      <c r="C72" s="24">
        <v>17.2958894574145</v>
      </c>
      <c r="D72" s="32">
        <v>17.492356956764802</v>
      </c>
      <c r="E72" s="12">
        <v>85574</v>
      </c>
      <c r="F72" s="33">
        <v>25.424937437158139</v>
      </c>
      <c r="G72" s="4">
        <v>380</v>
      </c>
      <c r="H72" s="11">
        <v>7430.7067702599988</v>
      </c>
      <c r="I72" s="4">
        <v>1</v>
      </c>
      <c r="J72" s="4">
        <v>219</v>
      </c>
      <c r="K72" s="4">
        <v>1519.7971299999999</v>
      </c>
      <c r="L72" s="4">
        <v>155719.29999999999</v>
      </c>
      <c r="M72" s="10" t="s">
        <v>90</v>
      </c>
      <c r="N72" s="5">
        <v>31.2</v>
      </c>
      <c r="O72" s="4">
        <v>31.2</v>
      </c>
      <c r="P72" s="4">
        <v>4.0999999999999996</v>
      </c>
      <c r="Q72" s="4">
        <v>10.9</v>
      </c>
      <c r="R72" s="4">
        <v>116800</v>
      </c>
      <c r="S72" s="4">
        <v>55209</v>
      </c>
      <c r="T72" s="4">
        <v>46021</v>
      </c>
      <c r="U72" s="21">
        <v>1320.3</v>
      </c>
      <c r="V72" s="4">
        <v>38.020000000000003</v>
      </c>
      <c r="W72" s="4">
        <v>6.7</v>
      </c>
      <c r="X72" s="13">
        <v>29333</v>
      </c>
      <c r="Y72" s="13">
        <v>46.3</v>
      </c>
      <c r="Z72" s="4">
        <v>8</v>
      </c>
      <c r="AA72" s="4">
        <v>1</v>
      </c>
      <c r="AB72" s="26">
        <v>21</v>
      </c>
      <c r="AC72" s="28">
        <v>508.75583983283735</v>
      </c>
    </row>
    <row r="73" spans="1:29" x14ac:dyDescent="0.3">
      <c r="A73" s="16" t="s">
        <v>77</v>
      </c>
      <c r="B73" s="13">
        <v>22.8</v>
      </c>
      <c r="C73" s="24">
        <v>17.6350773153783</v>
      </c>
      <c r="D73" s="32">
        <v>16.4427673210586</v>
      </c>
      <c r="E73" s="12">
        <v>6486</v>
      </c>
      <c r="F73" s="33">
        <v>36.539482935685783</v>
      </c>
      <c r="G73" s="4">
        <v>45</v>
      </c>
      <c r="H73" s="11">
        <v>486.36634800000002</v>
      </c>
      <c r="I73" s="4">
        <v>1</v>
      </c>
      <c r="J73" s="4">
        <v>34</v>
      </c>
      <c r="K73" s="4">
        <v>248.79</v>
      </c>
      <c r="L73" s="4">
        <v>109600.90000000001</v>
      </c>
      <c r="M73" s="10" t="s">
        <v>90</v>
      </c>
      <c r="N73" s="5">
        <v>55</v>
      </c>
      <c r="O73" s="4">
        <v>55</v>
      </c>
      <c r="P73" s="4">
        <v>5.4</v>
      </c>
      <c r="Q73" s="4">
        <v>1</v>
      </c>
      <c r="R73" s="4">
        <v>0</v>
      </c>
      <c r="S73" s="4">
        <v>112852</v>
      </c>
      <c r="T73" s="4">
        <v>95806</v>
      </c>
      <c r="U73" s="21">
        <v>83.1</v>
      </c>
      <c r="V73" s="4">
        <v>39.33</v>
      </c>
      <c r="W73" s="4">
        <v>5.6</v>
      </c>
      <c r="X73" s="13">
        <v>3060</v>
      </c>
      <c r="Y73" s="13">
        <v>9.6999999999999993</v>
      </c>
      <c r="Z73" s="4"/>
      <c r="AA73" s="4">
        <v>3</v>
      </c>
      <c r="AB73" s="26">
        <v>70</v>
      </c>
      <c r="AC73" s="28">
        <v>77.195974017528769</v>
      </c>
    </row>
    <row r="74" spans="1:29" x14ac:dyDescent="0.3">
      <c r="A74" s="16" t="s">
        <v>63</v>
      </c>
      <c r="B74" s="13">
        <v>17.399999999999999</v>
      </c>
      <c r="C74" s="24">
        <v>15.481945636739701</v>
      </c>
      <c r="D74" s="32">
        <v>16.110578134875901</v>
      </c>
      <c r="E74" s="12">
        <v>16486</v>
      </c>
      <c r="F74" s="33">
        <v>19.433749257992641</v>
      </c>
      <c r="G74" s="4">
        <v>128</v>
      </c>
      <c r="H74" s="11">
        <v>761.73351400000001</v>
      </c>
      <c r="I74" s="4"/>
      <c r="J74" s="4">
        <v>31</v>
      </c>
      <c r="K74" s="4">
        <v>142.6474</v>
      </c>
      <c r="L74" s="4">
        <v>131722.5</v>
      </c>
      <c r="M74" s="10" t="s">
        <v>91</v>
      </c>
      <c r="N74" s="5">
        <v>20.6</v>
      </c>
      <c r="O74" s="4">
        <v>17.100000000000001</v>
      </c>
      <c r="P74" s="4">
        <v>2.7</v>
      </c>
      <c r="Q74" s="4">
        <v>20.6</v>
      </c>
      <c r="R74" s="4">
        <v>11430</v>
      </c>
      <c r="S74" s="4">
        <v>47817</v>
      </c>
      <c r="T74" s="4">
        <v>39253</v>
      </c>
      <c r="U74" s="21">
        <v>291.8</v>
      </c>
      <c r="V74" s="4">
        <v>38.520000000000003</v>
      </c>
      <c r="W74" s="4">
        <v>7.7</v>
      </c>
      <c r="X74" s="13">
        <v>12842</v>
      </c>
      <c r="Y74" s="13">
        <v>11.1</v>
      </c>
      <c r="Z74" s="4">
        <v>6</v>
      </c>
      <c r="AA74" s="4">
        <v>1</v>
      </c>
      <c r="AB74" s="26">
        <v>73</v>
      </c>
      <c r="AC74" s="28">
        <v>597.83812126664736</v>
      </c>
    </row>
    <row r="75" spans="1:29" x14ac:dyDescent="0.3">
      <c r="A75" s="16" t="s">
        <v>52</v>
      </c>
      <c r="B75" s="13">
        <v>17</v>
      </c>
      <c r="C75" s="24">
        <v>18.840060081073599</v>
      </c>
      <c r="D75" s="32">
        <v>15.9862581638717</v>
      </c>
      <c r="E75" s="12">
        <v>55643</v>
      </c>
      <c r="F75" s="33">
        <v>28.804068763732786</v>
      </c>
      <c r="G75" s="4">
        <v>399</v>
      </c>
      <c r="H75" s="11">
        <v>6934.3288957800005</v>
      </c>
      <c r="I75" s="4">
        <v>1</v>
      </c>
      <c r="J75" s="4">
        <v>56</v>
      </c>
      <c r="K75" s="4">
        <v>349.92207999999999</v>
      </c>
      <c r="L75" s="4">
        <v>151269.6</v>
      </c>
      <c r="M75" s="10" t="s">
        <v>90</v>
      </c>
      <c r="N75" s="5">
        <v>44.5</v>
      </c>
      <c r="O75" s="4">
        <v>44.5</v>
      </c>
      <c r="P75" s="4">
        <v>6.9</v>
      </c>
      <c r="Q75" s="4">
        <v>11.299999999999999</v>
      </c>
      <c r="R75" s="4">
        <v>28000</v>
      </c>
      <c r="S75" s="4">
        <v>38357</v>
      </c>
      <c r="T75" s="4">
        <v>33348</v>
      </c>
      <c r="U75" s="21">
        <v>1061.8</v>
      </c>
      <c r="V75" s="4">
        <v>39.86</v>
      </c>
      <c r="W75" s="4">
        <v>5.4</v>
      </c>
      <c r="X75" s="13">
        <v>17102</v>
      </c>
      <c r="Y75" s="13">
        <v>18.899999999999999</v>
      </c>
      <c r="Z75" s="4">
        <v>7</v>
      </c>
      <c r="AA75" s="4">
        <v>1</v>
      </c>
      <c r="AB75" s="26">
        <v>26</v>
      </c>
      <c r="AC75" s="28">
        <v>569.67535049828132</v>
      </c>
    </row>
    <row r="76" spans="1:29" x14ac:dyDescent="0.3">
      <c r="A76" s="16" t="s">
        <v>4</v>
      </c>
      <c r="B76" s="13">
        <v>19.2</v>
      </c>
      <c r="C76" s="24">
        <v>15.512605894632699</v>
      </c>
      <c r="D76" s="32">
        <v>15.285761926438999</v>
      </c>
      <c r="E76" s="12">
        <v>25236</v>
      </c>
      <c r="F76" s="33">
        <v>21.868042813217453</v>
      </c>
      <c r="G76" s="4">
        <v>147</v>
      </c>
      <c r="H76" s="11">
        <v>669.64110800000003</v>
      </c>
      <c r="I76" s="4"/>
      <c r="J76" s="4">
        <v>128</v>
      </c>
      <c r="K76" s="4">
        <v>799.48005000000001</v>
      </c>
      <c r="L76" s="4">
        <v>104790.6</v>
      </c>
      <c r="M76" s="10" t="s">
        <v>90</v>
      </c>
      <c r="N76" s="5">
        <v>30.1</v>
      </c>
      <c r="O76" s="4">
        <v>30.1</v>
      </c>
      <c r="P76" s="4">
        <v>3.5</v>
      </c>
      <c r="Q76" s="4">
        <v>2</v>
      </c>
      <c r="R76" s="4">
        <v>0</v>
      </c>
      <c r="S76" s="4">
        <v>52216</v>
      </c>
      <c r="T76" s="4">
        <v>41872</v>
      </c>
      <c r="U76" s="21">
        <v>602</v>
      </c>
      <c r="V76" s="4">
        <v>36.659999999999997</v>
      </c>
      <c r="W76" s="4">
        <v>9.6999999999999993</v>
      </c>
      <c r="X76" s="13">
        <v>12044</v>
      </c>
      <c r="Y76" s="13">
        <v>20.8</v>
      </c>
      <c r="Z76" s="4">
        <v>8</v>
      </c>
      <c r="AA76" s="4">
        <v>2</v>
      </c>
      <c r="AB76" s="26">
        <v>71</v>
      </c>
      <c r="AC76" s="28">
        <v>195.0163856874168</v>
      </c>
    </row>
    <row r="77" spans="1:29" x14ac:dyDescent="0.3">
      <c r="A77" s="16" t="s">
        <v>67</v>
      </c>
      <c r="B77" s="13">
        <v>17.5</v>
      </c>
      <c r="C77" s="24">
        <v>18.272681959113399</v>
      </c>
      <c r="D77" s="32">
        <v>14.591632188417501</v>
      </c>
      <c r="E77" s="12">
        <v>66895</v>
      </c>
      <c r="F77" s="33">
        <v>24.198395005667496</v>
      </c>
      <c r="G77" s="4">
        <v>384</v>
      </c>
      <c r="H77" s="11">
        <v>2306.40645335</v>
      </c>
      <c r="I77" s="4"/>
      <c r="J77" s="4">
        <v>60</v>
      </c>
      <c r="K77" s="4">
        <v>374.39262000000002</v>
      </c>
      <c r="L77" s="4">
        <v>162925.1</v>
      </c>
      <c r="M77" s="10" t="s">
        <v>90</v>
      </c>
      <c r="N77" s="5">
        <v>39.699999999999996</v>
      </c>
      <c r="O77" s="4">
        <v>39.699999999999996</v>
      </c>
      <c r="P77" s="4">
        <v>2.6</v>
      </c>
      <c r="Q77" s="4">
        <v>13.8</v>
      </c>
      <c r="R77" s="4">
        <v>116302.1</v>
      </c>
      <c r="S77" s="4">
        <v>48313</v>
      </c>
      <c r="T77" s="4">
        <v>40392</v>
      </c>
      <c r="U77" s="21">
        <v>1452.9</v>
      </c>
      <c r="V77" s="4">
        <v>40.17</v>
      </c>
      <c r="W77" s="4">
        <v>6</v>
      </c>
      <c r="X77" s="13">
        <v>26324</v>
      </c>
      <c r="Y77" s="13">
        <v>36.6</v>
      </c>
      <c r="Z77" s="4">
        <v>24</v>
      </c>
      <c r="AA77" s="4">
        <v>1</v>
      </c>
      <c r="AB77" s="26">
        <v>22</v>
      </c>
      <c r="AC77" s="28">
        <v>320.70264187571763</v>
      </c>
    </row>
    <row r="78" spans="1:29" x14ac:dyDescent="0.3">
      <c r="A78" s="16" t="s">
        <v>24</v>
      </c>
      <c r="B78" s="13">
        <v>14.1</v>
      </c>
      <c r="C78" s="24">
        <v>15.9831564791531</v>
      </c>
      <c r="D78" s="32">
        <v>13.704484162246599</v>
      </c>
      <c r="E78" s="12">
        <v>33935</v>
      </c>
      <c r="F78" s="33">
        <v>21.44676707706823</v>
      </c>
      <c r="G78" s="4">
        <v>243</v>
      </c>
      <c r="H78" s="11">
        <v>2044.2722619000001</v>
      </c>
      <c r="I78" s="4"/>
      <c r="J78" s="4">
        <v>99</v>
      </c>
      <c r="K78" s="4">
        <v>420.66874999999999</v>
      </c>
      <c r="L78" s="4">
        <v>139385.1</v>
      </c>
      <c r="M78" s="10" t="s">
        <v>90</v>
      </c>
      <c r="N78" s="5">
        <v>36.1</v>
      </c>
      <c r="O78" s="4">
        <v>36.1</v>
      </c>
      <c r="P78" s="4">
        <v>3.8</v>
      </c>
      <c r="Q78" s="4">
        <v>16.899999999999999</v>
      </c>
      <c r="R78" s="4">
        <v>0</v>
      </c>
      <c r="S78" s="4">
        <v>60885</v>
      </c>
      <c r="T78" s="4">
        <v>51753</v>
      </c>
      <c r="U78" s="21">
        <v>618.4</v>
      </c>
      <c r="V78" s="4">
        <v>40.94</v>
      </c>
      <c r="W78" s="4">
        <v>7.1</v>
      </c>
      <c r="X78" s="13">
        <v>13094</v>
      </c>
      <c r="Y78" s="13">
        <v>23.1</v>
      </c>
      <c r="Z78" s="4">
        <v>7</v>
      </c>
      <c r="AA78" s="4">
        <v>2</v>
      </c>
      <c r="AB78" s="26">
        <v>45</v>
      </c>
      <c r="AC78" s="28">
        <v>392.92237707763184</v>
      </c>
    </row>
    <row r="79" spans="1:29" x14ac:dyDescent="0.3">
      <c r="A79" s="16" t="s">
        <v>34</v>
      </c>
      <c r="B79" s="13">
        <v>14.6</v>
      </c>
      <c r="C79" s="24">
        <v>16.1492253066017</v>
      </c>
      <c r="D79" s="32">
        <v>13.3646698453844</v>
      </c>
      <c r="E79" s="12">
        <v>28033</v>
      </c>
      <c r="F79" s="33">
        <v>26.256718753211</v>
      </c>
      <c r="G79" s="4">
        <v>189</v>
      </c>
      <c r="H79" s="11">
        <v>2203.405432</v>
      </c>
      <c r="I79" s="4">
        <v>1</v>
      </c>
      <c r="J79" s="4">
        <v>99</v>
      </c>
      <c r="K79" s="4">
        <v>433.91098</v>
      </c>
      <c r="L79" s="4">
        <v>153338.70000000001</v>
      </c>
      <c r="M79" s="10" t="s">
        <v>90</v>
      </c>
      <c r="N79" s="5">
        <v>49.1</v>
      </c>
      <c r="O79" s="4">
        <v>49.1</v>
      </c>
      <c r="P79" s="4">
        <v>6</v>
      </c>
      <c r="Q79" s="4">
        <v>3.6</v>
      </c>
      <c r="R79" s="4">
        <v>0</v>
      </c>
      <c r="S79" s="4">
        <v>42096</v>
      </c>
      <c r="T79" s="4">
        <v>32035</v>
      </c>
      <c r="U79" s="21">
        <v>550.1</v>
      </c>
      <c r="V79" s="4">
        <v>39.42</v>
      </c>
      <c r="W79" s="4">
        <v>8</v>
      </c>
      <c r="X79" s="13">
        <v>9472</v>
      </c>
      <c r="Y79" s="13">
        <v>18.2</v>
      </c>
      <c r="Z79" s="4"/>
      <c r="AA79" s="4">
        <v>1</v>
      </c>
      <c r="AB79" s="26">
        <v>48</v>
      </c>
      <c r="AC79" s="28">
        <v>546.92110740294925</v>
      </c>
    </row>
    <row r="80" spans="1:29" x14ac:dyDescent="0.3">
      <c r="A80" s="16" t="s">
        <v>65</v>
      </c>
      <c r="B80" s="13">
        <v>11.4</v>
      </c>
      <c r="C80" s="24">
        <v>12.482268666134701</v>
      </c>
      <c r="D80" s="32">
        <v>12.4875040277984</v>
      </c>
      <c r="E80" s="12">
        <v>104112</v>
      </c>
      <c r="F80" s="33">
        <v>16.154597707371799</v>
      </c>
      <c r="G80" s="4">
        <v>489</v>
      </c>
      <c r="H80" s="11">
        <v>5158.3347918899999</v>
      </c>
      <c r="I80" s="4">
        <v>1</v>
      </c>
      <c r="J80" s="4">
        <v>11</v>
      </c>
      <c r="K80" s="4">
        <v>56.257730000000002</v>
      </c>
      <c r="L80" s="4">
        <v>110712.29999999999</v>
      </c>
      <c r="M80" s="10" t="s">
        <v>91</v>
      </c>
      <c r="N80" s="5">
        <v>33.4</v>
      </c>
      <c r="O80" s="4">
        <v>22.7</v>
      </c>
      <c r="P80" s="4">
        <v>3.2</v>
      </c>
      <c r="Q80" s="4">
        <v>33.4</v>
      </c>
      <c r="R80" s="4">
        <v>219545.7</v>
      </c>
      <c r="S80" s="4">
        <v>60608</v>
      </c>
      <c r="T80" s="4">
        <v>50204</v>
      </c>
      <c r="U80" s="21">
        <v>1634.2</v>
      </c>
      <c r="V80" s="4">
        <v>38.909999999999997</v>
      </c>
      <c r="W80" s="4">
        <v>4.0999999999999996</v>
      </c>
      <c r="X80" s="13">
        <v>53076</v>
      </c>
      <c r="Y80" s="13">
        <v>55.1</v>
      </c>
      <c r="Z80" s="4">
        <v>5</v>
      </c>
      <c r="AA80" s="4">
        <v>26</v>
      </c>
      <c r="AB80" s="26">
        <v>9</v>
      </c>
      <c r="AC80" s="28">
        <v>471.75528845580811</v>
      </c>
    </row>
    <row r="81" spans="1:29" ht="62.4" x14ac:dyDescent="0.3">
      <c r="A81" s="16" t="s">
        <v>62</v>
      </c>
      <c r="B81" s="13">
        <v>12.9</v>
      </c>
      <c r="C81" s="24">
        <v>11.983908456960201</v>
      </c>
      <c r="D81" s="32">
        <v>12.2611081567025</v>
      </c>
      <c r="E81" s="12">
        <v>7391</v>
      </c>
      <c r="F81" s="33">
        <v>14.30701068460035</v>
      </c>
      <c r="G81" s="4">
        <v>36</v>
      </c>
      <c r="H81" s="11">
        <v>94.243644000000003</v>
      </c>
      <c r="I81" s="4"/>
      <c r="J81" s="4">
        <v>53</v>
      </c>
      <c r="K81" s="4">
        <v>51.888400000000004</v>
      </c>
      <c r="L81" s="4">
        <v>106684.2</v>
      </c>
      <c r="M81" s="10" t="s">
        <v>107</v>
      </c>
      <c r="N81" s="5">
        <v>18.399999999999999</v>
      </c>
      <c r="O81" s="4">
        <v>14.299999999999999</v>
      </c>
      <c r="P81" s="4">
        <v>6.1</v>
      </c>
      <c r="Q81" s="4">
        <v>0.7</v>
      </c>
      <c r="R81" s="4">
        <v>313.47000000000003</v>
      </c>
      <c r="S81" s="4">
        <v>46084</v>
      </c>
      <c r="T81" s="4">
        <v>38983</v>
      </c>
      <c r="U81" s="21">
        <v>180.70000000000002</v>
      </c>
      <c r="V81" s="4">
        <v>30.04</v>
      </c>
      <c r="W81" s="4">
        <v>20.399999999999999</v>
      </c>
      <c r="X81" s="13">
        <v>5722</v>
      </c>
      <c r="Y81" s="13">
        <v>8.6999999999999993</v>
      </c>
      <c r="Z81" s="4"/>
      <c r="AA81" s="4">
        <v>1</v>
      </c>
      <c r="AB81" s="26">
        <v>83</v>
      </c>
      <c r="AC81" s="28">
        <v>327.32104932908584</v>
      </c>
    </row>
    <row r="82" spans="1:29" x14ac:dyDescent="0.3">
      <c r="A82" s="16" t="s">
        <v>72</v>
      </c>
      <c r="B82" s="13">
        <v>12.9</v>
      </c>
      <c r="C82" s="24">
        <v>13.368840744986001</v>
      </c>
      <c r="D82" s="32">
        <v>11.2119483645125</v>
      </c>
      <c r="E82" s="12">
        <v>40393</v>
      </c>
      <c r="F82" s="33">
        <v>27.346215523201217</v>
      </c>
      <c r="G82" s="4">
        <v>176</v>
      </c>
      <c r="H82" s="11">
        <v>1332.6353165000003</v>
      </c>
      <c r="I82" s="4"/>
      <c r="J82" s="4">
        <v>80</v>
      </c>
      <c r="K82" s="4">
        <v>601.99135999999999</v>
      </c>
      <c r="L82" s="4">
        <v>72971.399999999994</v>
      </c>
      <c r="M82" s="10" t="s">
        <v>90</v>
      </c>
      <c r="N82" s="5">
        <v>59</v>
      </c>
      <c r="O82" s="4">
        <v>59</v>
      </c>
      <c r="P82" s="4">
        <v>1.1000000000000001</v>
      </c>
      <c r="Q82" s="4">
        <v>0.9</v>
      </c>
      <c r="R82" s="4">
        <v>2000</v>
      </c>
      <c r="S82" s="4">
        <v>84472</v>
      </c>
      <c r="T82" s="4">
        <v>71374</v>
      </c>
      <c r="U82" s="21">
        <v>574.29999999999995</v>
      </c>
      <c r="V82" s="4">
        <v>35.11</v>
      </c>
      <c r="W82" s="4">
        <v>7.1</v>
      </c>
      <c r="X82" s="13">
        <v>18696</v>
      </c>
      <c r="Y82" s="13">
        <v>54.4</v>
      </c>
      <c r="Z82" s="4">
        <v>6</v>
      </c>
      <c r="AA82" s="4">
        <v>33</v>
      </c>
      <c r="AB82" s="26">
        <v>28</v>
      </c>
      <c r="AC82" s="28">
        <v>585.67458560569298</v>
      </c>
    </row>
    <row r="83" spans="1:29" x14ac:dyDescent="0.3">
      <c r="A83" s="16" t="s">
        <v>28</v>
      </c>
      <c r="B83" s="13">
        <v>15.2</v>
      </c>
      <c r="C83" s="24">
        <v>13.061545264247099</v>
      </c>
      <c r="D83" s="32">
        <v>10.4785288616744</v>
      </c>
      <c r="E83" s="12">
        <v>24355</v>
      </c>
      <c r="F83" s="33">
        <v>11.907419160993639</v>
      </c>
      <c r="G83" s="4">
        <v>168</v>
      </c>
      <c r="H83" s="11">
        <v>595.612886</v>
      </c>
      <c r="I83" s="4"/>
      <c r="J83" s="4">
        <v>39</v>
      </c>
      <c r="K83" s="4">
        <v>290.55086999999997</v>
      </c>
      <c r="L83" s="4">
        <v>138568.9</v>
      </c>
      <c r="M83" s="10" t="s">
        <v>91</v>
      </c>
      <c r="N83" s="5">
        <v>33.6</v>
      </c>
      <c r="O83" s="4">
        <v>12</v>
      </c>
      <c r="P83" s="4">
        <v>11.5</v>
      </c>
      <c r="Q83" s="4">
        <v>33.6</v>
      </c>
      <c r="R83" s="4">
        <v>0</v>
      </c>
      <c r="S83" s="4">
        <v>76565</v>
      </c>
      <c r="T83" s="4">
        <v>64819</v>
      </c>
      <c r="U83" s="21">
        <v>434.7</v>
      </c>
      <c r="V83" s="4">
        <v>39.229999999999997</v>
      </c>
      <c r="W83" s="4">
        <v>7</v>
      </c>
      <c r="X83" s="13">
        <v>10138</v>
      </c>
      <c r="Y83" s="13">
        <v>19.600000000000001</v>
      </c>
      <c r="Z83" s="4">
        <v>7</v>
      </c>
      <c r="AA83" s="4">
        <v>2</v>
      </c>
      <c r="AB83" s="26">
        <v>30</v>
      </c>
      <c r="AC83" s="28">
        <v>69.688386046677593</v>
      </c>
    </row>
    <row r="84" spans="1:29" x14ac:dyDescent="0.3">
      <c r="A84" s="16" t="s">
        <v>78</v>
      </c>
      <c r="B84" s="13">
        <v>10.199999999999999</v>
      </c>
      <c r="C84" s="24">
        <v>11.526246479251901</v>
      </c>
      <c r="D84" s="32">
        <v>10.1937623181127</v>
      </c>
      <c r="E84" s="12">
        <v>23057</v>
      </c>
      <c r="F84" s="33">
        <v>25.484405795281756</v>
      </c>
      <c r="G84" s="4">
        <v>89</v>
      </c>
      <c r="H84" s="11">
        <v>739.79157147000001</v>
      </c>
      <c r="I84" s="4">
        <v>1</v>
      </c>
      <c r="J84" s="4">
        <v>88</v>
      </c>
      <c r="K84" s="4">
        <v>531.75592000000006</v>
      </c>
      <c r="L84" s="4">
        <v>80201.2</v>
      </c>
      <c r="M84" s="10" t="s">
        <v>90</v>
      </c>
      <c r="N84" s="5">
        <v>60</v>
      </c>
      <c r="O84" s="4">
        <v>60</v>
      </c>
      <c r="P84" s="4">
        <v>2.2000000000000002</v>
      </c>
      <c r="Q84" s="4">
        <v>3.9</v>
      </c>
      <c r="R84" s="4">
        <v>15000</v>
      </c>
      <c r="S84" s="4">
        <v>94285</v>
      </c>
      <c r="T84" s="4">
        <v>76979</v>
      </c>
      <c r="U84" s="21">
        <v>277.39999999999998</v>
      </c>
      <c r="V84" s="4">
        <v>39.07</v>
      </c>
      <c r="W84" s="4">
        <v>5.5</v>
      </c>
      <c r="X84" s="13">
        <v>16547</v>
      </c>
      <c r="Y84" s="13">
        <v>34.5</v>
      </c>
      <c r="Z84" s="4"/>
      <c r="AA84" s="4">
        <v>4</v>
      </c>
      <c r="AB84" s="26">
        <v>25</v>
      </c>
      <c r="AC84" s="28">
        <v>1037.8305585286835</v>
      </c>
    </row>
    <row r="85" spans="1:29" x14ac:dyDescent="0.3">
      <c r="A85" s="16" t="s">
        <v>23</v>
      </c>
      <c r="B85" s="13">
        <v>10.3</v>
      </c>
      <c r="C85" s="24">
        <v>11.1213281012403</v>
      </c>
      <c r="D85" s="32">
        <v>9.4295026881791593</v>
      </c>
      <c r="E85" s="12">
        <v>25218</v>
      </c>
      <c r="F85" s="33">
        <v>18.133659015729155</v>
      </c>
      <c r="G85" s="4">
        <v>240</v>
      </c>
      <c r="H85" s="11">
        <v>1052.496367</v>
      </c>
      <c r="I85" s="4"/>
      <c r="J85" s="4">
        <v>99</v>
      </c>
      <c r="K85" s="4">
        <v>600.30679000000009</v>
      </c>
      <c r="L85" s="4">
        <v>128927.8</v>
      </c>
      <c r="M85" s="10" t="s">
        <v>90</v>
      </c>
      <c r="N85" s="5">
        <v>48</v>
      </c>
      <c r="O85" s="4">
        <v>48</v>
      </c>
      <c r="P85" s="4">
        <v>1.6</v>
      </c>
      <c r="Q85" s="4">
        <v>9.8000000000000007</v>
      </c>
      <c r="R85" s="4">
        <v>0</v>
      </c>
      <c r="S85" s="4">
        <v>60769</v>
      </c>
      <c r="T85" s="4">
        <v>52843</v>
      </c>
      <c r="U85" s="21">
        <v>463.7</v>
      </c>
      <c r="V85" s="4">
        <v>39.299999999999997</v>
      </c>
      <c r="W85" s="4">
        <v>6.7</v>
      </c>
      <c r="X85" s="13">
        <v>17570</v>
      </c>
      <c r="Y85" s="13">
        <v>15.7</v>
      </c>
      <c r="Z85" s="4">
        <v>4</v>
      </c>
      <c r="AA85" s="4">
        <v>2</v>
      </c>
      <c r="AB85" s="26">
        <v>44</v>
      </c>
      <c r="AC85" s="28">
        <v>221.88952089772465</v>
      </c>
    </row>
    <row r="86" spans="1:29" x14ac:dyDescent="0.3">
      <c r="A86" s="16" t="s">
        <v>79</v>
      </c>
      <c r="B86" s="13">
        <v>8</v>
      </c>
      <c r="C86" s="24">
        <v>7.0056257094172603</v>
      </c>
      <c r="D86" s="32">
        <v>8.9111538661217207</v>
      </c>
      <c r="E86" s="12">
        <v>1447</v>
      </c>
      <c r="F86" s="33">
        <v>15.258825113222127</v>
      </c>
      <c r="G86" s="4">
        <v>22</v>
      </c>
      <c r="H86" s="11">
        <v>205.59123199999999</v>
      </c>
      <c r="I86" s="4"/>
      <c r="J86" s="4">
        <v>54</v>
      </c>
      <c r="K86" s="4">
        <v>287.04734000000002</v>
      </c>
      <c r="L86" s="4">
        <v>101115.90000000001</v>
      </c>
      <c r="M86" s="10" t="s">
        <v>90</v>
      </c>
      <c r="N86" s="5">
        <v>41.6</v>
      </c>
      <c r="O86" s="4">
        <v>41.6</v>
      </c>
      <c r="P86" s="4">
        <v>2</v>
      </c>
      <c r="Q86" s="4">
        <v>0.2</v>
      </c>
      <c r="R86" s="4">
        <v>1795.8</v>
      </c>
      <c r="S86" s="4">
        <v>130738</v>
      </c>
      <c r="T86" s="4">
        <v>114530</v>
      </c>
      <c r="U86" s="21">
        <v>31</v>
      </c>
      <c r="V86" s="4">
        <v>35.799999999999997</v>
      </c>
      <c r="W86" s="4"/>
      <c r="X86" s="13">
        <v>1447</v>
      </c>
      <c r="Y86" s="13">
        <v>5.9</v>
      </c>
      <c r="Z86" s="4"/>
      <c r="AA86" s="4">
        <v>1</v>
      </c>
      <c r="AB86" s="26">
        <v>78</v>
      </c>
      <c r="AC86" s="28">
        <v>60.722320424232684</v>
      </c>
    </row>
    <row r="87" spans="1:29" x14ac:dyDescent="0.3">
      <c r="A87" s="16" t="s">
        <v>59</v>
      </c>
      <c r="B87" s="13">
        <v>6.8</v>
      </c>
      <c r="C87" s="24">
        <v>9.1768764052925196</v>
      </c>
      <c r="D87" s="32">
        <v>6.3738764657837104</v>
      </c>
      <c r="E87" s="12">
        <v>66207</v>
      </c>
      <c r="F87" s="33">
        <v>19.140770167518649</v>
      </c>
      <c r="G87" s="4">
        <v>373</v>
      </c>
      <c r="H87" s="11">
        <v>5974.76119079</v>
      </c>
      <c r="I87" s="4"/>
      <c r="J87" s="4">
        <v>526</v>
      </c>
      <c r="K87" s="4">
        <v>2987.6901600000001</v>
      </c>
      <c r="L87" s="4">
        <v>125744.3</v>
      </c>
      <c r="M87" s="10" t="s">
        <v>90</v>
      </c>
      <c r="N87" s="5">
        <v>66.7</v>
      </c>
      <c r="O87" s="4">
        <v>66.7</v>
      </c>
      <c r="P87" s="4">
        <v>0.6</v>
      </c>
      <c r="Q87" s="4">
        <v>6.1</v>
      </c>
      <c r="R87" s="4">
        <v>18600.900000000001</v>
      </c>
      <c r="S87" s="4">
        <v>83643</v>
      </c>
      <c r="T87" s="4">
        <v>70476</v>
      </c>
      <c r="U87" s="21">
        <v>2239.5</v>
      </c>
      <c r="V87" s="4">
        <v>36.42</v>
      </c>
      <c r="W87" s="4">
        <v>3.6</v>
      </c>
      <c r="X87" s="13">
        <f>14320+X889+X89</f>
        <v>35127</v>
      </c>
      <c r="Y87" s="13">
        <f>29.9+Y88+Y89</f>
        <v>162.39999999999998</v>
      </c>
      <c r="Z87" s="4"/>
      <c r="AA87" s="4">
        <v>14</v>
      </c>
      <c r="AB87" s="26">
        <v>14</v>
      </c>
      <c r="AC87" s="28">
        <v>732.26284247546141</v>
      </c>
    </row>
    <row r="88" spans="1:29" x14ac:dyDescent="0.3">
      <c r="A88" s="16" t="s">
        <v>81</v>
      </c>
      <c r="B88" s="13">
        <v>5.8</v>
      </c>
      <c r="C88" s="24">
        <v>8.6237567123294205</v>
      </c>
      <c r="D88" s="32">
        <v>5.4422182905336198</v>
      </c>
      <c r="E88" s="12">
        <v>59248</v>
      </c>
      <c r="F88" s="33">
        <v>21.768873162134476</v>
      </c>
      <c r="G88" s="4">
        <v>280</v>
      </c>
      <c r="H88" s="11">
        <v>1879.9881430200003</v>
      </c>
      <c r="I88" s="4"/>
      <c r="J88" s="4">
        <v>199</v>
      </c>
      <c r="K88" s="4">
        <v>1816.0604599999999</v>
      </c>
      <c r="L88" s="4">
        <v>73993.3</v>
      </c>
      <c r="M88" s="10" t="s">
        <v>90</v>
      </c>
      <c r="N88" s="5">
        <v>75</v>
      </c>
      <c r="O88" s="4">
        <v>75</v>
      </c>
      <c r="P88" s="4">
        <v>0.2</v>
      </c>
      <c r="Q88" s="4">
        <v>1.5</v>
      </c>
      <c r="R88" s="4">
        <v>73472.800000000003</v>
      </c>
      <c r="S88" s="4">
        <v>85447</v>
      </c>
      <c r="T88" s="4">
        <v>71797</v>
      </c>
      <c r="U88" s="21">
        <v>1021.9</v>
      </c>
      <c r="V88" s="4">
        <v>35.86</v>
      </c>
      <c r="W88" s="4">
        <v>3</v>
      </c>
      <c r="X88" s="13">
        <v>40598</v>
      </c>
      <c r="Y88" s="13">
        <v>66.8</v>
      </c>
      <c r="Z88" s="4"/>
      <c r="AA88" s="4">
        <v>1</v>
      </c>
      <c r="AB88" s="26">
        <v>5</v>
      </c>
      <c r="AC88" s="28">
        <v>529.91450470132702</v>
      </c>
    </row>
    <row r="89" spans="1:29" x14ac:dyDescent="0.3">
      <c r="A89" s="16" t="s">
        <v>3</v>
      </c>
      <c r="B89" s="13">
        <v>2.5</v>
      </c>
      <c r="C89" s="24">
        <v>3.3257394472842701</v>
      </c>
      <c r="D89" s="32">
        <v>2.2639615751928499</v>
      </c>
      <c r="E89" s="12">
        <v>17280</v>
      </c>
      <c r="F89" s="33">
        <v>8.6741822804323796</v>
      </c>
      <c r="G89" s="4">
        <v>224</v>
      </c>
      <c r="H89" s="11">
        <v>1427.9230480000001</v>
      </c>
      <c r="I89" s="4"/>
      <c r="J89" s="4">
        <v>117</v>
      </c>
      <c r="K89" s="4">
        <v>313.95294999999999</v>
      </c>
      <c r="L89" s="4">
        <v>12995</v>
      </c>
      <c r="M89" s="10" t="s">
        <v>90</v>
      </c>
      <c r="N89" s="5">
        <v>73.900000000000006</v>
      </c>
      <c r="O89" s="4">
        <v>73.900000000000006</v>
      </c>
      <c r="P89" s="4">
        <v>0.1</v>
      </c>
      <c r="Q89" s="4">
        <v>5.2</v>
      </c>
      <c r="R89" s="4">
        <v>6560.8</v>
      </c>
      <c r="S89" s="4">
        <v>116376</v>
      </c>
      <c r="T89" s="4">
        <v>104272</v>
      </c>
      <c r="U89" s="21">
        <v>347.7</v>
      </c>
      <c r="V89" s="4">
        <v>34.51</v>
      </c>
      <c r="W89" s="4">
        <v>2.4</v>
      </c>
      <c r="X89" s="13">
        <v>20807</v>
      </c>
      <c r="Y89" s="13">
        <v>65.7</v>
      </c>
      <c r="Z89" s="4"/>
      <c r="AA89" s="4">
        <v>7</v>
      </c>
      <c r="AB89" s="26">
        <v>6</v>
      </c>
      <c r="AC89" s="28">
        <v>314.04895517173611</v>
      </c>
    </row>
    <row r="90" spans="1:29" x14ac:dyDescent="0.3">
      <c r="A90" s="17" t="s">
        <v>94</v>
      </c>
      <c r="B90" s="13">
        <v>1.5</v>
      </c>
      <c r="C90" s="24">
        <v>2.39835808303441</v>
      </c>
      <c r="D90" s="32">
        <v>1.8910426526989501</v>
      </c>
      <c r="E90" s="12">
        <v>1582</v>
      </c>
      <c r="F90" s="33">
        <v>13.507447519278207</v>
      </c>
      <c r="G90" s="4">
        <v>11</v>
      </c>
      <c r="H90" s="11">
        <v>53.219104000000002</v>
      </c>
      <c r="I90" s="4"/>
      <c r="J90" s="4">
        <v>1</v>
      </c>
      <c r="K90" s="4">
        <v>3.15</v>
      </c>
      <c r="L90" s="4">
        <v>40794.800000000003</v>
      </c>
      <c r="M90" s="10" t="s">
        <v>90</v>
      </c>
      <c r="N90" s="5">
        <v>86</v>
      </c>
      <c r="O90" s="4">
        <v>86</v>
      </c>
      <c r="P90" s="4">
        <v>0.4</v>
      </c>
      <c r="Q90" s="4">
        <v>0.1</v>
      </c>
      <c r="R90" s="4">
        <v>0</v>
      </c>
      <c r="S90" s="4">
        <v>95705</v>
      </c>
      <c r="T90" s="4">
        <v>89769</v>
      </c>
      <c r="U90" s="21">
        <v>25.1</v>
      </c>
      <c r="V90" s="4">
        <v>36.200000000000003</v>
      </c>
      <c r="W90" s="4">
        <v>7.9</v>
      </c>
      <c r="X90" s="13">
        <v>1990</v>
      </c>
      <c r="Y90" s="13">
        <v>6.4</v>
      </c>
      <c r="Z90" s="4"/>
      <c r="AA90" s="4">
        <v>1</v>
      </c>
      <c r="AB90" s="26">
        <v>59</v>
      </c>
      <c r="AC90" s="28">
        <v>400.04497919712134</v>
      </c>
    </row>
  </sheetData>
  <autoFilter ref="A3:AB3"/>
  <mergeCells count="4">
    <mergeCell ref="O1:Q1"/>
    <mergeCell ref="G1:H1"/>
    <mergeCell ref="X1:Y1"/>
    <mergeCell ref="I1:I2"/>
  </mergeCells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ПАО Сбербанк России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Веричев Артем Олегович</dc:creator>
  <cp:lastModifiedBy>Веричев Артем Олегович</cp:lastModifiedBy>
  <dcterms:created xsi:type="dcterms:W3CDTF">2023-06-01T17:57:28Z</dcterms:created>
  <dcterms:modified xsi:type="dcterms:W3CDTF">2023-06-06T16:16:56Z</dcterms:modified>
</cp:coreProperties>
</file>