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.doroshchenko\AppData\Local\Microsoft\Windows\INetCache\Content.Outlook\VL0QTWBI\"/>
    </mc:Choice>
  </mc:AlternateContent>
  <xr:revisionPtr revIDLastSave="0" documentId="13_ncr:1_{012B5817-8DCB-450D-B164-C277E08B3A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ПО Astr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J7" i="2" s="1"/>
  <c r="I6" i="2"/>
  <c r="J6" i="2" s="1"/>
  <c r="I5" i="2"/>
  <c r="J5" i="2" s="1"/>
  <c r="I8" i="2" l="1"/>
  <c r="I9" i="2"/>
  <c r="I4" i="2"/>
  <c r="J8" i="2" l="1"/>
  <c r="J9" i="2"/>
  <c r="J4" i="2"/>
  <c r="J10" i="2" l="1"/>
</calcChain>
</file>

<file path=xl/sharedStrings.xml><?xml version="1.0" encoding="utf-8"?>
<sst xmlns="http://schemas.openxmlformats.org/spreadsheetml/2006/main" count="35" uniqueCount="35">
  <si>
    <t>№ п/п</t>
  </si>
  <si>
    <t>Артикул</t>
  </si>
  <si>
    <t>Наименование</t>
  </si>
  <si>
    <t>Дата:</t>
  </si>
  <si>
    <t>Цена, руб. без НДС</t>
  </si>
  <si>
    <t>Всего, шт.</t>
  </si>
  <si>
    <t>Стоимость, руб. без НДС</t>
  </si>
  <si>
    <t>A-KEY-USB</t>
  </si>
  <si>
    <t>Аппаратный ключ защиты</t>
  </si>
  <si>
    <t>A.Studio</t>
  </si>
  <si>
    <t>Пакет разработки проектов и конфигурирования IO Server и Historian</t>
  </si>
  <si>
    <t>Astra.IDE</t>
  </si>
  <si>
    <t>Пакет разработки проектов и конфигурирования ПЛК</t>
  </si>
  <si>
    <t>ИТОГО, руб. без НДС</t>
  </si>
  <si>
    <t>1.      Порядок расчетов</t>
  </si>
  <si>
    <t>1.1.   Покупатель производит 100% предоплату за программное обеспечение в течение 5 дней с даты выставления счета.</t>
  </si>
  <si>
    <t>2.      Сроки поставки</t>
  </si>
  <si>
    <t>2.1.   Срок поставки программного обеспечения отсчитывается с момента поступления денежных средств на расчетный счет Поставщика (предоплаты) и составляет не более 3-4 недель.</t>
  </si>
  <si>
    <t>PLN-SRV15k</t>
  </si>
  <si>
    <t>A-CL-F</t>
  </si>
  <si>
    <t>Plant.Server, 15k тегов</t>
  </si>
  <si>
    <t>Plant/Enterprise.Client Full</t>
  </si>
  <si>
    <t>Сервер
(основной)</t>
  </si>
  <si>
    <t>Сервер
(резервный)</t>
  </si>
  <si>
    <t>АРМ оператора (основной)</t>
  </si>
  <si>
    <t>АРМ оператора (резервный)</t>
  </si>
  <si>
    <t>3.      Условия предложения</t>
  </si>
  <si>
    <t>HIST-1k</t>
  </si>
  <si>
    <t>Astra.Historian, 1k тегов</t>
  </si>
  <si>
    <r>
      <t>3.1</t>
    </r>
    <r>
      <rPr>
        <b/>
        <sz val="12"/>
        <color theme="1"/>
        <rFont val="Times New Roman"/>
        <family val="1"/>
        <charset val="204"/>
      </rPr>
      <t xml:space="preserve">    Внимание!</t>
    </r>
    <r>
      <rPr>
        <sz val="12"/>
        <color theme="1"/>
        <rFont val="Times New Roman"/>
        <family val="1"/>
        <charset val="204"/>
      </rPr>
      <t xml:space="preserve"> Лицензии AstraRegul НДС не облагаются при заключении лицензионного договора.</t>
    </r>
  </si>
  <si>
    <t xml:space="preserve">https://reglab.ru/software/kursy. </t>
  </si>
  <si>
    <r>
      <t xml:space="preserve">3.2    </t>
    </r>
    <r>
      <rPr>
        <b/>
        <sz val="12"/>
        <color theme="1"/>
        <rFont val="Times New Roman"/>
        <family val="1"/>
        <charset val="204"/>
      </rPr>
      <t>Внимание!</t>
    </r>
    <r>
      <rPr>
        <sz val="12"/>
        <color theme="1"/>
        <rFont val="Times New Roman"/>
        <family val="1"/>
        <charset val="204"/>
      </rPr>
      <t xml:space="preserve"> Настоящее предложение и все его условия, включая объект поставки, действительны только для адресата, указанного в предложении. Предложение и любые его условия не могут быть транслированы третьим лицам без согласования с ООО «РегЛаб».</t>
    </r>
  </si>
  <si>
    <t>3.4.   Срок действия коммерческого предложения составляет 1 месяц при условии изменения курсов доллара США и евро не более чем на 5% относительно курсов валют, установленных ЦБ РФ на дату выдачи данного предложения.</t>
  </si>
  <si>
    <r>
      <t>3.3</t>
    </r>
    <r>
      <rPr>
        <b/>
        <sz val="12"/>
        <color theme="1"/>
        <rFont val="Times New Roman"/>
        <family val="1"/>
        <charset val="204"/>
      </rPr>
      <t xml:space="preserve">    Внимание!</t>
    </r>
    <r>
      <rPr>
        <sz val="12"/>
        <color theme="1"/>
        <rFont val="Times New Roman"/>
        <family val="1"/>
        <charset val="204"/>
      </rPr>
      <t xml:space="preserve"> Для внедрения и обслуживания оборудования и ПО специалисты должны пройти обучающие курсы ООО «РегЛаб»: </t>
    </r>
  </si>
  <si>
    <t>Поставка ПК AstraRegul для реконструкция водогрейного котла ПТВМ 100 (станционный № 16) с переводом в топливный режим «газ». Филиал АО «РИР» в г. Глазове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</si>
</sst>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3"/>
      <color theme="1"/>
      <name val="Times New Roman"/>
      <family val="1"/>
      <charset val="204"/>
    </font>
    <font>
      <u/>
      <sz val="11"/>
      <color theme="10"/>
      <name val="Calibri"/>
      <scheme val="minor"/>
    </font>
    <font>
      <u/>
      <sz val="12"/>
      <color theme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4" fontId="7" fillId="2" borderId="0" xfId="0" applyNumberFormat="1" applyFont="1" applyFill="1" applyAlignment="1">
      <alignment horizontal="left" vertical="center"/>
    </xf>
    <xf numFmtId="0" fontId="7" fillId="2" borderId="0" xfId="3" applyFont="1" applyFill="1" applyAlignment="1">
      <alignment horizontal="center" vertical="center"/>
    </xf>
    <xf numFmtId="0" fontId="7" fillId="2" borderId="0" xfId="3" applyFont="1" applyFill="1"/>
    <xf numFmtId="0" fontId="7" fillId="2" borderId="0" xfId="3" applyFont="1" applyFill="1" applyAlignment="1">
      <alignment horizontal="center"/>
    </xf>
    <xf numFmtId="0" fontId="5" fillId="2" borderId="0" xfId="1" applyFont="1" applyFill="1"/>
    <xf numFmtId="0" fontId="6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" fontId="5" fillId="0" borderId="1" xfId="4" applyNumberFormat="1" applyFont="1" applyBorder="1" applyAlignment="1">
      <alignment horizontal="center" vertical="center" wrapText="1"/>
    </xf>
    <xf numFmtId="1" fontId="5" fillId="0" borderId="1" xfId="4" applyNumberFormat="1" applyFont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/>
    </xf>
    <xf numFmtId="4" fontId="5" fillId="2" borderId="1" xfId="1" applyNumberFormat="1" applyFont="1" applyFill="1" applyBorder="1" applyAlignment="1">
      <alignment horizontal="center" vertical="center" wrapText="1"/>
    </xf>
    <xf numFmtId="4" fontId="6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left" vertical="center"/>
    </xf>
    <xf numFmtId="4" fontId="5" fillId="2" borderId="0" xfId="1" applyNumberFormat="1" applyFont="1" applyFill="1"/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left" vertical="top"/>
    </xf>
    <xf numFmtId="0" fontId="5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5" fillId="0" borderId="0" xfId="1" applyFont="1"/>
    <xf numFmtId="0" fontId="7" fillId="2" borderId="0" xfId="3" applyFont="1" applyFill="1" applyAlignment="1">
      <alignment vertical="center"/>
    </xf>
    <xf numFmtId="0" fontId="9" fillId="2" borderId="0" xfId="1" applyFon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5" fillId="2" borderId="0" xfId="1" applyFont="1" applyFill="1" applyAlignment="1">
      <alignment horizontal="left" vertical="top" wrapText="1"/>
    </xf>
    <xf numFmtId="0" fontId="7" fillId="2" borderId="2" xfId="3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6" fillId="2" borderId="5" xfId="1" applyFont="1" applyFill="1" applyBorder="1" applyAlignment="1">
      <alignment horizontal="right" vertical="center"/>
    </xf>
    <xf numFmtId="0" fontId="5" fillId="2" borderId="0" xfId="1" applyFont="1" applyFill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11" fillId="0" borderId="0" xfId="5" applyFont="1" applyAlignment="1">
      <alignment horizontal="left" vertical="top" wrapText="1"/>
    </xf>
  </cellXfs>
  <cellStyles count="6">
    <cellStyle name="Гиперссылка" xfId="5" builtinId="8"/>
    <cellStyle name="Обычный" xfId="0" builtinId="0"/>
    <cellStyle name="Обычный 2" xfId="1" xr:uid="{00000000-0005-0000-0000-000001000000}"/>
    <cellStyle name="Обычный 3" xfId="2" xr:uid="{9657AA0F-5E3E-44D7-8B7F-40338F912936}"/>
    <cellStyle name="Обычный 3 2" xfId="4" xr:uid="{68B97B34-0936-48C1-8EFD-8206F425FE84}"/>
    <cellStyle name="Обычный 4" xfId="3" xr:uid="{66BA4BB6-C46F-4B47-9A83-3A412DBE361E}"/>
  </cellStyles>
  <dxfs count="0"/>
  <tableStyles count="0" defaultTableStyle="TableStyleMedium2" defaultPivotStyle="PivotStyleLight16"/>
  <colors>
    <mruColors>
      <color rgb="FF0000FF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glab.ru/software/kursy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2B04-05F8-4943-AA23-7D20C003776B}">
  <sheetPr>
    <tabColor rgb="FFFF0000"/>
  </sheetPr>
  <dimension ref="A1:P22"/>
  <sheetViews>
    <sheetView tabSelected="1" zoomScale="85" zoomScaleNormal="85" workbookViewId="0">
      <selection activeCell="C11" sqref="C11"/>
    </sheetView>
  </sheetViews>
  <sheetFormatPr defaultRowHeight="15.6" x14ac:dyDescent="0.3"/>
  <cols>
    <col min="1" max="1" width="7" style="23" customWidth="1"/>
    <col min="2" max="2" width="24.109375" style="23" customWidth="1"/>
    <col min="3" max="3" width="95.88671875" style="23" customWidth="1"/>
    <col min="4" max="4" width="15.5546875" style="23" customWidth="1"/>
    <col min="5" max="5" width="13.21875" style="23" customWidth="1"/>
    <col min="6" max="8" width="13.33203125" style="23" customWidth="1"/>
    <col min="9" max="9" width="11.88671875" style="23" customWidth="1"/>
    <col min="10" max="10" width="14.33203125" style="23" customWidth="1"/>
    <col min="11" max="11" width="7.5546875" style="23" customWidth="1"/>
    <col min="12" max="16384" width="8.88671875" style="23"/>
  </cols>
  <sheetData>
    <row r="1" spans="1:11" s="3" customFormat="1" ht="16.8" x14ac:dyDescent="0.3">
      <c r="A1" s="2" t="s">
        <v>3</v>
      </c>
      <c r="B1" s="1">
        <v>45376</v>
      </c>
      <c r="K1" s="4"/>
    </row>
    <row r="2" spans="1:11" s="25" customFormat="1" ht="22.2" customHeight="1" x14ac:dyDescent="0.3">
      <c r="A2" s="29" t="s">
        <v>34</v>
      </c>
      <c r="B2" s="29"/>
      <c r="C2" s="29"/>
      <c r="D2" s="29"/>
      <c r="E2" s="29"/>
      <c r="F2" s="29"/>
      <c r="G2" s="29"/>
      <c r="H2" s="29"/>
      <c r="I2" s="29"/>
      <c r="J2" s="29"/>
      <c r="K2" s="24"/>
    </row>
    <row r="3" spans="1:11" s="5" customFormat="1" ht="62.4" x14ac:dyDescent="0.3">
      <c r="A3" s="6" t="s">
        <v>0</v>
      </c>
      <c r="B3" s="6" t="s">
        <v>1</v>
      </c>
      <c r="C3" s="6" t="s">
        <v>2</v>
      </c>
      <c r="D3" s="6" t="s">
        <v>4</v>
      </c>
      <c r="E3" s="6" t="s">
        <v>22</v>
      </c>
      <c r="F3" s="6" t="s">
        <v>23</v>
      </c>
      <c r="G3" s="6" t="s">
        <v>24</v>
      </c>
      <c r="H3" s="6" t="s">
        <v>25</v>
      </c>
      <c r="I3" s="7" t="s">
        <v>5</v>
      </c>
      <c r="J3" s="6" t="s">
        <v>6</v>
      </c>
    </row>
    <row r="4" spans="1:11" s="5" customFormat="1" x14ac:dyDescent="0.3">
      <c r="A4" s="8">
        <v>1</v>
      </c>
      <c r="B4" s="9" t="s">
        <v>18</v>
      </c>
      <c r="C4" s="10" t="s">
        <v>20</v>
      </c>
      <c r="D4" s="11">
        <v>793499.99999999988</v>
      </c>
      <c r="E4" s="12">
        <v>1</v>
      </c>
      <c r="F4" s="12">
        <v>1</v>
      </c>
      <c r="G4" s="12">
        <v>0</v>
      </c>
      <c r="H4" s="12">
        <v>0</v>
      </c>
      <c r="I4" s="13">
        <f t="shared" ref="I4:I9" si="0">SUM(E4:H4)</f>
        <v>2</v>
      </c>
      <c r="J4" s="14">
        <f t="shared" ref="J4:J9" si="1">D4*I4</f>
        <v>1586999.9999999998</v>
      </c>
    </row>
    <row r="5" spans="1:11" s="5" customFormat="1" x14ac:dyDescent="0.3">
      <c r="A5" s="8">
        <v>2</v>
      </c>
      <c r="B5" s="9" t="s">
        <v>19</v>
      </c>
      <c r="C5" s="10" t="s">
        <v>21</v>
      </c>
      <c r="D5" s="11">
        <v>132250</v>
      </c>
      <c r="E5" s="12">
        <v>0</v>
      </c>
      <c r="F5" s="12">
        <v>0</v>
      </c>
      <c r="G5" s="12">
        <v>1</v>
      </c>
      <c r="H5" s="12">
        <v>1</v>
      </c>
      <c r="I5" s="13">
        <f t="shared" si="0"/>
        <v>2</v>
      </c>
      <c r="J5" s="14">
        <f t="shared" si="1"/>
        <v>264500</v>
      </c>
    </row>
    <row r="6" spans="1:11" s="5" customFormat="1" x14ac:dyDescent="0.3">
      <c r="A6" s="8">
        <v>3</v>
      </c>
      <c r="B6" s="9" t="s">
        <v>27</v>
      </c>
      <c r="C6" s="10" t="s">
        <v>28</v>
      </c>
      <c r="D6" s="11">
        <v>196649.99999999997</v>
      </c>
      <c r="E6" s="12">
        <v>1</v>
      </c>
      <c r="F6" s="12">
        <v>1</v>
      </c>
      <c r="G6" s="12">
        <v>0</v>
      </c>
      <c r="H6" s="12">
        <v>0</v>
      </c>
      <c r="I6" s="13">
        <f t="shared" si="0"/>
        <v>2</v>
      </c>
      <c r="J6" s="14">
        <f t="shared" si="1"/>
        <v>393299.99999999994</v>
      </c>
    </row>
    <row r="7" spans="1:11" s="5" customFormat="1" x14ac:dyDescent="0.3">
      <c r="A7" s="8">
        <v>4</v>
      </c>
      <c r="B7" s="9" t="s">
        <v>7</v>
      </c>
      <c r="C7" s="10" t="s">
        <v>8</v>
      </c>
      <c r="D7" s="11">
        <v>0</v>
      </c>
      <c r="E7" s="12">
        <v>1</v>
      </c>
      <c r="F7" s="12">
        <v>1</v>
      </c>
      <c r="G7" s="12">
        <v>1</v>
      </c>
      <c r="H7" s="12">
        <v>1</v>
      </c>
      <c r="I7" s="13">
        <f t="shared" si="0"/>
        <v>4</v>
      </c>
      <c r="J7" s="14">
        <f t="shared" si="1"/>
        <v>0</v>
      </c>
    </row>
    <row r="8" spans="1:11" s="5" customFormat="1" x14ac:dyDescent="0.3">
      <c r="A8" s="8">
        <v>7</v>
      </c>
      <c r="B8" s="9" t="s">
        <v>9</v>
      </c>
      <c r="C8" s="10" t="s">
        <v>10</v>
      </c>
      <c r="D8" s="11">
        <v>0</v>
      </c>
      <c r="E8" s="12">
        <v>0</v>
      </c>
      <c r="F8" s="12">
        <v>0</v>
      </c>
      <c r="G8" s="12">
        <v>1</v>
      </c>
      <c r="H8" s="12">
        <v>0</v>
      </c>
      <c r="I8" s="13">
        <f t="shared" si="0"/>
        <v>1</v>
      </c>
      <c r="J8" s="14">
        <f t="shared" si="1"/>
        <v>0</v>
      </c>
    </row>
    <row r="9" spans="1:11" s="5" customFormat="1" x14ac:dyDescent="0.3">
      <c r="A9" s="8">
        <v>8</v>
      </c>
      <c r="B9" s="9" t="s">
        <v>11</v>
      </c>
      <c r="C9" s="10" t="s">
        <v>12</v>
      </c>
      <c r="D9" s="11">
        <v>0</v>
      </c>
      <c r="E9" s="12">
        <v>0</v>
      </c>
      <c r="F9" s="12">
        <v>0</v>
      </c>
      <c r="G9" s="12">
        <v>1</v>
      </c>
      <c r="H9" s="12">
        <v>0</v>
      </c>
      <c r="I9" s="13">
        <f t="shared" si="0"/>
        <v>1</v>
      </c>
      <c r="J9" s="14">
        <f t="shared" si="1"/>
        <v>0</v>
      </c>
    </row>
    <row r="10" spans="1:11" s="5" customFormat="1" x14ac:dyDescent="0.3">
      <c r="A10" s="30" t="s">
        <v>13</v>
      </c>
      <c r="B10" s="31"/>
      <c r="C10" s="31"/>
      <c r="D10" s="31"/>
      <c r="E10" s="31"/>
      <c r="F10" s="31"/>
      <c r="G10" s="31"/>
      <c r="H10" s="31"/>
      <c r="I10" s="32"/>
      <c r="J10" s="15">
        <f>SUM(J4:J9)</f>
        <v>2244799.9999999995</v>
      </c>
    </row>
    <row r="11" spans="1:11" s="5" customFormat="1" x14ac:dyDescent="0.3"/>
    <row r="12" spans="1:11" s="5" customFormat="1" ht="16.05" customHeight="1" x14ac:dyDescent="0.3">
      <c r="A12" s="16" t="s">
        <v>14</v>
      </c>
      <c r="K12" s="17"/>
    </row>
    <row r="13" spans="1:11" s="5" customFormat="1" ht="16.05" customHeight="1" x14ac:dyDescent="0.3">
      <c r="A13" s="33" t="s">
        <v>15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s="5" customFormat="1" ht="16.05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s="20" customFormat="1" ht="16.05" customHeight="1" x14ac:dyDescent="0.3">
      <c r="A15" s="16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s="20" customFormat="1" ht="16.05" customHeight="1" x14ac:dyDescent="0.3">
      <c r="A16" s="28" t="s">
        <v>17</v>
      </c>
      <c r="B16" s="28"/>
      <c r="C16" s="28"/>
      <c r="D16" s="28"/>
      <c r="E16" s="28"/>
      <c r="F16" s="28"/>
      <c r="G16" s="28"/>
      <c r="H16" s="28"/>
      <c r="I16" s="28"/>
      <c r="J16" s="28"/>
      <c r="K16" s="22"/>
    </row>
    <row r="17" spans="1:16" s="20" customFormat="1" ht="16.05" customHeight="1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16" s="20" customFormat="1" ht="16.05" customHeight="1" x14ac:dyDescent="0.3">
      <c r="A18" s="16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6" s="20" customFormat="1" ht="16.05" customHeight="1" x14ac:dyDescent="0.3">
      <c r="A19" s="28" t="s">
        <v>29</v>
      </c>
      <c r="B19" s="28"/>
      <c r="C19" s="28"/>
      <c r="D19" s="28"/>
      <c r="E19" s="28"/>
      <c r="F19" s="28"/>
      <c r="G19" s="22"/>
      <c r="I19" s="18"/>
      <c r="J19" s="5"/>
      <c r="K19" s="5"/>
      <c r="L19" s="5"/>
      <c r="M19" s="5"/>
      <c r="N19" s="5"/>
      <c r="O19" s="5"/>
      <c r="P19" s="5"/>
    </row>
    <row r="20" spans="1:16" s="20" customFormat="1" ht="31.95" customHeight="1" x14ac:dyDescent="0.3">
      <c r="A20" s="28" t="s">
        <v>31</v>
      </c>
      <c r="B20" s="28"/>
      <c r="C20" s="28"/>
      <c r="D20" s="28"/>
      <c r="E20" s="28"/>
      <c r="F20" s="28"/>
      <c r="G20" s="28"/>
      <c r="H20" s="28"/>
      <c r="I20" s="28"/>
      <c r="J20" s="28"/>
      <c r="K20" s="5"/>
      <c r="L20" s="5"/>
      <c r="M20" s="5"/>
      <c r="N20" s="5"/>
      <c r="O20" s="5"/>
      <c r="P20" s="5"/>
    </row>
    <row r="21" spans="1:16" s="26" customFormat="1" ht="16.05" customHeight="1" x14ac:dyDescent="0.3">
      <c r="A21" s="34" t="s">
        <v>33</v>
      </c>
      <c r="B21" s="34"/>
      <c r="C21" s="34"/>
      <c r="D21" s="35" t="s">
        <v>30</v>
      </c>
      <c r="E21" s="35"/>
      <c r="F21" s="35"/>
      <c r="G21" s="35"/>
      <c r="I21" s="27"/>
      <c r="J21" s="27"/>
    </row>
    <row r="22" spans="1:16" ht="16.05" customHeight="1" x14ac:dyDescent="0.3">
      <c r="A22" s="28" t="s">
        <v>32</v>
      </c>
      <c r="B22" s="28"/>
      <c r="C22" s="28"/>
      <c r="D22" s="28"/>
      <c r="E22" s="28"/>
      <c r="F22" s="28"/>
      <c r="G22" s="28"/>
      <c r="H22" s="28"/>
      <c r="I22" s="28"/>
      <c r="J22" s="28"/>
      <c r="K22" s="22"/>
    </row>
  </sheetData>
  <mergeCells count="9">
    <mergeCell ref="A22:J22"/>
    <mergeCell ref="A2:J2"/>
    <mergeCell ref="A10:I10"/>
    <mergeCell ref="A13:K13"/>
    <mergeCell ref="A16:J16"/>
    <mergeCell ref="A19:F19"/>
    <mergeCell ref="A20:J20"/>
    <mergeCell ref="A21:C21"/>
    <mergeCell ref="D21:G21"/>
  </mergeCells>
  <hyperlinks>
    <hyperlink ref="D21" r:id="rId1" xr:uid="{D9606C9F-7A81-4E1C-8369-5CAD55AB0A03}"/>
  </hyperlinks>
  <pageMargins left="0.7" right="0.7" top="0.75" bottom="0.75" header="0.3" footer="0.3"/>
  <pageSetup paperSize="9" orientation="portrait" r:id="rId2"/>
  <ignoredErrors>
    <ignoredError sqref="I4:I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 Astra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Дорощенко Василий Александрович</dc:creator>
  <cp:lastModifiedBy>Дорощенко Василий Александрович</cp:lastModifiedBy>
  <cp:revision>1</cp:revision>
  <dcterms:created xsi:type="dcterms:W3CDTF">2006-09-16T00:00:00Z</dcterms:created>
  <dcterms:modified xsi:type="dcterms:W3CDTF">2024-03-25T12:52:55Z</dcterms:modified>
</cp:coreProperties>
</file>