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"/>
    </mc:Choice>
  </mc:AlternateContent>
  <bookViews>
    <workbookView xWindow="-105" yWindow="-105" windowWidth="19410" windowHeight="10410"/>
  </bookViews>
  <sheets>
    <sheet name="240812" sheetId="16" r:id="rId1"/>
    <sheet name="240617" sheetId="15" r:id="rId2"/>
    <sheet name="Лист2" sheetId="17" r:id="rId3"/>
    <sheet name="240522" sheetId="14" r:id="rId4"/>
    <sheet name="240517" sheetId="13" r:id="rId5"/>
    <sheet name="240515" sheetId="12" r:id="rId6"/>
    <sheet name="240513" sheetId="11" r:id="rId7"/>
    <sheet name="240506" sheetId="10" r:id="rId8"/>
    <sheet name="240502" sheetId="9" r:id="rId9"/>
    <sheet name="240427" sheetId="8" r:id="rId10"/>
    <sheet name="240426" sheetId="7" r:id="rId11"/>
    <sheet name="240425" sheetId="6" r:id="rId12"/>
    <sheet name="240416" sheetId="5" r:id="rId13"/>
  </sheets>
  <definedNames>
    <definedName name="_xlnm._FilterDatabase" localSheetId="1" hidden="1">'240617'!$M$1:$M$340</definedName>
    <definedName name="_xlnm._FilterDatabase" localSheetId="0" hidden="1">'240812'!$M$1:$M$339</definedName>
    <definedName name="Z_205FAC4B_7440_4A7E_8914_9F878B0A5C5A_.wvu.Cols" localSheetId="0" hidden="1">'240812'!$D:$L,'240812'!$O:$FF,'240812'!$CB:$RT</definedName>
    <definedName name="Z_205FAC4B_7440_4A7E_8914_9F878B0A5C5A_.wvu.FilterData" localSheetId="1" hidden="1">'240617'!$M$1:$M$340</definedName>
    <definedName name="Z_205FAC4B_7440_4A7E_8914_9F878B0A5C5A_.wvu.FilterData" localSheetId="0" hidden="1">'240812'!$M$1:$M$339</definedName>
    <definedName name="Z_25999BBB_235B_4A71_BC69_148E49F2BC32_.wvu.Cols" localSheetId="0" hidden="1">'240812'!$C:$L,'240812'!$O:$RT</definedName>
    <definedName name="Z_25999BBB_235B_4A71_BC69_148E49F2BC32_.wvu.FilterData" localSheetId="1" hidden="1">'240617'!$M$1:$M$340</definedName>
    <definedName name="Z_25999BBB_235B_4A71_BC69_148E49F2BC32_.wvu.FilterData" localSheetId="0" hidden="1">'240812'!$M$1:$M$339</definedName>
    <definedName name="Z_38276DD1_521D_478E_9450_853AB7A64740_.wvu.Cols" localSheetId="0" hidden="1">'240812'!$C:$L,'240812'!$O:$AE,'240812'!$BD:$RT</definedName>
    <definedName name="Z_38276DD1_521D_478E_9450_853AB7A64740_.wvu.FilterData" localSheetId="1" hidden="1">'240617'!$M$1:$M$340</definedName>
    <definedName name="Z_38276DD1_521D_478E_9450_853AB7A64740_.wvu.FilterData" localSheetId="0" hidden="1">'240812'!$M$1:$M$339</definedName>
    <definedName name="Z_40C00F93_2046_47CE_A679_05431B2D0938_.wvu.Cols" localSheetId="0" hidden="1">'240812'!$C:$L,'240812'!$O:$FF,'240812'!$CZ:$RT</definedName>
    <definedName name="Z_40C00F93_2046_47CE_A679_05431B2D0938_.wvu.FilterData" localSheetId="1" hidden="1">'240617'!$M$1:$M$340</definedName>
    <definedName name="Z_40C00F93_2046_47CE_A679_05431B2D0938_.wvu.FilterData" localSheetId="0" hidden="1">'240812'!$M$1:$M$339</definedName>
    <definedName name="Z_640EAA00_1172_4B16_AC2F_3A997AF7471E_.wvu.Cols" localSheetId="0" hidden="1">'240812'!$C:$L,'240812'!$O:$HR,'240812'!$RB:$RT</definedName>
    <definedName name="Z_640EAA00_1172_4B16_AC2F_3A997AF7471E_.wvu.FilterData" localSheetId="1" hidden="1">'240617'!$M$1:$M$340</definedName>
    <definedName name="Z_640EAA00_1172_4B16_AC2F_3A997AF7471E_.wvu.FilterData" localSheetId="0" hidden="1">'240812'!$M$1:$M$339</definedName>
    <definedName name="Z_719B6C4F_75C4_4AFB_9F9B_C6963BDB15E3_.wvu.Cols" localSheetId="0" hidden="1">'240812'!$C:$L,'240812'!$O:$FF,'240812'!$FG:$RT</definedName>
    <definedName name="Z_719B6C4F_75C4_4AFB_9F9B_C6963BDB15E3_.wvu.FilterData" localSheetId="1" hidden="1">'240617'!$M$1:$M$340</definedName>
    <definedName name="Z_719B6C4F_75C4_4AFB_9F9B_C6963BDB15E3_.wvu.FilterData" localSheetId="0" hidden="1">'240812'!$M$1:$M$339</definedName>
    <definedName name="Z_838B1990_A13C_4B66_9E38_9CC90EBBD000_.wvu.FilterData" localSheetId="1" hidden="1">'240617'!$M$1:$M$340</definedName>
    <definedName name="Z_838B1990_A13C_4B66_9E38_9CC90EBBD000_.wvu.FilterData" localSheetId="0" hidden="1">'240812'!$M$1:$M$339</definedName>
    <definedName name="Z_9242BAD0_33F0_473B_B6BF_40FDA8DE9BFB_.wvu.Cols" localSheetId="0" hidden="1">'240812'!$C:$L,'240812'!$EJ:$RT</definedName>
    <definedName name="Z_9242BAD0_33F0_473B_B6BF_40FDA8DE9BFB_.wvu.FilterData" localSheetId="1" hidden="1">'240617'!$M$1:$M$340</definedName>
    <definedName name="Z_9242BAD0_33F0_473B_B6BF_40FDA8DE9BFB_.wvu.FilterData" localSheetId="0" hidden="1">'240812'!$M$1:$M$339</definedName>
    <definedName name="Z_95D0C678_9191_4077_8A7C_974FC2D56AD2_.wvu.Cols" localSheetId="0" hidden="1">'240812'!$C:$L,'240812'!$O:$GP,'240812'!$GQ:$RT</definedName>
    <definedName name="Z_95D0C678_9191_4077_8A7C_974FC2D56AD2_.wvu.FilterData" localSheetId="1" hidden="1">'240617'!$M$1:$M$340</definedName>
    <definedName name="Z_95D0C678_9191_4077_8A7C_974FC2D56AD2_.wvu.FilterData" localSheetId="0" hidden="1">'240812'!$M$1:$M$339</definedName>
    <definedName name="Z_AFCF2176_CB1D_4D6E_A0FE_59695F415E2C_.wvu.Cols" localSheetId="0" hidden="1">'240812'!$C:$L,'240812'!$O:$RT</definedName>
    <definedName name="Z_AFCF2176_CB1D_4D6E_A0FE_59695F415E2C_.wvu.FilterData" localSheetId="1" hidden="1">'240617'!$M$1:$M$340</definedName>
    <definedName name="Z_AFCF2176_CB1D_4D6E_A0FE_59695F415E2C_.wvu.FilterData" localSheetId="0" hidden="1">'240812'!$M$1:$M$339</definedName>
    <definedName name="Z_D4A25F27_5E5B_4153_B57C_560F78530A8E_.wvu.Cols" localSheetId="0" hidden="1">'240812'!$C:$L,'240812'!$O:$GP,'240812'!$HS:$RT</definedName>
    <definedName name="Z_D4A25F27_5E5B_4153_B57C_560F78530A8E_.wvu.FilterData" localSheetId="1" hidden="1">'240617'!$M$1:$M$340</definedName>
    <definedName name="Z_D4A25F27_5E5B_4153_B57C_560F78530A8E_.wvu.FilterData" localSheetId="0" hidden="1">'240812'!$M$1:$M$339</definedName>
    <definedName name="Z_DAF0FB99_3FCD_45B3_9019_6D0FC0D50943_.wvu.Cols" localSheetId="0" hidden="1">'240812'!$C:$L,'240812'!$O:$KE,'240812'!$RB:$RT</definedName>
    <definedName name="Z_DAF0FB99_3FCD_45B3_9019_6D0FC0D50943_.wvu.FilterData" localSheetId="1" hidden="1">'240617'!$M$1:$M$340</definedName>
    <definedName name="Z_DAF0FB99_3FCD_45B3_9019_6D0FC0D50943_.wvu.FilterData" localSheetId="0" hidden="1">'240812'!$M$1:$M$339</definedName>
  </definedNames>
  <calcPr calcId="162913"/>
  <customWorkbookViews>
    <customWorkbookView name="se0019" guid="{AFCF2176-CB1D-4D6E-A0FE-59695F415E2C}" maximized="1" xWindow="-8" yWindow="-8" windowWidth="1936" windowHeight="1056" activeSheetId="16"/>
    <customWorkbookView name="se0018" guid="{25999BBB-235B-4A71-BC69-148E49F2BC32}" maximized="1" xWindow="-8" yWindow="-8" windowWidth="1936" windowHeight="1056" activeSheetId="16"/>
    <customWorkbookView name="se0015" guid="{DAF0FB99-3FCD-45B3-9019-6D0FC0D50943}" maximized="1" xWindow="-8" yWindow="-8" windowWidth="1936" windowHeight="1056" activeSheetId="16"/>
    <customWorkbookView name="se0012" guid="{640EAA00-1172-4B16-AC2F-3A997AF7471E}" maximized="1" xWindow="-8" yWindow="-8" windowWidth="1936" windowHeight="1056" activeSheetId="16"/>
    <customWorkbookView name="se0011" guid="{D4A25F27-5E5B-4153-B57C-560F78530A8E}" maximized="1" xWindow="-8" yWindow="-8" windowWidth="1936" windowHeight="1056" activeSheetId="16"/>
    <customWorkbookView name="se0010" guid="{40C00F93-2046-47CE-A679-05431B2D0938}" maximized="1" xWindow="-8" yWindow="-8" windowWidth="1936" windowHeight="1056" activeSheetId="16"/>
    <customWorkbookView name="se0005" guid="{95D0C678-9191-4077-8A7C-974FC2D56AD2}" maximized="1" xWindow="-8" yWindow="-8" windowWidth="1936" windowHeight="1056" activeSheetId="16"/>
    <customWorkbookView name="se0003" guid="{719B6C4F-75C4-4AFB-9F9B-C6963BDB15E3}" maximized="1" xWindow="-8" yWindow="-8" windowWidth="1936" windowHeight="1056" activeSheetId="16"/>
    <customWorkbookView name="se0002" guid="{205FAC4B-7440-4A7E-8914-9F878B0A5C5A}" maximized="1" xWindow="-8" yWindow="-8" windowWidth="1936" windowHeight="1056" activeSheetId="16"/>
    <customWorkbookView name="se0009" guid="{38276DD1-521D-478E-9450-853AB7A64740}" maximized="1" xWindow="-8" yWindow="-8" windowWidth="1936" windowHeight="1056" activeSheetId="16"/>
    <customWorkbookView name="se0001" guid="{9242BAD0-33F0-473B-B6BF-40FDA8DE9BFB}" maximized="1" xWindow="-8" yWindow="-8" windowWidth="1936" windowHeight="1056" activeSheetId="16"/>
    <customWorkbookView name="Общий" guid="{838B1990-A13C-4B66-9E38-9CC90EBBD000}" maximized="1" xWindow="-8" yWindow="-8" windowWidth="1936" windowHeight="1056" activeSheetId="1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D319" i="16" l="1"/>
  <c r="ZO319" i="16"/>
  <c r="YX319" i="16"/>
  <c r="ZO317" i="16"/>
  <c r="ZO318" i="16"/>
  <c r="ZO316" i="16"/>
  <c r="YX317" i="16"/>
  <c r="YX318" i="16"/>
  <c r="YX316" i="16"/>
  <c r="YD317" i="16"/>
  <c r="YD318" i="16"/>
  <c r="YD316" i="16"/>
  <c r="VW315" i="16"/>
  <c r="VW314" i="16"/>
  <c r="BV222" i="16"/>
  <c r="BW222" i="16"/>
  <c r="CE222" i="16"/>
  <c r="CJ222" i="16"/>
  <c r="CU222" i="16" s="1"/>
  <c r="CM222" i="16"/>
  <c r="CN222" i="16"/>
  <c r="CO222" i="16"/>
  <c r="CP222" i="16"/>
  <c r="CQ222" i="16"/>
  <c r="CY222" i="16"/>
  <c r="BV223" i="16"/>
  <c r="BW223" i="16"/>
  <c r="CE223" i="16"/>
  <c r="CJ223" i="16"/>
  <c r="CT223" i="16" s="1"/>
  <c r="CM223" i="16"/>
  <c r="CN223" i="16"/>
  <c r="CO223" i="16"/>
  <c r="CP223" i="16"/>
  <c r="CQ223" i="16"/>
  <c r="CY223" i="16"/>
  <c r="RL313" i="16"/>
  <c r="RL312" i="16"/>
  <c r="RL311" i="16"/>
  <c r="RK312" i="16"/>
  <c r="RK313" i="16"/>
  <c r="RK311" i="16"/>
  <c r="AY157" i="16"/>
  <c r="AX157" i="16"/>
  <c r="AY156" i="16"/>
  <c r="AX156" i="16"/>
  <c r="AY155" i="16"/>
  <c r="AX155" i="16"/>
  <c r="AY154" i="16"/>
  <c r="AX154" i="16"/>
  <c r="AY153" i="16"/>
  <c r="AX153" i="16"/>
  <c r="AY152" i="16"/>
  <c r="AX152" i="16"/>
  <c r="QM310" i="16"/>
  <c r="QM309" i="16"/>
  <c r="QM308" i="16"/>
  <c r="QM307" i="16"/>
  <c r="QM306" i="16"/>
  <c r="QM305" i="16"/>
  <c r="QM304" i="16"/>
  <c r="QM303" i="16"/>
  <c r="QM302" i="16"/>
  <c r="QM301" i="16"/>
  <c r="QM300" i="16"/>
  <c r="QM299" i="16"/>
  <c r="QM298" i="16"/>
  <c r="QM297" i="16"/>
  <c r="QM296" i="16"/>
  <c r="QM295" i="16"/>
  <c r="QM294" i="16"/>
  <c r="QM293" i="16"/>
  <c r="QM292" i="16"/>
  <c r="QM291" i="16"/>
  <c r="QX310" i="16"/>
  <c r="QX309" i="16"/>
  <c r="QX308" i="16"/>
  <c r="QX307" i="16"/>
  <c r="QX306" i="16"/>
  <c r="QX305" i="16"/>
  <c r="QX304" i="16"/>
  <c r="QX303" i="16"/>
  <c r="QX302" i="16"/>
  <c r="QX301" i="16"/>
  <c r="QX300" i="16"/>
  <c r="QX299" i="16"/>
  <c r="QX298" i="16"/>
  <c r="QX297" i="16"/>
  <c r="QX296" i="16"/>
  <c r="QX295" i="16"/>
  <c r="QX294" i="16"/>
  <c r="QX293" i="16"/>
  <c r="QX292" i="16"/>
  <c r="QX291" i="16"/>
  <c r="QW291" i="16"/>
  <c r="QW310" i="16"/>
  <c r="QW309" i="16"/>
  <c r="QW308" i="16"/>
  <c r="QW307" i="16"/>
  <c r="QW306" i="16"/>
  <c r="QW305" i="16"/>
  <c r="QW304" i="16"/>
  <c r="QW303" i="16"/>
  <c r="QW302" i="16"/>
  <c r="QW301" i="16"/>
  <c r="QW300" i="16"/>
  <c r="QW299" i="16"/>
  <c r="QW298" i="16"/>
  <c r="QW297" i="16"/>
  <c r="QW296" i="16"/>
  <c r="QW295" i="16"/>
  <c r="QW294" i="16"/>
  <c r="QW293" i="16"/>
  <c r="QW292" i="16"/>
  <c r="PF310" i="16"/>
  <c r="PF309" i="16"/>
  <c r="PF308" i="16"/>
  <c r="PF307" i="16"/>
  <c r="PF306" i="16"/>
  <c r="PF305" i="16"/>
  <c r="PF304" i="16"/>
  <c r="PF303" i="16"/>
  <c r="PF302" i="16"/>
  <c r="PF301" i="16"/>
  <c r="PF300" i="16"/>
  <c r="PF299" i="16"/>
  <c r="PF298" i="16"/>
  <c r="PF297" i="16"/>
  <c r="PF296" i="16"/>
  <c r="PF295" i="16"/>
  <c r="PF294" i="16"/>
  <c r="PF293" i="16"/>
  <c r="PF292" i="16"/>
  <c r="PF291" i="16"/>
  <c r="PD310" i="16"/>
  <c r="PD309" i="16"/>
  <c r="PD308" i="16"/>
  <c r="PD307" i="16"/>
  <c r="PD306" i="16"/>
  <c r="PD305" i="16"/>
  <c r="PD304" i="16"/>
  <c r="PD303" i="16"/>
  <c r="PD302" i="16"/>
  <c r="PD301" i="16"/>
  <c r="PD300" i="16"/>
  <c r="PD299" i="16"/>
  <c r="PD298" i="16"/>
  <c r="PD297" i="16"/>
  <c r="PD296" i="16"/>
  <c r="PD295" i="16"/>
  <c r="PD294" i="16"/>
  <c r="PD293" i="16"/>
  <c r="PD292" i="16"/>
  <c r="PD291" i="16"/>
  <c r="MF289" i="16"/>
  <c r="ML289" i="16" s="1"/>
  <c r="MF288" i="16"/>
  <c r="MI288" i="16" s="1"/>
  <c r="MJ288" i="16" s="1"/>
  <c r="MF287" i="16"/>
  <c r="MI287" i="16" s="1"/>
  <c r="MJ287" i="16" s="1"/>
  <c r="MF286" i="16"/>
  <c r="ML286" i="16" s="1"/>
  <c r="MF285" i="16"/>
  <c r="ML285" i="16" s="1"/>
  <c r="MF284" i="16"/>
  <c r="ML284" i="16" s="1"/>
  <c r="MF283" i="16"/>
  <c r="ML283" i="16" s="1"/>
  <c r="MF282" i="16"/>
  <c r="MI282" i="16" s="1"/>
  <c r="MJ282" i="16" s="1"/>
  <c r="MF281" i="16"/>
  <c r="MI281" i="16" s="1"/>
  <c r="MJ281" i="16" s="1"/>
  <c r="MF280" i="16"/>
  <c r="ML280" i="16" s="1"/>
  <c r="MF279" i="16"/>
  <c r="ML279" i="16" s="1"/>
  <c r="MF278" i="16"/>
  <c r="ML278" i="16" s="1"/>
  <c r="MF277" i="16"/>
  <c r="ML277" i="16" s="1"/>
  <c r="MF276" i="16"/>
  <c r="MI276" i="16" s="1"/>
  <c r="MJ276" i="16" s="1"/>
  <c r="MF275" i="16"/>
  <c r="MI275" i="16" s="1"/>
  <c r="MJ275" i="16" s="1"/>
  <c r="MF274" i="16"/>
  <c r="ML274" i="16" s="1"/>
  <c r="MF273" i="16"/>
  <c r="ML273" i="16" s="1"/>
  <c r="MF272" i="16"/>
  <c r="ML272" i="16" s="1"/>
  <c r="MF271" i="16"/>
  <c r="ML271" i="16" s="1"/>
  <c r="MF270" i="16"/>
  <c r="MI270" i="16" s="1"/>
  <c r="MJ270" i="16" s="1"/>
  <c r="ME289" i="16"/>
  <c r="MK289" i="16" s="1"/>
  <c r="ME288" i="16"/>
  <c r="MK288" i="16" s="1"/>
  <c r="ME287" i="16"/>
  <c r="MH287" i="16" s="1"/>
  <c r="ME286" i="16"/>
  <c r="MH286" i="16" s="1"/>
  <c r="ME285" i="16"/>
  <c r="MK285" i="16" s="1"/>
  <c r="ME284" i="16"/>
  <c r="MK284" i="16" s="1"/>
  <c r="ME283" i="16"/>
  <c r="MK283" i="16" s="1"/>
  <c r="ME282" i="16"/>
  <c r="MK282" i="16" s="1"/>
  <c r="ME281" i="16"/>
  <c r="MH281" i="16" s="1"/>
  <c r="ME280" i="16"/>
  <c r="MH280" i="16" s="1"/>
  <c r="ME279" i="16"/>
  <c r="MH279" i="16" s="1"/>
  <c r="ME278" i="16"/>
  <c r="MK278" i="16" s="1"/>
  <c r="ME277" i="16"/>
  <c r="MK277" i="16" s="1"/>
  <c r="ME276" i="16"/>
  <c r="MK276" i="16" s="1"/>
  <c r="ME275" i="16"/>
  <c r="MH275" i="16" s="1"/>
  <c r="ME274" i="16"/>
  <c r="MH274" i="16" s="1"/>
  <c r="ME273" i="16"/>
  <c r="MK273" i="16" s="1"/>
  <c r="ME272" i="16"/>
  <c r="MK272" i="16" s="1"/>
  <c r="ME271" i="16"/>
  <c r="MK271" i="16" s="1"/>
  <c r="ME270" i="16"/>
  <c r="MK270" i="16" s="1"/>
  <c r="MR289" i="16"/>
  <c r="MR288" i="16"/>
  <c r="MR287" i="16"/>
  <c r="MR286" i="16"/>
  <c r="MR285" i="16"/>
  <c r="MR284" i="16"/>
  <c r="MR283" i="16"/>
  <c r="MR282" i="16"/>
  <c r="MR281" i="16"/>
  <c r="MR280" i="16"/>
  <c r="MR279" i="16"/>
  <c r="MR278" i="16"/>
  <c r="MR277" i="16"/>
  <c r="MR276" i="16"/>
  <c r="MR275" i="16"/>
  <c r="MR274" i="16"/>
  <c r="MR273" i="16"/>
  <c r="MR272" i="16"/>
  <c r="MR271" i="16"/>
  <c r="MR270" i="16"/>
  <c r="LV289" i="16"/>
  <c r="LV288" i="16"/>
  <c r="LV287" i="16"/>
  <c r="LV286" i="16"/>
  <c r="LV285" i="16"/>
  <c r="LV284" i="16"/>
  <c r="LV283" i="16"/>
  <c r="LV282" i="16"/>
  <c r="LV281" i="16"/>
  <c r="LV280" i="16"/>
  <c r="LV279" i="16"/>
  <c r="LV278" i="16"/>
  <c r="LV277" i="16"/>
  <c r="LV276" i="16"/>
  <c r="LV275" i="16"/>
  <c r="LV274" i="16"/>
  <c r="LV273" i="16"/>
  <c r="LV272" i="16"/>
  <c r="LV271" i="16"/>
  <c r="LV270" i="16"/>
  <c r="KS289" i="16"/>
  <c r="KS288" i="16"/>
  <c r="KS287" i="16"/>
  <c r="KS286" i="16"/>
  <c r="KS285" i="16"/>
  <c r="KS284" i="16"/>
  <c r="KS283" i="16"/>
  <c r="KS282" i="16"/>
  <c r="KS281" i="16"/>
  <c r="KS280" i="16"/>
  <c r="KS279" i="16"/>
  <c r="KS278" i="16"/>
  <c r="KS277" i="16"/>
  <c r="KS276" i="16"/>
  <c r="KS275" i="16"/>
  <c r="KS274" i="16"/>
  <c r="KS273" i="16"/>
  <c r="KS272" i="16"/>
  <c r="KS271" i="16"/>
  <c r="KS270" i="16"/>
  <c r="LD289" i="16"/>
  <c r="LN289" i="16" s="1"/>
  <c r="LD288" i="16"/>
  <c r="LN288" i="16" s="1"/>
  <c r="LD287" i="16"/>
  <c r="LN287" i="16" s="1"/>
  <c r="LD286" i="16"/>
  <c r="LN286" i="16" s="1"/>
  <c r="LD285" i="16"/>
  <c r="LN285" i="16" s="1"/>
  <c r="LD284" i="16"/>
  <c r="LN284" i="16" s="1"/>
  <c r="LD283" i="16"/>
  <c r="LN283" i="16" s="1"/>
  <c r="LD282" i="16"/>
  <c r="LN282" i="16" s="1"/>
  <c r="LD281" i="16"/>
  <c r="LN281" i="16" s="1"/>
  <c r="LD280" i="16"/>
  <c r="LN280" i="16" s="1"/>
  <c r="LD279" i="16"/>
  <c r="LN279" i="16" s="1"/>
  <c r="LD278" i="16"/>
  <c r="LN278" i="16" s="1"/>
  <c r="LD277" i="16"/>
  <c r="LN277" i="16" s="1"/>
  <c r="LD276" i="16"/>
  <c r="LN276" i="16" s="1"/>
  <c r="LD275" i="16"/>
  <c r="LN275" i="16" s="1"/>
  <c r="LD274" i="16"/>
  <c r="LN274" i="16" s="1"/>
  <c r="LD273" i="16"/>
  <c r="LN273" i="16" s="1"/>
  <c r="LD272" i="16"/>
  <c r="LN272" i="16" s="1"/>
  <c r="LD271" i="16"/>
  <c r="LN271" i="16" s="1"/>
  <c r="LD270" i="16"/>
  <c r="LN270" i="16" s="1"/>
  <c r="LF289" i="16"/>
  <c r="LP289" i="16" s="1"/>
  <c r="LF288" i="16"/>
  <c r="LP288" i="16" s="1"/>
  <c r="LF287" i="16"/>
  <c r="LP287" i="16" s="1"/>
  <c r="LF286" i="16"/>
  <c r="LP286" i="16" s="1"/>
  <c r="LF285" i="16"/>
  <c r="LP285" i="16" s="1"/>
  <c r="LF284" i="16"/>
  <c r="LP284" i="16" s="1"/>
  <c r="LF283" i="16"/>
  <c r="LP283" i="16" s="1"/>
  <c r="LF282" i="16"/>
  <c r="LP282" i="16" s="1"/>
  <c r="LF281" i="16"/>
  <c r="LP281" i="16" s="1"/>
  <c r="LF280" i="16"/>
  <c r="LP280" i="16" s="1"/>
  <c r="LF279" i="16"/>
  <c r="LP279" i="16" s="1"/>
  <c r="LF278" i="16"/>
  <c r="LP278" i="16" s="1"/>
  <c r="LF277" i="16"/>
  <c r="LP277" i="16" s="1"/>
  <c r="LF276" i="16"/>
  <c r="LP276" i="16" s="1"/>
  <c r="LF275" i="16"/>
  <c r="LP275" i="16" s="1"/>
  <c r="LF274" i="16"/>
  <c r="LP274" i="16" s="1"/>
  <c r="LF273" i="16"/>
  <c r="LP273" i="16" s="1"/>
  <c r="LF272" i="16"/>
  <c r="LP272" i="16" s="1"/>
  <c r="LF271" i="16"/>
  <c r="LP271" i="16" s="1"/>
  <c r="LF270" i="16"/>
  <c r="LP270" i="16" s="1"/>
  <c r="KK289" i="16"/>
  <c r="KK288" i="16"/>
  <c r="KK287" i="16"/>
  <c r="KK286" i="16"/>
  <c r="KK285" i="16"/>
  <c r="KK284" i="16"/>
  <c r="KK283" i="16"/>
  <c r="KK282" i="16"/>
  <c r="KK281" i="16"/>
  <c r="KK280" i="16"/>
  <c r="KK279" i="16"/>
  <c r="KK278" i="16"/>
  <c r="KK277" i="16"/>
  <c r="KK276" i="16"/>
  <c r="KK275" i="16"/>
  <c r="KK274" i="16"/>
  <c r="KK273" i="16"/>
  <c r="KK272" i="16"/>
  <c r="KK271" i="16"/>
  <c r="KK270" i="16"/>
  <c r="CU223" i="16" l="1"/>
  <c r="CT222" i="16"/>
  <c r="MH285" i="16"/>
  <c r="MI285" i="16"/>
  <c r="MJ285" i="16" s="1"/>
  <c r="MI280" i="16"/>
  <c r="MJ280" i="16" s="1"/>
  <c r="MH278" i="16"/>
  <c r="MI273" i="16"/>
  <c r="MJ273" i="16" s="1"/>
  <c r="ML276" i="16"/>
  <c r="MH272" i="16"/>
  <c r="MK281" i="16"/>
  <c r="ML270" i="16"/>
  <c r="MI274" i="16"/>
  <c r="MJ274" i="16" s="1"/>
  <c r="MI279" i="16"/>
  <c r="MJ279" i="16" s="1"/>
  <c r="MH284" i="16"/>
  <c r="MK279" i="16"/>
  <c r="MH273" i="16"/>
  <c r="MK275" i="16"/>
  <c r="ML275" i="16"/>
  <c r="MK280" i="16"/>
  <c r="MI283" i="16"/>
  <c r="MJ283" i="16" s="1"/>
  <c r="MI286" i="16"/>
  <c r="MJ286" i="16" s="1"/>
  <c r="MK274" i="16"/>
  <c r="MH282" i="16"/>
  <c r="ML288" i="16"/>
  <c r="ML282" i="16"/>
  <c r="ML281" i="16"/>
  <c r="MK287" i="16"/>
  <c r="MK286" i="16"/>
  <c r="ML287" i="16"/>
  <c r="MH271" i="16"/>
  <c r="MI272" i="16"/>
  <c r="MJ272" i="16" s="1"/>
  <c r="MH283" i="16"/>
  <c r="MI284" i="16"/>
  <c r="MJ284" i="16" s="1"/>
  <c r="MI271" i="16"/>
  <c r="MJ271" i="16" s="1"/>
  <c r="MH270" i="16"/>
  <c r="MH277" i="16"/>
  <c r="MI278" i="16"/>
  <c r="MJ278" i="16" s="1"/>
  <c r="MH289" i="16"/>
  <c r="MH276" i="16"/>
  <c r="MI277" i="16"/>
  <c r="MJ277" i="16" s="1"/>
  <c r="MH288" i="16"/>
  <c r="MI289" i="16"/>
  <c r="MJ289" i="16" s="1"/>
  <c r="IR269" i="16"/>
  <c r="JC269" i="16" s="1"/>
  <c r="IR268" i="16"/>
  <c r="JC268" i="16" s="1"/>
  <c r="IR267" i="16"/>
  <c r="JC267" i="16" s="1"/>
  <c r="IR266" i="16"/>
  <c r="JC266" i="16" s="1"/>
  <c r="IR265" i="16"/>
  <c r="JC265" i="16" s="1"/>
  <c r="IR264" i="16"/>
  <c r="JC264" i="16" s="1"/>
  <c r="IR263" i="16"/>
  <c r="JC263" i="16" s="1"/>
  <c r="IR262" i="16"/>
  <c r="JC262" i="16" s="1"/>
  <c r="IR261" i="16"/>
  <c r="JC261" i="16" s="1"/>
  <c r="IR260" i="16"/>
  <c r="JC260" i="16" s="1"/>
  <c r="IR259" i="16"/>
  <c r="JC259" i="16" s="1"/>
  <c r="IR258" i="16"/>
  <c r="JC258" i="16" s="1"/>
  <c r="IR257" i="16"/>
  <c r="JC257" i="16" s="1"/>
  <c r="IR256" i="16"/>
  <c r="JC256" i="16" s="1"/>
  <c r="IR255" i="16"/>
  <c r="JC255" i="16" s="1"/>
  <c r="IR254" i="16"/>
  <c r="JC254" i="16" s="1"/>
  <c r="IR253" i="16"/>
  <c r="JC253" i="16" s="1"/>
  <c r="IR252" i="16"/>
  <c r="JC252" i="16" s="1"/>
  <c r="IR251" i="16"/>
  <c r="JC251" i="16" s="1"/>
  <c r="IR250" i="16"/>
  <c r="JC250" i="16" s="1"/>
  <c r="IQ269" i="16"/>
  <c r="IQ268" i="16"/>
  <c r="IQ267" i="16"/>
  <c r="IQ266" i="16"/>
  <c r="IQ265" i="16"/>
  <c r="IQ264" i="16"/>
  <c r="IQ263" i="16"/>
  <c r="IQ262" i="16"/>
  <c r="IQ261" i="16"/>
  <c r="IQ260" i="16"/>
  <c r="IQ259" i="16"/>
  <c r="IQ258" i="16"/>
  <c r="IQ257" i="16"/>
  <c r="IQ256" i="16"/>
  <c r="IQ255" i="16"/>
  <c r="IQ254" i="16"/>
  <c r="IQ253" i="16"/>
  <c r="IQ252" i="16"/>
  <c r="IQ251" i="16"/>
  <c r="IQ250" i="16"/>
  <c r="JS269" i="16"/>
  <c r="JS268" i="16"/>
  <c r="JS267" i="16"/>
  <c r="JS266" i="16"/>
  <c r="JS265" i="16"/>
  <c r="JS264" i="16"/>
  <c r="JS263" i="16"/>
  <c r="JS262" i="16"/>
  <c r="JS261" i="16"/>
  <c r="JS260" i="16"/>
  <c r="JS259" i="16"/>
  <c r="JS258" i="16"/>
  <c r="JS257" i="16"/>
  <c r="JS256" i="16"/>
  <c r="JS255" i="16"/>
  <c r="JS254" i="16"/>
  <c r="JS253" i="16"/>
  <c r="JS252" i="16"/>
  <c r="JS251" i="16"/>
  <c r="JS250" i="16"/>
  <c r="JR269" i="16"/>
  <c r="JR268" i="16"/>
  <c r="JR267" i="16"/>
  <c r="JR266" i="16"/>
  <c r="JR265" i="16"/>
  <c r="JR264" i="16"/>
  <c r="JR263" i="16"/>
  <c r="JR262" i="16"/>
  <c r="JR261" i="16"/>
  <c r="JR260" i="16"/>
  <c r="JR259" i="16"/>
  <c r="JR258" i="16"/>
  <c r="JR257" i="16"/>
  <c r="JR256" i="16"/>
  <c r="JR255" i="16"/>
  <c r="JR254" i="16"/>
  <c r="JR253" i="16"/>
  <c r="JR252" i="16"/>
  <c r="JR251" i="16"/>
  <c r="JR250" i="16"/>
  <c r="II262" i="16"/>
  <c r="KE269" i="16"/>
  <c r="KE268" i="16"/>
  <c r="KE267" i="16"/>
  <c r="KE266" i="16"/>
  <c r="KE265" i="16"/>
  <c r="KE264" i="16"/>
  <c r="KE263" i="16"/>
  <c r="KE262" i="16"/>
  <c r="KE261" i="16"/>
  <c r="KE260" i="16"/>
  <c r="KE259" i="16"/>
  <c r="KE258" i="16"/>
  <c r="KE257" i="16"/>
  <c r="KE256" i="16"/>
  <c r="KE255" i="16"/>
  <c r="KE254" i="16"/>
  <c r="KE253" i="16"/>
  <c r="KE252" i="16"/>
  <c r="KE251" i="16"/>
  <c r="KE250" i="16"/>
  <c r="JI269" i="16"/>
  <c r="JI268" i="16"/>
  <c r="JI267" i="16"/>
  <c r="JI266" i="16"/>
  <c r="JI265" i="16"/>
  <c r="JI264" i="16"/>
  <c r="JI263" i="16"/>
  <c r="JI262" i="16"/>
  <c r="JI261" i="16"/>
  <c r="JI260" i="16"/>
  <c r="JI259" i="16"/>
  <c r="JI258" i="16"/>
  <c r="JI257" i="16"/>
  <c r="JI256" i="16"/>
  <c r="JI255" i="16"/>
  <c r="JI254" i="16"/>
  <c r="JI253" i="16"/>
  <c r="JI252" i="16"/>
  <c r="JI251" i="16"/>
  <c r="JI250" i="16"/>
  <c r="II269" i="16"/>
  <c r="II268" i="16"/>
  <c r="II267" i="16"/>
  <c r="II266" i="16"/>
  <c r="II265" i="16"/>
  <c r="II264" i="16"/>
  <c r="II263" i="16"/>
  <c r="II261" i="16"/>
  <c r="II260" i="16"/>
  <c r="II259" i="16"/>
  <c r="II258" i="16"/>
  <c r="II257" i="16"/>
  <c r="II256" i="16"/>
  <c r="II255" i="16"/>
  <c r="II254" i="16"/>
  <c r="II253" i="16"/>
  <c r="II252" i="16"/>
  <c r="II251" i="16"/>
  <c r="II250" i="16"/>
  <c r="DU229" i="16"/>
  <c r="DU228" i="16"/>
  <c r="DU227" i="16"/>
  <c r="DU226" i="16"/>
  <c r="DU225" i="16"/>
  <c r="DU224" i="16"/>
  <c r="WM315" i="16"/>
  <c r="WM314" i="16"/>
  <c r="CE221" i="16"/>
  <c r="CE220" i="16"/>
  <c r="CE219" i="16"/>
  <c r="CE218" i="16"/>
  <c r="CE217" i="16"/>
  <c r="CE216" i="16"/>
  <c r="CE215" i="16"/>
  <c r="CE214" i="16"/>
  <c r="CE213" i="16"/>
  <c r="CE212" i="16"/>
  <c r="CE211" i="16"/>
  <c r="CE210" i="16"/>
  <c r="CE209" i="16"/>
  <c r="CE208" i="16"/>
  <c r="CE207" i="16"/>
  <c r="CE206" i="16"/>
  <c r="CE205" i="16"/>
  <c r="CE204" i="16"/>
  <c r="CE203" i="16"/>
  <c r="CE202" i="16"/>
  <c r="CE201" i="16"/>
  <c r="CE200" i="16"/>
  <c r="CE199" i="16"/>
  <c r="CE198" i="16"/>
  <c r="CE197" i="16"/>
  <c r="CE196" i="16"/>
  <c r="CE195" i="16"/>
  <c r="CE194" i="16"/>
  <c r="CE193" i="16"/>
  <c r="CE192" i="16"/>
  <c r="CE191" i="16"/>
  <c r="CE190" i="16"/>
  <c r="CE189" i="16"/>
  <c r="CE188" i="16"/>
  <c r="CE187" i="16"/>
  <c r="CE186" i="16"/>
  <c r="CE185" i="16"/>
  <c r="CE184" i="16"/>
  <c r="CE183" i="16"/>
  <c r="CE182" i="16"/>
  <c r="CE181" i="16"/>
  <c r="CE180" i="16"/>
  <c r="CE179" i="16"/>
  <c r="CE178" i="16"/>
  <c r="CE177" i="16"/>
  <c r="CE176" i="16"/>
  <c r="CE175" i="16"/>
  <c r="CE174" i="16"/>
  <c r="CE173" i="16"/>
  <c r="CE172" i="16"/>
  <c r="CE171" i="16"/>
  <c r="CE170" i="16"/>
  <c r="CE169" i="16"/>
  <c r="CE168" i="16"/>
  <c r="CE167" i="16"/>
  <c r="CE166" i="16"/>
  <c r="CE165" i="16"/>
  <c r="CE164" i="16"/>
  <c r="CE163" i="16"/>
  <c r="CE162" i="16"/>
  <c r="CE161" i="16"/>
  <c r="CE160" i="16"/>
  <c r="CE159" i="16"/>
  <c r="CE158" i="16"/>
  <c r="FB239" i="16" l="1"/>
  <c r="FB238" i="16"/>
  <c r="FB237" i="16"/>
  <c r="FB236" i="16"/>
  <c r="FB235" i="16"/>
  <c r="FB234" i="16"/>
  <c r="FB233" i="16"/>
  <c r="FB232" i="16"/>
  <c r="FB231" i="16"/>
  <c r="FB230" i="16"/>
  <c r="XM315" i="16"/>
  <c r="XE315" i="16"/>
  <c r="XD315" i="16"/>
  <c r="XC315" i="16"/>
  <c r="XB315" i="16"/>
  <c r="XA315" i="16"/>
  <c r="WX315" i="16"/>
  <c r="XI315" i="16" s="1"/>
  <c r="WE315" i="16"/>
  <c r="XM314" i="16"/>
  <c r="XE314" i="16"/>
  <c r="XD314" i="16"/>
  <c r="XC314" i="16"/>
  <c r="XB314" i="16"/>
  <c r="XA314" i="16"/>
  <c r="WX314" i="16"/>
  <c r="XI314" i="16" s="1"/>
  <c r="WE314" i="16"/>
  <c r="CY221" i="16"/>
  <c r="CQ221" i="16"/>
  <c r="CP221" i="16"/>
  <c r="CO221" i="16"/>
  <c r="CN221" i="16"/>
  <c r="CM221" i="16"/>
  <c r="CJ221" i="16"/>
  <c r="CU221" i="16" s="1"/>
  <c r="BW221" i="16"/>
  <c r="BV221" i="16"/>
  <c r="CY220" i="16"/>
  <c r="CQ220" i="16"/>
  <c r="CP220" i="16"/>
  <c r="CO220" i="16"/>
  <c r="CN220" i="16"/>
  <c r="CM220" i="16"/>
  <c r="CJ220" i="16"/>
  <c r="CU220" i="16" s="1"/>
  <c r="BW220" i="16"/>
  <c r="BV220" i="16"/>
  <c r="CY219" i="16"/>
  <c r="CQ219" i="16"/>
  <c r="CP219" i="16"/>
  <c r="CO219" i="16"/>
  <c r="CN219" i="16"/>
  <c r="CM219" i="16"/>
  <c r="CJ219" i="16"/>
  <c r="CU219" i="16" s="1"/>
  <c r="BW219" i="16"/>
  <c r="BV219" i="16"/>
  <c r="CY218" i="16"/>
  <c r="CQ218" i="16"/>
  <c r="CP218" i="16"/>
  <c r="CO218" i="16"/>
  <c r="CN218" i="16"/>
  <c r="CM218" i="16"/>
  <c r="CJ218" i="16"/>
  <c r="CU218" i="16" s="1"/>
  <c r="BW218" i="16"/>
  <c r="BV218" i="16"/>
  <c r="PG310" i="16"/>
  <c r="PE310" i="16"/>
  <c r="PG309" i="16"/>
  <c r="PE309" i="16"/>
  <c r="PG308" i="16"/>
  <c r="PE308" i="16"/>
  <c r="PG307" i="16"/>
  <c r="PE307" i="16"/>
  <c r="PG306" i="16"/>
  <c r="PE306" i="16"/>
  <c r="PG305" i="16"/>
  <c r="PE305" i="16"/>
  <c r="PG304" i="16"/>
  <c r="PE304" i="16"/>
  <c r="PG303" i="16"/>
  <c r="PE303" i="16"/>
  <c r="PG302" i="16"/>
  <c r="PE302" i="16"/>
  <c r="PG301" i="16"/>
  <c r="PE301" i="16"/>
  <c r="PG300" i="16"/>
  <c r="PE300" i="16"/>
  <c r="PG299" i="16"/>
  <c r="PE299" i="16"/>
  <c r="PG298" i="16"/>
  <c r="PE298" i="16"/>
  <c r="PG297" i="16"/>
  <c r="PE297" i="16"/>
  <c r="PG296" i="16"/>
  <c r="PE296" i="16"/>
  <c r="PG295" i="16"/>
  <c r="PE295" i="16"/>
  <c r="PG294" i="16"/>
  <c r="PE294" i="16"/>
  <c r="PG293" i="16"/>
  <c r="PE293" i="16"/>
  <c r="PG292" i="16"/>
  <c r="PE292" i="16"/>
  <c r="PG291" i="16"/>
  <c r="PE291" i="16"/>
  <c r="JX269" i="16"/>
  <c r="JW269" i="16"/>
  <c r="JA269" i="16"/>
  <c r="JU268" i="16"/>
  <c r="JT268" i="16"/>
  <c r="JV268" i="16" s="1"/>
  <c r="JA268" i="16"/>
  <c r="JX267" i="16"/>
  <c r="JW267" i="16"/>
  <c r="JA267" i="16"/>
  <c r="JX266" i="16"/>
  <c r="JW266" i="16"/>
  <c r="JA266" i="16"/>
  <c r="JU265" i="16"/>
  <c r="JW265" i="16"/>
  <c r="JA265" i="16"/>
  <c r="JX264" i="16"/>
  <c r="JT264" i="16"/>
  <c r="JV264" i="16" s="1"/>
  <c r="JA264" i="16"/>
  <c r="JX263" i="16"/>
  <c r="JW263" i="16"/>
  <c r="JA263" i="16"/>
  <c r="JX262" i="16"/>
  <c r="JT262" i="16"/>
  <c r="JV262" i="16" s="1"/>
  <c r="JA262" i="16"/>
  <c r="JX261" i="16"/>
  <c r="JW261" i="16"/>
  <c r="JA261" i="16"/>
  <c r="JX260" i="16"/>
  <c r="JW260" i="16"/>
  <c r="JA260" i="16"/>
  <c r="JU259" i="16"/>
  <c r="JW259" i="16"/>
  <c r="JA259" i="16"/>
  <c r="JX258" i="16"/>
  <c r="JT258" i="16"/>
  <c r="JV258" i="16" s="1"/>
  <c r="JA258" i="16"/>
  <c r="JX257" i="16"/>
  <c r="JW257" i="16"/>
  <c r="JA257" i="16"/>
  <c r="JU256" i="16"/>
  <c r="JT256" i="16"/>
  <c r="JV256" i="16" s="1"/>
  <c r="JA256" i="16"/>
  <c r="JX255" i="16"/>
  <c r="JW255" i="16"/>
  <c r="JA255" i="16"/>
  <c r="JX254" i="16"/>
  <c r="JW254" i="16"/>
  <c r="JA254" i="16"/>
  <c r="JU253" i="16"/>
  <c r="JW253" i="16"/>
  <c r="JA253" i="16"/>
  <c r="JX252" i="16"/>
  <c r="JT252" i="16"/>
  <c r="JV252" i="16" s="1"/>
  <c r="JA252" i="16"/>
  <c r="JX251" i="16"/>
  <c r="JW251" i="16"/>
  <c r="JA251" i="16"/>
  <c r="JX250" i="16"/>
  <c r="JT250" i="16"/>
  <c r="JV250" i="16" s="1"/>
  <c r="JA250" i="16"/>
  <c r="CY217" i="16"/>
  <c r="CQ217" i="16"/>
  <c r="CP217" i="16"/>
  <c r="CO217" i="16"/>
  <c r="CN217" i="16"/>
  <c r="CM217" i="16"/>
  <c r="CJ217" i="16"/>
  <c r="CT217" i="16" s="1"/>
  <c r="BW217" i="16"/>
  <c r="BV217" i="16"/>
  <c r="CY216" i="16"/>
  <c r="CQ216" i="16"/>
  <c r="CP216" i="16"/>
  <c r="CO216" i="16"/>
  <c r="CN216" i="16"/>
  <c r="CM216" i="16"/>
  <c r="CJ216" i="16"/>
  <c r="CU216" i="16" s="1"/>
  <c r="BW216" i="16"/>
  <c r="BV216" i="16"/>
  <c r="CY215" i="16"/>
  <c r="CQ215" i="16"/>
  <c r="CP215" i="16"/>
  <c r="CO215" i="16"/>
  <c r="CN215" i="16"/>
  <c r="CM215" i="16"/>
  <c r="CJ215" i="16"/>
  <c r="CU215" i="16" s="1"/>
  <c r="BW215" i="16"/>
  <c r="BV215" i="16"/>
  <c r="CY214" i="16"/>
  <c r="CQ214" i="16"/>
  <c r="CP214" i="16"/>
  <c r="CO214" i="16"/>
  <c r="CN214" i="16"/>
  <c r="CM214" i="16"/>
  <c r="CJ214" i="16"/>
  <c r="CU214" i="16" s="1"/>
  <c r="BW214" i="16"/>
  <c r="BV214" i="16"/>
  <c r="CY213" i="16"/>
  <c r="CQ213" i="16"/>
  <c r="CP213" i="16"/>
  <c r="CO213" i="16"/>
  <c r="CN213" i="16"/>
  <c r="CM213" i="16"/>
  <c r="CJ213" i="16"/>
  <c r="CU213" i="16" s="1"/>
  <c r="BW213" i="16"/>
  <c r="BV213" i="16"/>
  <c r="CY212" i="16"/>
  <c r="CQ212" i="16"/>
  <c r="CP212" i="16"/>
  <c r="CO212" i="16"/>
  <c r="CN212" i="16"/>
  <c r="CM212" i="16"/>
  <c r="CJ212" i="16"/>
  <c r="CU212" i="16" s="1"/>
  <c r="BW212" i="16"/>
  <c r="BV212" i="16"/>
  <c r="CY211" i="16"/>
  <c r="CQ211" i="16"/>
  <c r="CP211" i="16"/>
  <c r="CO211" i="16"/>
  <c r="CN211" i="16"/>
  <c r="CM211" i="16"/>
  <c r="CJ211" i="16"/>
  <c r="CU211" i="16" s="1"/>
  <c r="BW211" i="16"/>
  <c r="BV211" i="16"/>
  <c r="CY210" i="16"/>
  <c r="CQ210" i="16"/>
  <c r="CP210" i="16"/>
  <c r="CO210" i="16"/>
  <c r="CN210" i="16"/>
  <c r="CM210" i="16"/>
  <c r="CJ210" i="16"/>
  <c r="CU210" i="16" s="1"/>
  <c r="BW210" i="16"/>
  <c r="BV210" i="16"/>
  <c r="CY209" i="16"/>
  <c r="CQ209" i="16"/>
  <c r="CP209" i="16"/>
  <c r="CO209" i="16"/>
  <c r="CN209" i="16"/>
  <c r="CM209" i="16"/>
  <c r="CJ209" i="16"/>
  <c r="CU209" i="16" s="1"/>
  <c r="BW209" i="16"/>
  <c r="BV209" i="16"/>
  <c r="CY208" i="16"/>
  <c r="CQ208" i="16"/>
  <c r="CP208" i="16"/>
  <c r="CO208" i="16"/>
  <c r="CN208" i="16"/>
  <c r="CM208" i="16"/>
  <c r="CJ208" i="16"/>
  <c r="CT208" i="16" s="1"/>
  <c r="BW208" i="16"/>
  <c r="BV208" i="16"/>
  <c r="CY207" i="16"/>
  <c r="CQ207" i="16"/>
  <c r="CP207" i="16"/>
  <c r="CO207" i="16"/>
  <c r="CN207" i="16"/>
  <c r="CM207" i="16"/>
  <c r="CJ207" i="16"/>
  <c r="CU207" i="16" s="1"/>
  <c r="BW207" i="16"/>
  <c r="BV207" i="16"/>
  <c r="CY206" i="16"/>
  <c r="CQ206" i="16"/>
  <c r="CP206" i="16"/>
  <c r="CO206" i="16"/>
  <c r="CN206" i="16"/>
  <c r="CM206" i="16"/>
  <c r="CJ206" i="16"/>
  <c r="CU206" i="16" s="1"/>
  <c r="BW206" i="16"/>
  <c r="BV206" i="16"/>
  <c r="CY205" i="16"/>
  <c r="CQ205" i="16"/>
  <c r="CP205" i="16"/>
  <c r="CO205" i="16"/>
  <c r="CN205" i="16"/>
  <c r="CM205" i="16"/>
  <c r="CJ205" i="16"/>
  <c r="CT205" i="16" s="1"/>
  <c r="BW205" i="16"/>
  <c r="BV205" i="16"/>
  <c r="CY204" i="16"/>
  <c r="CQ204" i="16"/>
  <c r="CP204" i="16"/>
  <c r="CO204" i="16"/>
  <c r="CN204" i="16"/>
  <c r="CM204" i="16"/>
  <c r="CJ204" i="16"/>
  <c r="CU204" i="16" s="1"/>
  <c r="BW204" i="16"/>
  <c r="BV204" i="16"/>
  <c r="CY203" i="16"/>
  <c r="CQ203" i="16"/>
  <c r="CP203" i="16"/>
  <c r="CO203" i="16"/>
  <c r="CN203" i="16"/>
  <c r="CM203" i="16"/>
  <c r="CJ203" i="16"/>
  <c r="CU203" i="16" s="1"/>
  <c r="BW203" i="16"/>
  <c r="BV203" i="16"/>
  <c r="CY202" i="16"/>
  <c r="CQ202" i="16"/>
  <c r="CP202" i="16"/>
  <c r="CO202" i="16"/>
  <c r="CN202" i="16"/>
  <c r="CM202" i="16"/>
  <c r="CJ202" i="16"/>
  <c r="CT202" i="16" s="1"/>
  <c r="BW202" i="16"/>
  <c r="BV202" i="16"/>
  <c r="CY201" i="16"/>
  <c r="CQ201" i="16"/>
  <c r="CP201" i="16"/>
  <c r="CO201" i="16"/>
  <c r="CN201" i="16"/>
  <c r="CM201" i="16"/>
  <c r="CJ201" i="16"/>
  <c r="CU201" i="16" s="1"/>
  <c r="BW201" i="16"/>
  <c r="BV201" i="16"/>
  <c r="CY200" i="16"/>
  <c r="CQ200" i="16"/>
  <c r="CP200" i="16"/>
  <c r="CO200" i="16"/>
  <c r="CN200" i="16"/>
  <c r="CM200" i="16"/>
  <c r="CJ200" i="16"/>
  <c r="CU200" i="16" s="1"/>
  <c r="BW200" i="16"/>
  <c r="BV200" i="16"/>
  <c r="CY199" i="16"/>
  <c r="CQ199" i="16"/>
  <c r="CP199" i="16"/>
  <c r="CO199" i="16"/>
  <c r="CN199" i="16"/>
  <c r="CM199" i="16"/>
  <c r="CJ199" i="16"/>
  <c r="CT199" i="16" s="1"/>
  <c r="BW199" i="16"/>
  <c r="BV199" i="16"/>
  <c r="CY198" i="16"/>
  <c r="CQ198" i="16"/>
  <c r="CP198" i="16"/>
  <c r="CO198" i="16"/>
  <c r="CN198" i="16"/>
  <c r="CM198" i="16"/>
  <c r="CJ198" i="16"/>
  <c r="CU198" i="16" s="1"/>
  <c r="BW198" i="16"/>
  <c r="BV198" i="16"/>
  <c r="CY197" i="16"/>
  <c r="CQ197" i="16"/>
  <c r="CP197" i="16"/>
  <c r="CO197" i="16"/>
  <c r="CN197" i="16"/>
  <c r="CM197" i="16"/>
  <c r="CJ197" i="16"/>
  <c r="CU197" i="16" s="1"/>
  <c r="BW197" i="16"/>
  <c r="BV197" i="16"/>
  <c r="CY196" i="16"/>
  <c r="CQ196" i="16"/>
  <c r="CP196" i="16"/>
  <c r="CO196" i="16"/>
  <c r="CN196" i="16"/>
  <c r="CM196" i="16"/>
  <c r="CJ196" i="16"/>
  <c r="CT196" i="16" s="1"/>
  <c r="BW196" i="16"/>
  <c r="BV196" i="16"/>
  <c r="CY195" i="16"/>
  <c r="CQ195" i="16"/>
  <c r="CP195" i="16"/>
  <c r="CO195" i="16"/>
  <c r="CN195" i="16"/>
  <c r="CM195" i="16"/>
  <c r="CJ195" i="16"/>
  <c r="CU195" i="16" s="1"/>
  <c r="BW195" i="16"/>
  <c r="BV195" i="16"/>
  <c r="CY194" i="16"/>
  <c r="CQ194" i="16"/>
  <c r="CP194" i="16"/>
  <c r="CO194" i="16"/>
  <c r="CN194" i="16"/>
  <c r="CM194" i="16"/>
  <c r="CJ194" i="16"/>
  <c r="CU194" i="16" s="1"/>
  <c r="BW194" i="16"/>
  <c r="BV194" i="16"/>
  <c r="CY193" i="16"/>
  <c r="CQ193" i="16"/>
  <c r="CP193" i="16"/>
  <c r="CO193" i="16"/>
  <c r="CN193" i="16"/>
  <c r="CM193" i="16"/>
  <c r="CJ193" i="16"/>
  <c r="CT193" i="16" s="1"/>
  <c r="BW193" i="16"/>
  <c r="BV193" i="16"/>
  <c r="CY192" i="16"/>
  <c r="CQ192" i="16"/>
  <c r="CP192" i="16"/>
  <c r="CO192" i="16"/>
  <c r="CN192" i="16"/>
  <c r="CM192" i="16"/>
  <c r="CJ192" i="16"/>
  <c r="CU192" i="16" s="1"/>
  <c r="BW192" i="16"/>
  <c r="BV192" i="16"/>
  <c r="CY191" i="16"/>
  <c r="CQ191" i="16"/>
  <c r="CP191" i="16"/>
  <c r="CO191" i="16"/>
  <c r="CN191" i="16"/>
  <c r="CM191" i="16"/>
  <c r="CJ191" i="16"/>
  <c r="CU191" i="16" s="1"/>
  <c r="BW191" i="16"/>
  <c r="BV191" i="16"/>
  <c r="CY190" i="16"/>
  <c r="CQ190" i="16"/>
  <c r="CP190" i="16"/>
  <c r="CO190" i="16"/>
  <c r="CN190" i="16"/>
  <c r="CM190" i="16"/>
  <c r="CJ190" i="16"/>
  <c r="CU190" i="16" s="1"/>
  <c r="BW190" i="16"/>
  <c r="BV190" i="16"/>
  <c r="CY189" i="16"/>
  <c r="CQ189" i="16"/>
  <c r="CP189" i="16"/>
  <c r="CO189" i="16"/>
  <c r="CN189" i="16"/>
  <c r="CM189" i="16"/>
  <c r="CJ189" i="16"/>
  <c r="CU189" i="16" s="1"/>
  <c r="BW189" i="16"/>
  <c r="BV189" i="16"/>
  <c r="CY188" i="16"/>
  <c r="CQ188" i="16"/>
  <c r="CP188" i="16"/>
  <c r="CO188" i="16"/>
  <c r="CN188" i="16"/>
  <c r="CM188" i="16"/>
  <c r="CJ188" i="16"/>
  <c r="CU188" i="16" s="1"/>
  <c r="BW188" i="16"/>
  <c r="BV188" i="16"/>
  <c r="CY187" i="16"/>
  <c r="CQ187" i="16"/>
  <c r="CP187" i="16"/>
  <c r="CO187" i="16"/>
  <c r="CN187" i="16"/>
  <c r="CM187" i="16"/>
  <c r="CJ187" i="16"/>
  <c r="CT187" i="16" s="1"/>
  <c r="BW187" i="16"/>
  <c r="BV187" i="16"/>
  <c r="CY186" i="16"/>
  <c r="CQ186" i="16"/>
  <c r="CP186" i="16"/>
  <c r="CO186" i="16"/>
  <c r="CN186" i="16"/>
  <c r="CM186" i="16"/>
  <c r="CJ186" i="16"/>
  <c r="CU186" i="16" s="1"/>
  <c r="BW186" i="16"/>
  <c r="BV186" i="16"/>
  <c r="CY185" i="16"/>
  <c r="CQ185" i="16"/>
  <c r="CP185" i="16"/>
  <c r="CO185" i="16"/>
  <c r="CN185" i="16"/>
  <c r="CM185" i="16"/>
  <c r="CJ185" i="16"/>
  <c r="CU185" i="16" s="1"/>
  <c r="BW185" i="16"/>
  <c r="BV185" i="16"/>
  <c r="CY184" i="16"/>
  <c r="CQ184" i="16"/>
  <c r="CP184" i="16"/>
  <c r="CO184" i="16"/>
  <c r="CN184" i="16"/>
  <c r="CM184" i="16"/>
  <c r="CJ184" i="16"/>
  <c r="CT184" i="16" s="1"/>
  <c r="BW184" i="16"/>
  <c r="BV184" i="16"/>
  <c r="CY183" i="16"/>
  <c r="CQ183" i="16"/>
  <c r="CP183" i="16"/>
  <c r="CO183" i="16"/>
  <c r="CN183" i="16"/>
  <c r="CM183" i="16"/>
  <c r="CJ183" i="16"/>
  <c r="CU183" i="16" s="1"/>
  <c r="BW183" i="16"/>
  <c r="BV183" i="16"/>
  <c r="CY182" i="16"/>
  <c r="CQ182" i="16"/>
  <c r="CP182" i="16"/>
  <c r="CO182" i="16"/>
  <c r="CN182" i="16"/>
  <c r="CM182" i="16"/>
  <c r="CJ182" i="16"/>
  <c r="CU182" i="16" s="1"/>
  <c r="BW182" i="16"/>
  <c r="BV182" i="16"/>
  <c r="CY181" i="16"/>
  <c r="CQ181" i="16"/>
  <c r="CP181" i="16"/>
  <c r="CO181" i="16"/>
  <c r="CN181" i="16"/>
  <c r="CM181" i="16"/>
  <c r="CJ181" i="16"/>
  <c r="CT181" i="16" s="1"/>
  <c r="BW181" i="16"/>
  <c r="BV181" i="16"/>
  <c r="CY180" i="16"/>
  <c r="CQ180" i="16"/>
  <c r="CP180" i="16"/>
  <c r="CO180" i="16"/>
  <c r="CN180" i="16"/>
  <c r="CM180" i="16"/>
  <c r="CJ180" i="16"/>
  <c r="CU180" i="16" s="1"/>
  <c r="BW180" i="16"/>
  <c r="BV180" i="16"/>
  <c r="CY179" i="16"/>
  <c r="CQ179" i="16"/>
  <c r="CP179" i="16"/>
  <c r="CO179" i="16"/>
  <c r="CN179" i="16"/>
  <c r="CM179" i="16"/>
  <c r="CJ179" i="16"/>
  <c r="CU179" i="16" s="1"/>
  <c r="BW179" i="16"/>
  <c r="BV179" i="16"/>
  <c r="CY178" i="16"/>
  <c r="CQ178" i="16"/>
  <c r="CP178" i="16"/>
  <c r="CO178" i="16"/>
  <c r="CN178" i="16"/>
  <c r="CM178" i="16"/>
  <c r="CJ178" i="16"/>
  <c r="CU178" i="16" s="1"/>
  <c r="BW178" i="16"/>
  <c r="BV178" i="16"/>
  <c r="CY177" i="16"/>
  <c r="CQ177" i="16"/>
  <c r="CP177" i="16"/>
  <c r="CO177" i="16"/>
  <c r="CN177" i="16"/>
  <c r="CM177" i="16"/>
  <c r="CJ177" i="16"/>
  <c r="CU177" i="16" s="1"/>
  <c r="BW177" i="16"/>
  <c r="BV177" i="16"/>
  <c r="CY176" i="16"/>
  <c r="CQ176" i="16"/>
  <c r="CP176" i="16"/>
  <c r="CO176" i="16"/>
  <c r="CN176" i="16"/>
  <c r="CM176" i="16"/>
  <c r="CJ176" i="16"/>
  <c r="CU176" i="16" s="1"/>
  <c r="BW176" i="16"/>
  <c r="BV176" i="16"/>
  <c r="CY175" i="16"/>
  <c r="CQ175" i="16"/>
  <c r="CP175" i="16"/>
  <c r="CO175" i="16"/>
  <c r="CN175" i="16"/>
  <c r="CM175" i="16"/>
  <c r="CJ175" i="16"/>
  <c r="CU175" i="16" s="1"/>
  <c r="BW175" i="16"/>
  <c r="BV175" i="16"/>
  <c r="CY174" i="16"/>
  <c r="CQ174" i="16"/>
  <c r="CP174" i="16"/>
  <c r="CO174" i="16"/>
  <c r="CN174" i="16"/>
  <c r="CM174" i="16"/>
  <c r="CJ174" i="16"/>
  <c r="CU174" i="16" s="1"/>
  <c r="BW174" i="16"/>
  <c r="BV174" i="16"/>
  <c r="CY173" i="16"/>
  <c r="CQ173" i="16"/>
  <c r="CP173" i="16"/>
  <c r="CO173" i="16"/>
  <c r="CN173" i="16"/>
  <c r="CM173" i="16"/>
  <c r="CJ173" i="16"/>
  <c r="CU173" i="16" s="1"/>
  <c r="BW173" i="16"/>
  <c r="BV173" i="16"/>
  <c r="CY172" i="16"/>
  <c r="CQ172" i="16"/>
  <c r="CP172" i="16"/>
  <c r="CO172" i="16"/>
  <c r="CN172" i="16"/>
  <c r="CM172" i="16"/>
  <c r="CJ172" i="16"/>
  <c r="CT172" i="16" s="1"/>
  <c r="BW172" i="16"/>
  <c r="BV172" i="16"/>
  <c r="CY171" i="16"/>
  <c r="CQ171" i="16"/>
  <c r="CP171" i="16"/>
  <c r="CO171" i="16"/>
  <c r="CN171" i="16"/>
  <c r="CM171" i="16"/>
  <c r="CJ171" i="16"/>
  <c r="CU171" i="16" s="1"/>
  <c r="BW171" i="16"/>
  <c r="BV171" i="16"/>
  <c r="CY170" i="16"/>
  <c r="CQ170" i="16"/>
  <c r="CP170" i="16"/>
  <c r="CO170" i="16"/>
  <c r="CN170" i="16"/>
  <c r="CM170" i="16"/>
  <c r="CJ170" i="16"/>
  <c r="CU170" i="16" s="1"/>
  <c r="BW170" i="16"/>
  <c r="BV170" i="16"/>
  <c r="CY169" i="16"/>
  <c r="CQ169" i="16"/>
  <c r="CP169" i="16"/>
  <c r="CO169" i="16"/>
  <c r="CN169" i="16"/>
  <c r="CM169" i="16"/>
  <c r="CJ169" i="16"/>
  <c r="CT169" i="16" s="1"/>
  <c r="BW169" i="16"/>
  <c r="BV169" i="16"/>
  <c r="CY168" i="16"/>
  <c r="CQ168" i="16"/>
  <c r="CP168" i="16"/>
  <c r="CO168" i="16"/>
  <c r="CN168" i="16"/>
  <c r="CM168" i="16"/>
  <c r="CJ168" i="16"/>
  <c r="CU168" i="16" s="1"/>
  <c r="BW168" i="16"/>
  <c r="BV168" i="16"/>
  <c r="CY167" i="16"/>
  <c r="CQ167" i="16"/>
  <c r="CP167" i="16"/>
  <c r="CO167" i="16"/>
  <c r="CN167" i="16"/>
  <c r="CM167" i="16"/>
  <c r="CJ167" i="16"/>
  <c r="CU167" i="16" s="1"/>
  <c r="BW167" i="16"/>
  <c r="BV167" i="16"/>
  <c r="CY166" i="16"/>
  <c r="CQ166" i="16"/>
  <c r="CP166" i="16"/>
  <c r="CO166" i="16"/>
  <c r="CN166" i="16"/>
  <c r="CM166" i="16"/>
  <c r="CJ166" i="16"/>
  <c r="CU166" i="16" s="1"/>
  <c r="BW166" i="16"/>
  <c r="BV166" i="16"/>
  <c r="CY165" i="16"/>
  <c r="CQ165" i="16"/>
  <c r="CP165" i="16"/>
  <c r="CO165" i="16"/>
  <c r="CN165" i="16"/>
  <c r="CM165" i="16"/>
  <c r="CJ165" i="16"/>
  <c r="CU165" i="16" s="1"/>
  <c r="BW165" i="16"/>
  <c r="BV165" i="16"/>
  <c r="CY164" i="16"/>
  <c r="CQ164" i="16"/>
  <c r="CP164" i="16"/>
  <c r="CO164" i="16"/>
  <c r="CN164" i="16"/>
  <c r="CM164" i="16"/>
  <c r="CJ164" i="16"/>
  <c r="CU164" i="16" s="1"/>
  <c r="BW164" i="16"/>
  <c r="BV164" i="16"/>
  <c r="CY163" i="16"/>
  <c r="CQ163" i="16"/>
  <c r="CP163" i="16"/>
  <c r="CO163" i="16"/>
  <c r="CN163" i="16"/>
  <c r="CM163" i="16"/>
  <c r="CJ163" i="16"/>
  <c r="CU163" i="16" s="1"/>
  <c r="BW163" i="16"/>
  <c r="BV163" i="16"/>
  <c r="CY162" i="16"/>
  <c r="CQ162" i="16"/>
  <c r="CP162" i="16"/>
  <c r="CO162" i="16"/>
  <c r="CN162" i="16"/>
  <c r="CM162" i="16"/>
  <c r="CJ162" i="16"/>
  <c r="CT162" i="16" s="1"/>
  <c r="BW162" i="16"/>
  <c r="BV162" i="16"/>
  <c r="CY161" i="16"/>
  <c r="CQ161" i="16"/>
  <c r="CP161" i="16"/>
  <c r="CO161" i="16"/>
  <c r="CN161" i="16"/>
  <c r="CM161" i="16"/>
  <c r="CJ161" i="16"/>
  <c r="CU161" i="16" s="1"/>
  <c r="BW161" i="16"/>
  <c r="BV161" i="16"/>
  <c r="CY160" i="16"/>
  <c r="CQ160" i="16"/>
  <c r="CP160" i="16"/>
  <c r="CO160" i="16"/>
  <c r="CN160" i="16"/>
  <c r="CM160" i="16"/>
  <c r="CJ160" i="16"/>
  <c r="CU160" i="16" s="1"/>
  <c r="BW160" i="16"/>
  <c r="BV160" i="16"/>
  <c r="CY159" i="16"/>
  <c r="CQ159" i="16"/>
  <c r="CP159" i="16"/>
  <c r="CO159" i="16"/>
  <c r="CN159" i="16"/>
  <c r="CM159" i="16"/>
  <c r="CJ159" i="16"/>
  <c r="CU159" i="16" s="1"/>
  <c r="BW159" i="16"/>
  <c r="BV159" i="16"/>
  <c r="CY158" i="16"/>
  <c r="CQ158" i="16"/>
  <c r="CP158" i="16"/>
  <c r="CO158" i="16"/>
  <c r="CN158" i="16"/>
  <c r="CM158" i="16"/>
  <c r="CJ158" i="16"/>
  <c r="CU158" i="16" s="1"/>
  <c r="BW158" i="16"/>
  <c r="BV158" i="16"/>
  <c r="JW268" i="16" l="1"/>
  <c r="JX268" i="16"/>
  <c r="CT163" i="16"/>
  <c r="CU187" i="16"/>
  <c r="CU169" i="16"/>
  <c r="CT215" i="16"/>
  <c r="CU202" i="16"/>
  <c r="JT261" i="16"/>
  <c r="JV261" i="16" s="1"/>
  <c r="CT182" i="16"/>
  <c r="CT191" i="16"/>
  <c r="JT267" i="16"/>
  <c r="JV267" i="16" s="1"/>
  <c r="CT186" i="16"/>
  <c r="CU181" i="16"/>
  <c r="CT210" i="16"/>
  <c r="JU250" i="16"/>
  <c r="JT257" i="16"/>
  <c r="JV257" i="16" s="1"/>
  <c r="JT259" i="16"/>
  <c r="JV259" i="16" s="1"/>
  <c r="CT158" i="16"/>
  <c r="CU205" i="16"/>
  <c r="CT214" i="16"/>
  <c r="CU199" i="16"/>
  <c r="JU255" i="16"/>
  <c r="CT175" i="16"/>
  <c r="CT198" i="16"/>
  <c r="JU267" i="16"/>
  <c r="CT170" i="16"/>
  <c r="CT203" i="16"/>
  <c r="CU208" i="16"/>
  <c r="JX253" i="16"/>
  <c r="JT265" i="16"/>
  <c r="JV265" i="16" s="1"/>
  <c r="CT174" i="16"/>
  <c r="CU193" i="16"/>
  <c r="JW258" i="16"/>
  <c r="JX265" i="16"/>
  <c r="JT251" i="16"/>
  <c r="JV251" i="16" s="1"/>
  <c r="JX256" i="16"/>
  <c r="JU258" i="16"/>
  <c r="JU262" i="16"/>
  <c r="JT269" i="16"/>
  <c r="JV269" i="16" s="1"/>
  <c r="CT179" i="16"/>
  <c r="CT190" i="16"/>
  <c r="CU196" i="16"/>
  <c r="CT213" i="16"/>
  <c r="JT253" i="16"/>
  <c r="JV253" i="16" s="1"/>
  <c r="JT255" i="16"/>
  <c r="JV255" i="16" s="1"/>
  <c r="JU264" i="16"/>
  <c r="CT167" i="16"/>
  <c r="CT178" i="16"/>
  <c r="CU184" i="16"/>
  <c r="CT201" i="16"/>
  <c r="JW264" i="16"/>
  <c r="CT166" i="16"/>
  <c r="CU172" i="16"/>
  <c r="CT189" i="16"/>
  <c r="CT177" i="16"/>
  <c r="CT218" i="16"/>
  <c r="CT165" i="16"/>
  <c r="CT206" i="16"/>
  <c r="CT211" i="16"/>
  <c r="JU252" i="16"/>
  <c r="CT194" i="16"/>
  <c r="CU217" i="16"/>
  <c r="JW252" i="16"/>
  <c r="JX259" i="16"/>
  <c r="JU261" i="16"/>
  <c r="JT263" i="16"/>
  <c r="JV263" i="16" s="1"/>
  <c r="JW250" i="16"/>
  <c r="JW256" i="16"/>
  <c r="JW262" i="16"/>
  <c r="CT164" i="16"/>
  <c r="CT176" i="16"/>
  <c r="CT188" i="16"/>
  <c r="CT200" i="16"/>
  <c r="CT212" i="16"/>
  <c r="JT254" i="16"/>
  <c r="JV254" i="16" s="1"/>
  <c r="JT260" i="16"/>
  <c r="JV260" i="16" s="1"/>
  <c r="JT266" i="16"/>
  <c r="JV266" i="16" s="1"/>
  <c r="JU254" i="16"/>
  <c r="JU260" i="16"/>
  <c r="JU266" i="16"/>
  <c r="CT161" i="16"/>
  <c r="CU162" i="16"/>
  <c r="CT173" i="16"/>
  <c r="CT185" i="16"/>
  <c r="CT197" i="16"/>
  <c r="CT209" i="16"/>
  <c r="CT219" i="16"/>
  <c r="CT160" i="16"/>
  <c r="CT220" i="16"/>
  <c r="CT159" i="16"/>
  <c r="CT171" i="16"/>
  <c r="CT183" i="16"/>
  <c r="CT195" i="16"/>
  <c r="CT207" i="16"/>
  <c r="CT221" i="16"/>
  <c r="JU251" i="16"/>
  <c r="JU257" i="16"/>
  <c r="JU263" i="16"/>
  <c r="JU269" i="16"/>
  <c r="XH315" i="16"/>
  <c r="CT168" i="16"/>
  <c r="CT180" i="16"/>
  <c r="CT192" i="16"/>
  <c r="CT204" i="16"/>
  <c r="CT216" i="16"/>
  <c r="XH314" i="16"/>
  <c r="GB275" i="15"/>
  <c r="GF275" i="15" s="1"/>
  <c r="GB276" i="15"/>
  <c r="GD276" i="15" s="1"/>
  <c r="GB277" i="15"/>
  <c r="GF277" i="15" s="1"/>
  <c r="GB278" i="15"/>
  <c r="GD278" i="15" s="1"/>
  <c r="GB279" i="15"/>
  <c r="GD279" i="15" s="1"/>
  <c r="GB274" i="15"/>
  <c r="GD274" i="15" s="1"/>
  <c r="GB270" i="15"/>
  <c r="GD270" i="15" s="1"/>
  <c r="GB271" i="15"/>
  <c r="GD271" i="15" s="1"/>
  <c r="GB269" i="15"/>
  <c r="GF269" i="15" s="1"/>
  <c r="GB263" i="15"/>
  <c r="GD263" i="15" s="1"/>
  <c r="GB264" i="15"/>
  <c r="GD264" i="15" s="1"/>
  <c r="GB265" i="15"/>
  <c r="GD265" i="15" s="1"/>
  <c r="GB266" i="15"/>
  <c r="GD266" i="15" s="1"/>
  <c r="GB267" i="15"/>
  <c r="GF267" i="15" s="1"/>
  <c r="GB262" i="15"/>
  <c r="GD262" i="15" s="1"/>
  <c r="GB260" i="15"/>
  <c r="GF260" i="15" s="1"/>
  <c r="GB261" i="15"/>
  <c r="GF261" i="15" s="1"/>
  <c r="GB268" i="15"/>
  <c r="GF268" i="15" s="1"/>
  <c r="GB272" i="15"/>
  <c r="GD272" i="15" s="1"/>
  <c r="GB273" i="15"/>
  <c r="GD273" i="15" s="1"/>
  <c r="GC261" i="15"/>
  <c r="GG261" i="15" s="1"/>
  <c r="GC262" i="15"/>
  <c r="GG262" i="15" s="1"/>
  <c r="GC263" i="15"/>
  <c r="GG263" i="15" s="1"/>
  <c r="GC264" i="15"/>
  <c r="GG264" i="15" s="1"/>
  <c r="GC265" i="15"/>
  <c r="GE265" i="15" s="1"/>
  <c r="GC266" i="15"/>
  <c r="GE266" i="15" s="1"/>
  <c r="GC267" i="15"/>
  <c r="GE267" i="15" s="1"/>
  <c r="GC268" i="15"/>
  <c r="GE268" i="15" s="1"/>
  <c r="GC269" i="15"/>
  <c r="GG269" i="15" s="1"/>
  <c r="GC270" i="15"/>
  <c r="GG270" i="15" s="1"/>
  <c r="GC271" i="15"/>
  <c r="GG271" i="15" s="1"/>
  <c r="GC272" i="15"/>
  <c r="GG272" i="15" s="1"/>
  <c r="GC273" i="15"/>
  <c r="GE273" i="15" s="1"/>
  <c r="GC274" i="15"/>
  <c r="GE274" i="15" s="1"/>
  <c r="GC275" i="15"/>
  <c r="GE275" i="15" s="1"/>
  <c r="GC276" i="15"/>
  <c r="GE276" i="15" s="1"/>
  <c r="GC277" i="15"/>
  <c r="GG277" i="15" s="1"/>
  <c r="GC278" i="15"/>
  <c r="GG278" i="15" s="1"/>
  <c r="GC279" i="15"/>
  <c r="GG279" i="15" s="1"/>
  <c r="GC260" i="15"/>
  <c r="GE260" i="15" s="1"/>
  <c r="GC241" i="15"/>
  <c r="GE241" i="15" s="1"/>
  <c r="GC242" i="15"/>
  <c r="GE242" i="15" s="1"/>
  <c r="GC243" i="15"/>
  <c r="GE243" i="15" s="1"/>
  <c r="GC244" i="15"/>
  <c r="GE244" i="15" s="1"/>
  <c r="GC245" i="15"/>
  <c r="GG245" i="15" s="1"/>
  <c r="GC246" i="15"/>
  <c r="GG246" i="15" s="1"/>
  <c r="GC247" i="15"/>
  <c r="GG247" i="15" s="1"/>
  <c r="GC248" i="15"/>
  <c r="GG248" i="15" s="1"/>
  <c r="GC249" i="15"/>
  <c r="GE249" i="15" s="1"/>
  <c r="GC250" i="15"/>
  <c r="GE250" i="15" s="1"/>
  <c r="GC251" i="15"/>
  <c r="GE251" i="15" s="1"/>
  <c r="GC252" i="15"/>
  <c r="GE252" i="15" s="1"/>
  <c r="GC253" i="15"/>
  <c r="GG253" i="15" s="1"/>
  <c r="GC254" i="15"/>
  <c r="GG254" i="15" s="1"/>
  <c r="GC255" i="15"/>
  <c r="GG255" i="15" s="1"/>
  <c r="GC256" i="15"/>
  <c r="GG256" i="15" s="1"/>
  <c r="GC257" i="15"/>
  <c r="GE257" i="15" s="1"/>
  <c r="GC258" i="15"/>
  <c r="GE258" i="15" s="1"/>
  <c r="GC259" i="15"/>
  <c r="GE259" i="15" s="1"/>
  <c r="GC240" i="15"/>
  <c r="GG240" i="15" s="1"/>
  <c r="GB241" i="15"/>
  <c r="GD241" i="15" s="1"/>
  <c r="GB242" i="15"/>
  <c r="GD242" i="15" s="1"/>
  <c r="GB243" i="15"/>
  <c r="GD243" i="15" s="1"/>
  <c r="GB244" i="15"/>
  <c r="GF244" i="15" s="1"/>
  <c r="GB245" i="15"/>
  <c r="GD245" i="15" s="1"/>
  <c r="GB246" i="15"/>
  <c r="GD246" i="15" s="1"/>
  <c r="GB247" i="15"/>
  <c r="GD247" i="15" s="1"/>
  <c r="GB248" i="15"/>
  <c r="GD248" i="15" s="1"/>
  <c r="GB249" i="15"/>
  <c r="GD249" i="15" s="1"/>
  <c r="GB250" i="15"/>
  <c r="GD250" i="15" s="1"/>
  <c r="GB251" i="15"/>
  <c r="GD251" i="15" s="1"/>
  <c r="GB252" i="15"/>
  <c r="GD252" i="15" s="1"/>
  <c r="GB253" i="15"/>
  <c r="GD253" i="15" s="1"/>
  <c r="GB254" i="15"/>
  <c r="GF254" i="15" s="1"/>
  <c r="GB255" i="15"/>
  <c r="GF255" i="15" s="1"/>
  <c r="GB256" i="15"/>
  <c r="GD256" i="15" s="1"/>
  <c r="GB257" i="15"/>
  <c r="GD257" i="15" s="1"/>
  <c r="GB258" i="15"/>
  <c r="GD258" i="15" s="1"/>
  <c r="GB259" i="15"/>
  <c r="GD259" i="15" s="1"/>
  <c r="GB240" i="15"/>
  <c r="GD240" i="15" s="1"/>
  <c r="FD261" i="15"/>
  <c r="FN261" i="15" s="1"/>
  <c r="FD262" i="15"/>
  <c r="FN262" i="15" s="1"/>
  <c r="FD263" i="15"/>
  <c r="FN263" i="15" s="1"/>
  <c r="FD264" i="15"/>
  <c r="FN264" i="15" s="1"/>
  <c r="FD265" i="15"/>
  <c r="FN265" i="15" s="1"/>
  <c r="FD266" i="15"/>
  <c r="FN266" i="15" s="1"/>
  <c r="FD267" i="15"/>
  <c r="FN267" i="15" s="1"/>
  <c r="FD268" i="15"/>
  <c r="FN268" i="15" s="1"/>
  <c r="FD269" i="15"/>
  <c r="FN269" i="15" s="1"/>
  <c r="FD270" i="15"/>
  <c r="FN270" i="15" s="1"/>
  <c r="FD271" i="15"/>
  <c r="FN271" i="15" s="1"/>
  <c r="FD272" i="15"/>
  <c r="FN272" i="15" s="1"/>
  <c r="FD273" i="15"/>
  <c r="FN273" i="15" s="1"/>
  <c r="FD274" i="15"/>
  <c r="FN274" i="15" s="1"/>
  <c r="FD275" i="15"/>
  <c r="FN275" i="15" s="1"/>
  <c r="FD276" i="15"/>
  <c r="FN276" i="15" s="1"/>
  <c r="FD277" i="15"/>
  <c r="FN277" i="15" s="1"/>
  <c r="FD278" i="15"/>
  <c r="FN278" i="15" s="1"/>
  <c r="FD279" i="15"/>
  <c r="FN279" i="15" s="1"/>
  <c r="FD260" i="15"/>
  <c r="FN260" i="15" s="1"/>
  <c r="FD241" i="15"/>
  <c r="FN241" i="15" s="1"/>
  <c r="FD242" i="15"/>
  <c r="FN242" i="15" s="1"/>
  <c r="FD243" i="15"/>
  <c r="FN243" i="15" s="1"/>
  <c r="FD244" i="15"/>
  <c r="FN244" i="15" s="1"/>
  <c r="FD245" i="15"/>
  <c r="FN245" i="15" s="1"/>
  <c r="FD246" i="15"/>
  <c r="FN246" i="15" s="1"/>
  <c r="FD247" i="15"/>
  <c r="FN247" i="15" s="1"/>
  <c r="FD248" i="15"/>
  <c r="FN248" i="15" s="1"/>
  <c r="FD249" i="15"/>
  <c r="FN249" i="15" s="1"/>
  <c r="FD250" i="15"/>
  <c r="FN250" i="15" s="1"/>
  <c r="FD251" i="15"/>
  <c r="FN251" i="15" s="1"/>
  <c r="FD252" i="15"/>
  <c r="FN252" i="15" s="1"/>
  <c r="FD253" i="15"/>
  <c r="FN253" i="15" s="1"/>
  <c r="FD254" i="15"/>
  <c r="FN254" i="15" s="1"/>
  <c r="FD255" i="15"/>
  <c r="FN255" i="15" s="1"/>
  <c r="FD256" i="15"/>
  <c r="FN256" i="15" s="1"/>
  <c r="FD257" i="15"/>
  <c r="FN257" i="15" s="1"/>
  <c r="FD258" i="15"/>
  <c r="FN258" i="15" s="1"/>
  <c r="FD259" i="15"/>
  <c r="FN259" i="15" s="1"/>
  <c r="FD240" i="15"/>
  <c r="FN240" i="15" s="1"/>
  <c r="FB275" i="15"/>
  <c r="FL275" i="15" s="1"/>
  <c r="FB276" i="15"/>
  <c r="FL276" i="15" s="1"/>
  <c r="FB277" i="15"/>
  <c r="FL277" i="15" s="1"/>
  <c r="FB278" i="15"/>
  <c r="FL278" i="15" s="1"/>
  <c r="FB279" i="15"/>
  <c r="FL279" i="15" s="1"/>
  <c r="FB274" i="15"/>
  <c r="FL274" i="15" s="1"/>
  <c r="FB270" i="15"/>
  <c r="FL270" i="15" s="1"/>
  <c r="FB271" i="15"/>
  <c r="FL271" i="15" s="1"/>
  <c r="FB269" i="15"/>
  <c r="FL269" i="15" s="1"/>
  <c r="FB263" i="15"/>
  <c r="FL263" i="15" s="1"/>
  <c r="FB264" i="15"/>
  <c r="FL264" i="15" s="1"/>
  <c r="FB265" i="15"/>
  <c r="FL265" i="15" s="1"/>
  <c r="FB266" i="15"/>
  <c r="FL266" i="15" s="1"/>
  <c r="FB267" i="15"/>
  <c r="FL267" i="15" s="1"/>
  <c r="FB262" i="15"/>
  <c r="FL262" i="15" s="1"/>
  <c r="FB241" i="15"/>
  <c r="FL241" i="15" s="1"/>
  <c r="FB242" i="15"/>
  <c r="FL242" i="15" s="1"/>
  <c r="FB243" i="15"/>
  <c r="FL243" i="15" s="1"/>
  <c r="FB244" i="15"/>
  <c r="FL244" i="15" s="1"/>
  <c r="FB245" i="15"/>
  <c r="FL245" i="15" s="1"/>
  <c r="FB246" i="15"/>
  <c r="FL246" i="15" s="1"/>
  <c r="FB247" i="15"/>
  <c r="FL247" i="15" s="1"/>
  <c r="FB248" i="15"/>
  <c r="FL248" i="15" s="1"/>
  <c r="FB249" i="15"/>
  <c r="FL249" i="15" s="1"/>
  <c r="FB250" i="15"/>
  <c r="FL250" i="15" s="1"/>
  <c r="FB251" i="15"/>
  <c r="FL251" i="15" s="1"/>
  <c r="FB252" i="15"/>
  <c r="FL252" i="15" s="1"/>
  <c r="FB253" i="15"/>
  <c r="FL253" i="15" s="1"/>
  <c r="FB254" i="15"/>
  <c r="FL254" i="15" s="1"/>
  <c r="FB255" i="15"/>
  <c r="FL255" i="15" s="1"/>
  <c r="FB256" i="15"/>
  <c r="FL256" i="15" s="1"/>
  <c r="FB257" i="15"/>
  <c r="FL257" i="15" s="1"/>
  <c r="FB258" i="15"/>
  <c r="FL258" i="15" s="1"/>
  <c r="FB259" i="15"/>
  <c r="FL259" i="15" s="1"/>
  <c r="FB260" i="15"/>
  <c r="FL260" i="15" s="1"/>
  <c r="FB261" i="15"/>
  <c r="FL261" i="15" s="1"/>
  <c r="FB268" i="15"/>
  <c r="FL268" i="15" s="1"/>
  <c r="FB272" i="15"/>
  <c r="FL272" i="15" s="1"/>
  <c r="FB273" i="15"/>
  <c r="FL273" i="15" s="1"/>
  <c r="FB240" i="15"/>
  <c r="FL240" i="15" s="1"/>
  <c r="EJ241" i="15"/>
  <c r="EJ242" i="15"/>
  <c r="EJ243" i="15"/>
  <c r="EJ244" i="15"/>
  <c r="EJ245" i="15"/>
  <c r="EJ246" i="15"/>
  <c r="EJ247" i="15"/>
  <c r="EJ248" i="15"/>
  <c r="EJ249" i="15"/>
  <c r="EJ250" i="15"/>
  <c r="EJ251" i="15"/>
  <c r="EJ252" i="15"/>
  <c r="EJ253" i="15"/>
  <c r="EJ254" i="15"/>
  <c r="EJ255" i="15"/>
  <c r="EJ256" i="15"/>
  <c r="EJ257" i="15"/>
  <c r="EJ258" i="15"/>
  <c r="EJ259" i="15"/>
  <c r="EJ240" i="15"/>
  <c r="IH281" i="15"/>
  <c r="II281" i="15" s="1"/>
  <c r="IH282" i="15"/>
  <c r="II282" i="15" s="1"/>
  <c r="IH283" i="15"/>
  <c r="II283" i="15" s="1"/>
  <c r="IH284" i="15"/>
  <c r="II284" i="15" s="1"/>
  <c r="IH285" i="15"/>
  <c r="II285" i="15" s="1"/>
  <c r="IH286" i="15"/>
  <c r="II286" i="15" s="1"/>
  <c r="IH287" i="15"/>
  <c r="II287" i="15" s="1"/>
  <c r="IH288" i="15"/>
  <c r="II288" i="15" s="1"/>
  <c r="IH289" i="15"/>
  <c r="II289" i="15" s="1"/>
  <c r="IH290" i="15"/>
  <c r="II290" i="15" s="1"/>
  <c r="IH291" i="15"/>
  <c r="II291" i="15" s="1"/>
  <c r="IH292" i="15"/>
  <c r="II292" i="15" s="1"/>
  <c r="IH293" i="15"/>
  <c r="II293" i="15" s="1"/>
  <c r="IH294" i="15"/>
  <c r="II294" i="15" s="1"/>
  <c r="IH295" i="15"/>
  <c r="II295" i="15" s="1"/>
  <c r="IH296" i="15"/>
  <c r="II296" i="15" s="1"/>
  <c r="IH297" i="15"/>
  <c r="II297" i="15" s="1"/>
  <c r="IH298" i="15"/>
  <c r="II298" i="15" s="1"/>
  <c r="IH299" i="15"/>
  <c r="II299" i="15" s="1"/>
  <c r="IH280" i="15"/>
  <c r="II280" i="15" s="1"/>
  <c r="IJ281" i="15"/>
  <c r="IK281" i="15" s="1"/>
  <c r="IJ282" i="15"/>
  <c r="IK282" i="15" s="1"/>
  <c r="IJ283" i="15"/>
  <c r="IK283" i="15" s="1"/>
  <c r="IJ284" i="15"/>
  <c r="IK284" i="15" s="1"/>
  <c r="IJ285" i="15"/>
  <c r="IK285" i="15" s="1"/>
  <c r="IJ286" i="15"/>
  <c r="IK286" i="15" s="1"/>
  <c r="IJ287" i="15"/>
  <c r="IK287" i="15" s="1"/>
  <c r="IJ288" i="15"/>
  <c r="IK288" i="15" s="1"/>
  <c r="IJ289" i="15"/>
  <c r="IK289" i="15" s="1"/>
  <c r="IJ290" i="15"/>
  <c r="IK290" i="15" s="1"/>
  <c r="IJ291" i="15"/>
  <c r="IK291" i="15" s="1"/>
  <c r="IJ292" i="15"/>
  <c r="IK292" i="15" s="1"/>
  <c r="IJ293" i="15"/>
  <c r="IK293" i="15" s="1"/>
  <c r="IJ294" i="15"/>
  <c r="IK294" i="15" s="1"/>
  <c r="IJ295" i="15"/>
  <c r="IK295" i="15" s="1"/>
  <c r="IJ296" i="15"/>
  <c r="IK296" i="15" s="1"/>
  <c r="IJ297" i="15"/>
  <c r="IK297" i="15" s="1"/>
  <c r="IJ298" i="15"/>
  <c r="IK298" i="15" s="1"/>
  <c r="IJ299" i="15"/>
  <c r="IK299" i="15" s="1"/>
  <c r="IJ280" i="15"/>
  <c r="IK280" i="15" s="1"/>
  <c r="GG268" i="15" l="1"/>
  <c r="GG267" i="15"/>
  <c r="GG260" i="15"/>
  <c r="GG243" i="15"/>
  <c r="GD277" i="15"/>
  <c r="GF273" i="15"/>
  <c r="GD269" i="15"/>
  <c r="GF272" i="15"/>
  <c r="GD261" i="15"/>
  <c r="GG275" i="15"/>
  <c r="GE256" i="15"/>
  <c r="GE263" i="15"/>
  <c r="GG276" i="15"/>
  <c r="GG244" i="15"/>
  <c r="GE272" i="15"/>
  <c r="GE271" i="15"/>
  <c r="GF274" i="15"/>
  <c r="GE264" i="15"/>
  <c r="GF266" i="15"/>
  <c r="GG259" i="15"/>
  <c r="GD260" i="15"/>
  <c r="GE255" i="15"/>
  <c r="GF265" i="15"/>
  <c r="GG252" i="15"/>
  <c r="GE240" i="15"/>
  <c r="GE248" i="15"/>
  <c r="GF264" i="15"/>
  <c r="GG251" i="15"/>
  <c r="GE279" i="15"/>
  <c r="GE247" i="15"/>
  <c r="GF240" i="15"/>
  <c r="GF247" i="15"/>
  <c r="GG274" i="15"/>
  <c r="GG266" i="15"/>
  <c r="GG258" i="15"/>
  <c r="GG250" i="15"/>
  <c r="GG242" i="15"/>
  <c r="GD275" i="15"/>
  <c r="GD267" i="15"/>
  <c r="GD255" i="15"/>
  <c r="GE278" i="15"/>
  <c r="GE270" i="15"/>
  <c r="GE262" i="15"/>
  <c r="GE254" i="15"/>
  <c r="GE246" i="15"/>
  <c r="GF253" i="15"/>
  <c r="GF279" i="15"/>
  <c r="GF271" i="15"/>
  <c r="GF263" i="15"/>
  <c r="GF246" i="15"/>
  <c r="GG273" i="15"/>
  <c r="GG265" i="15"/>
  <c r="GG257" i="15"/>
  <c r="GG249" i="15"/>
  <c r="GG241" i="15"/>
  <c r="GD254" i="15"/>
  <c r="GE277" i="15"/>
  <c r="GE269" i="15"/>
  <c r="GE261" i="15"/>
  <c r="GE253" i="15"/>
  <c r="GE245" i="15"/>
  <c r="GF278" i="15"/>
  <c r="GF270" i="15"/>
  <c r="GF262" i="15"/>
  <c r="GF245" i="15"/>
  <c r="GD268" i="15"/>
  <c r="GF276" i="15"/>
  <c r="GF256" i="15"/>
  <c r="GF248" i="15"/>
  <c r="GF259" i="15"/>
  <c r="GF251" i="15"/>
  <c r="GF243" i="15"/>
  <c r="GF252" i="15"/>
  <c r="GD244" i="15"/>
  <c r="GF258" i="15"/>
  <c r="GF250" i="15"/>
  <c r="GF242" i="15"/>
  <c r="GF257" i="15"/>
  <c r="GF249" i="15"/>
  <c r="GF241" i="15"/>
  <c r="BT301" i="15"/>
  <c r="BT302" i="15"/>
  <c r="BT303" i="15"/>
  <c r="BT304" i="15"/>
  <c r="BT305" i="15"/>
  <c r="BT306" i="15"/>
  <c r="BT307" i="15"/>
  <c r="BT308" i="15"/>
  <c r="BT309" i="15"/>
  <c r="BT310" i="15"/>
  <c r="BT311" i="15"/>
  <c r="BU301" i="15"/>
  <c r="BU302" i="15"/>
  <c r="BU303" i="15"/>
  <c r="BU304" i="15"/>
  <c r="BU305" i="15"/>
  <c r="BU306" i="15"/>
  <c r="BU307" i="15"/>
  <c r="BU308" i="15"/>
  <c r="BU309" i="15"/>
  <c r="BU310" i="15"/>
  <c r="BU311" i="15"/>
  <c r="DQ169" i="15" l="1"/>
  <c r="DQ167" i="15"/>
  <c r="DQ165" i="15"/>
  <c r="DQ163" i="15"/>
  <c r="DQ161" i="15"/>
  <c r="DQ159" i="15"/>
  <c r="CP313" i="15" l="1"/>
  <c r="CL313" i="15"/>
  <c r="CK313" i="15"/>
  <c r="CJ313" i="15"/>
  <c r="CI313" i="15"/>
  <c r="CP312" i="15"/>
  <c r="CL312" i="15"/>
  <c r="CK312" i="15"/>
  <c r="CJ312" i="15"/>
  <c r="CI312" i="15"/>
  <c r="CP310" i="15"/>
  <c r="CL310" i="15"/>
  <c r="CK310" i="15"/>
  <c r="CJ310" i="15"/>
  <c r="CI310" i="15"/>
  <c r="CP308" i="15"/>
  <c r="CL308" i="15"/>
  <c r="CK308" i="15"/>
  <c r="CJ308" i="15"/>
  <c r="CI308" i="15"/>
  <c r="CP306" i="15"/>
  <c r="CL306" i="15"/>
  <c r="CK306" i="15"/>
  <c r="CJ306" i="15"/>
  <c r="CI306" i="15"/>
  <c r="CP304" i="15"/>
  <c r="CL304" i="15"/>
  <c r="CK304" i="15"/>
  <c r="CJ304" i="15"/>
  <c r="CI304" i="15"/>
  <c r="CP302" i="15"/>
  <c r="CL302" i="15"/>
  <c r="CK302" i="15"/>
  <c r="CJ302" i="15"/>
  <c r="CI302" i="15"/>
  <c r="CP300" i="15"/>
  <c r="CL300" i="15"/>
  <c r="CK300" i="15"/>
  <c r="CJ300" i="15"/>
  <c r="CI300" i="15"/>
  <c r="CP225" i="15"/>
  <c r="CP226" i="15"/>
  <c r="CP227" i="15"/>
  <c r="CP228" i="15"/>
  <c r="CP229" i="15"/>
  <c r="CP230" i="15"/>
  <c r="CP231" i="15"/>
  <c r="CP232" i="15"/>
  <c r="CP233" i="15"/>
  <c r="CP234" i="15"/>
  <c r="CP235" i="15"/>
  <c r="CP236" i="15"/>
  <c r="CP237" i="15"/>
  <c r="CP238" i="15"/>
  <c r="CP239" i="15"/>
  <c r="CP180" i="15"/>
  <c r="CP181" i="15"/>
  <c r="CP182" i="15"/>
  <c r="CP183" i="15"/>
  <c r="CP184" i="15"/>
  <c r="CP185" i="15"/>
  <c r="CP186" i="15"/>
  <c r="CP187" i="15"/>
  <c r="CP188" i="15"/>
  <c r="CP189" i="15"/>
  <c r="CP190" i="15"/>
  <c r="CP191" i="15"/>
  <c r="CP192" i="15"/>
  <c r="CP193" i="15"/>
  <c r="CP194" i="15"/>
  <c r="CP195" i="15"/>
  <c r="CP196" i="15"/>
  <c r="CP197" i="15"/>
  <c r="CP198" i="15"/>
  <c r="CP199" i="15"/>
  <c r="CP200" i="15"/>
  <c r="CP201" i="15"/>
  <c r="CP202" i="15"/>
  <c r="CP203" i="15"/>
  <c r="CP204" i="15"/>
  <c r="CP205" i="15"/>
  <c r="CP206" i="15"/>
  <c r="CP207" i="15"/>
  <c r="CP208" i="15"/>
  <c r="CP209" i="15"/>
  <c r="CP210" i="15"/>
  <c r="CP211" i="15"/>
  <c r="CP212" i="15"/>
  <c r="CP213" i="15"/>
  <c r="CP214" i="15"/>
  <c r="CP215" i="15"/>
  <c r="CP216" i="15"/>
  <c r="CP217" i="15"/>
  <c r="CP218" i="15"/>
  <c r="CP219" i="15"/>
  <c r="CP220" i="15"/>
  <c r="CP221" i="15"/>
  <c r="CP222" i="15"/>
  <c r="CP223" i="15"/>
  <c r="CP224" i="15"/>
  <c r="CL181" i="15"/>
  <c r="CL182" i="15"/>
  <c r="CL183" i="15"/>
  <c r="CL184" i="15"/>
  <c r="CL185" i="15"/>
  <c r="CL186" i="15"/>
  <c r="CL187" i="15"/>
  <c r="CL188" i="15"/>
  <c r="CL189" i="15"/>
  <c r="CL190" i="15"/>
  <c r="CL191" i="15"/>
  <c r="CL192" i="15"/>
  <c r="CL193" i="15"/>
  <c r="CL194" i="15"/>
  <c r="CL195" i="15"/>
  <c r="CL196" i="15"/>
  <c r="CL197" i="15"/>
  <c r="CL198" i="15"/>
  <c r="CL199" i="15"/>
  <c r="CL200" i="15"/>
  <c r="CL201" i="15"/>
  <c r="CL202" i="15"/>
  <c r="CL203" i="15"/>
  <c r="CL204" i="15"/>
  <c r="CL205" i="15"/>
  <c r="CL206" i="15"/>
  <c r="CL207" i="15"/>
  <c r="CL208" i="15"/>
  <c r="CL209" i="15"/>
  <c r="CL210" i="15"/>
  <c r="CL211" i="15"/>
  <c r="CL212" i="15"/>
  <c r="CL213" i="15"/>
  <c r="CL214" i="15"/>
  <c r="CL215" i="15"/>
  <c r="CL216" i="15"/>
  <c r="CL217" i="15"/>
  <c r="CL218" i="15"/>
  <c r="CL219" i="15"/>
  <c r="CL220" i="15"/>
  <c r="CL221" i="15"/>
  <c r="CL222" i="15"/>
  <c r="CL223" i="15"/>
  <c r="CL224" i="15"/>
  <c r="CL225" i="15"/>
  <c r="CL226" i="15"/>
  <c r="CL227" i="15"/>
  <c r="CL228" i="15"/>
  <c r="CL229" i="15"/>
  <c r="CL230" i="15"/>
  <c r="CL231" i="15"/>
  <c r="CL232" i="15"/>
  <c r="CL233" i="15"/>
  <c r="CL234" i="15"/>
  <c r="CL235" i="15"/>
  <c r="CL236" i="15"/>
  <c r="CL237" i="15"/>
  <c r="CL238" i="15"/>
  <c r="CL239" i="15"/>
  <c r="CL180" i="15"/>
  <c r="CK181" i="15"/>
  <c r="CK182" i="15"/>
  <c r="CK183" i="15"/>
  <c r="CK184" i="15"/>
  <c r="CK185" i="15"/>
  <c r="CK186" i="15"/>
  <c r="CK187" i="15"/>
  <c r="CK188" i="15"/>
  <c r="CK189" i="15"/>
  <c r="CK190" i="15"/>
  <c r="CK191" i="15"/>
  <c r="CK192" i="15"/>
  <c r="CK193" i="15"/>
  <c r="CK194" i="15"/>
  <c r="CK195" i="15"/>
  <c r="CK196" i="15"/>
  <c r="CK197" i="15"/>
  <c r="CK198" i="15"/>
  <c r="CK199" i="15"/>
  <c r="CK200" i="15"/>
  <c r="CK201" i="15"/>
  <c r="CK202" i="15"/>
  <c r="CK203" i="15"/>
  <c r="CK204" i="15"/>
  <c r="CK205" i="15"/>
  <c r="CK206" i="15"/>
  <c r="CK207" i="15"/>
  <c r="CK208" i="15"/>
  <c r="CK209" i="15"/>
  <c r="CK210" i="15"/>
  <c r="CK211" i="15"/>
  <c r="CK212" i="15"/>
  <c r="CK213" i="15"/>
  <c r="CK214" i="15"/>
  <c r="CK215" i="15"/>
  <c r="CK216" i="15"/>
  <c r="CK217" i="15"/>
  <c r="CK218" i="15"/>
  <c r="CK219" i="15"/>
  <c r="CK220" i="15"/>
  <c r="CK221" i="15"/>
  <c r="CK222" i="15"/>
  <c r="CK223" i="15"/>
  <c r="CK224" i="15"/>
  <c r="CK225" i="15"/>
  <c r="CK226" i="15"/>
  <c r="CK227" i="15"/>
  <c r="CK228" i="15"/>
  <c r="CK229" i="15"/>
  <c r="CK230" i="15"/>
  <c r="CK231" i="15"/>
  <c r="CK232" i="15"/>
  <c r="CK233" i="15"/>
  <c r="CK234" i="15"/>
  <c r="CK235" i="15"/>
  <c r="CK236" i="15"/>
  <c r="CK237" i="15"/>
  <c r="CK238" i="15"/>
  <c r="CK239" i="15"/>
  <c r="CK180" i="15"/>
  <c r="CJ181" i="15"/>
  <c r="CJ182" i="15"/>
  <c r="CJ183" i="15"/>
  <c r="CJ184" i="15"/>
  <c r="CJ185" i="15"/>
  <c r="CJ186" i="15"/>
  <c r="CJ187" i="15"/>
  <c r="CJ188" i="15"/>
  <c r="CJ189" i="15"/>
  <c r="CJ190" i="15"/>
  <c r="CJ191" i="15"/>
  <c r="CJ192" i="15"/>
  <c r="CJ193" i="15"/>
  <c r="CJ194" i="15"/>
  <c r="CJ195" i="15"/>
  <c r="CJ196" i="15"/>
  <c r="CJ197" i="15"/>
  <c r="CJ198" i="15"/>
  <c r="CJ199" i="15"/>
  <c r="CJ200" i="15"/>
  <c r="CJ201" i="15"/>
  <c r="CJ202" i="15"/>
  <c r="CJ203" i="15"/>
  <c r="CJ204" i="15"/>
  <c r="CJ205" i="15"/>
  <c r="CJ206" i="15"/>
  <c r="CJ207" i="15"/>
  <c r="CJ208" i="15"/>
  <c r="CJ209" i="15"/>
  <c r="CJ210" i="15"/>
  <c r="CJ211" i="15"/>
  <c r="CJ212" i="15"/>
  <c r="CJ213" i="15"/>
  <c r="CJ214" i="15"/>
  <c r="CJ215" i="15"/>
  <c r="CJ216" i="15"/>
  <c r="CJ217" i="15"/>
  <c r="CJ218" i="15"/>
  <c r="CJ219" i="15"/>
  <c r="CJ220" i="15"/>
  <c r="CJ221" i="15"/>
  <c r="CJ222" i="15"/>
  <c r="CJ223" i="15"/>
  <c r="CJ224" i="15"/>
  <c r="CJ225" i="15"/>
  <c r="CJ226" i="15"/>
  <c r="CJ227" i="15"/>
  <c r="CJ228" i="15"/>
  <c r="CJ229" i="15"/>
  <c r="CJ230" i="15"/>
  <c r="CJ231" i="15"/>
  <c r="CJ232" i="15"/>
  <c r="CJ233" i="15"/>
  <c r="CJ234" i="15"/>
  <c r="CJ235" i="15"/>
  <c r="CJ236" i="15"/>
  <c r="CJ237" i="15"/>
  <c r="CJ238" i="15"/>
  <c r="CJ239" i="15"/>
  <c r="CJ180" i="15"/>
  <c r="CI181" i="15"/>
  <c r="CI182" i="15"/>
  <c r="CI183" i="15"/>
  <c r="CI184" i="15"/>
  <c r="CI185" i="15"/>
  <c r="CI186" i="15"/>
  <c r="CI187" i="15"/>
  <c r="CI188" i="15"/>
  <c r="CI189" i="15"/>
  <c r="CI190" i="15"/>
  <c r="CI191" i="15"/>
  <c r="CI192" i="15"/>
  <c r="CI193" i="15"/>
  <c r="CI194" i="15"/>
  <c r="CI195" i="15"/>
  <c r="CI196" i="15"/>
  <c r="CI197" i="15"/>
  <c r="CI198" i="15"/>
  <c r="CI199" i="15"/>
  <c r="CI200" i="15"/>
  <c r="CI201" i="15"/>
  <c r="CI202" i="15"/>
  <c r="CI203" i="15"/>
  <c r="CI204" i="15"/>
  <c r="CI205" i="15"/>
  <c r="CI206" i="15"/>
  <c r="CI207" i="15"/>
  <c r="CI208" i="15"/>
  <c r="CI209" i="15"/>
  <c r="CI210" i="15"/>
  <c r="CI211" i="15"/>
  <c r="CI212" i="15"/>
  <c r="CI213" i="15"/>
  <c r="CI214" i="15"/>
  <c r="CI215" i="15"/>
  <c r="CI216" i="15"/>
  <c r="CI217" i="15"/>
  <c r="CI218" i="15"/>
  <c r="CI219" i="15"/>
  <c r="CI220" i="15"/>
  <c r="CI221" i="15"/>
  <c r="CI222" i="15"/>
  <c r="CI223" i="15"/>
  <c r="CI224" i="15"/>
  <c r="CI225" i="15"/>
  <c r="CI226" i="15"/>
  <c r="CI227" i="15"/>
  <c r="CI228" i="15"/>
  <c r="CI229" i="15"/>
  <c r="CI230" i="15"/>
  <c r="CI231" i="15"/>
  <c r="CI232" i="15"/>
  <c r="CI233" i="15"/>
  <c r="CI234" i="15"/>
  <c r="CI235" i="15"/>
  <c r="CI236" i="15"/>
  <c r="CI237" i="15"/>
  <c r="CI238" i="15"/>
  <c r="CI239" i="15"/>
  <c r="CI180" i="15"/>
  <c r="CH313" i="15"/>
  <c r="CH312" i="15"/>
  <c r="CH310" i="15"/>
  <c r="CH308" i="15"/>
  <c r="CH306" i="15"/>
  <c r="CH304" i="15"/>
  <c r="CH302" i="15"/>
  <c r="CH300" i="15"/>
  <c r="CH181" i="15"/>
  <c r="CH182" i="15"/>
  <c r="CH183" i="15"/>
  <c r="CH184" i="15"/>
  <c r="CH185" i="15"/>
  <c r="CH186" i="15"/>
  <c r="CH187" i="15"/>
  <c r="CH188" i="15"/>
  <c r="CH189" i="15"/>
  <c r="CH190" i="15"/>
  <c r="CH191" i="15"/>
  <c r="CH192" i="15"/>
  <c r="CH193" i="15"/>
  <c r="CH194" i="15"/>
  <c r="CH195" i="15"/>
  <c r="CH196" i="15"/>
  <c r="CH197" i="15"/>
  <c r="CH198" i="15"/>
  <c r="CH199" i="15"/>
  <c r="CH200" i="15"/>
  <c r="CH201" i="15"/>
  <c r="CH202" i="15"/>
  <c r="CH203" i="15"/>
  <c r="CH204" i="15"/>
  <c r="CH205" i="15"/>
  <c r="CH206" i="15"/>
  <c r="CH207" i="15"/>
  <c r="CH208" i="15"/>
  <c r="CH209" i="15"/>
  <c r="CH210" i="15"/>
  <c r="CH211" i="15"/>
  <c r="CH212" i="15"/>
  <c r="CH213" i="15"/>
  <c r="CH214" i="15"/>
  <c r="CH215" i="15"/>
  <c r="CH216" i="15"/>
  <c r="CH217" i="15"/>
  <c r="CH218" i="15"/>
  <c r="CH219" i="15"/>
  <c r="CH220" i="15"/>
  <c r="CH221" i="15"/>
  <c r="CH222" i="15"/>
  <c r="CH223" i="15"/>
  <c r="CH224" i="15"/>
  <c r="CH225" i="15"/>
  <c r="CH226" i="15"/>
  <c r="CH227" i="15"/>
  <c r="CH228" i="15"/>
  <c r="CH229" i="15"/>
  <c r="CH230" i="15"/>
  <c r="CH231" i="15"/>
  <c r="CH232" i="15"/>
  <c r="CH233" i="15"/>
  <c r="CH234" i="15"/>
  <c r="CH235" i="15"/>
  <c r="CH236" i="15"/>
  <c r="CH237" i="15"/>
  <c r="CH238" i="15"/>
  <c r="CH239" i="15"/>
  <c r="CH180" i="15"/>
  <c r="CF313" i="15"/>
  <c r="CO313" i="15" s="1"/>
  <c r="CF312" i="15"/>
  <c r="CO312" i="15" s="1"/>
  <c r="CF310" i="15"/>
  <c r="CO310" i="15" s="1"/>
  <c r="CF308" i="15"/>
  <c r="CO308" i="15" s="1"/>
  <c r="CF306" i="15"/>
  <c r="CO306" i="15" s="1"/>
  <c r="CF304" i="15"/>
  <c r="CO304" i="15" s="1"/>
  <c r="CF302" i="15"/>
  <c r="CO302" i="15" s="1"/>
  <c r="CF300" i="15"/>
  <c r="CO300" i="15" s="1"/>
  <c r="CF239" i="15"/>
  <c r="CO239" i="15" s="1"/>
  <c r="CF238" i="15"/>
  <c r="CO238" i="15" s="1"/>
  <c r="CF237" i="15"/>
  <c r="CO237" i="15" s="1"/>
  <c r="CF236" i="15"/>
  <c r="CO236" i="15" s="1"/>
  <c r="CF235" i="15"/>
  <c r="CO235" i="15" s="1"/>
  <c r="CF234" i="15"/>
  <c r="CO234" i="15" s="1"/>
  <c r="CF233" i="15"/>
  <c r="CO233" i="15" s="1"/>
  <c r="CF232" i="15"/>
  <c r="CN232" i="15" s="1"/>
  <c r="CF231" i="15"/>
  <c r="CO231" i="15" s="1"/>
  <c r="CF230" i="15"/>
  <c r="CO230" i="15" s="1"/>
  <c r="CF229" i="15"/>
  <c r="CO229" i="15" s="1"/>
  <c r="CF228" i="15"/>
  <c r="CO228" i="15" s="1"/>
  <c r="CF227" i="15"/>
  <c r="CO227" i="15" s="1"/>
  <c r="CF226" i="15"/>
  <c r="CO226" i="15" s="1"/>
  <c r="CF225" i="15"/>
  <c r="CO225" i="15" s="1"/>
  <c r="CF224" i="15"/>
  <c r="CO224" i="15" s="1"/>
  <c r="CF223" i="15"/>
  <c r="CO223" i="15" s="1"/>
  <c r="CF222" i="15"/>
  <c r="CO222" i="15" s="1"/>
  <c r="CF221" i="15"/>
  <c r="CO221" i="15" s="1"/>
  <c r="CF220" i="15"/>
  <c r="CN220" i="15" s="1"/>
  <c r="CF219" i="15"/>
  <c r="CO219" i="15" s="1"/>
  <c r="CF218" i="15"/>
  <c r="CO218" i="15" s="1"/>
  <c r="CF217" i="15"/>
  <c r="CO217" i="15" s="1"/>
  <c r="CF216" i="15"/>
  <c r="CO216" i="15" s="1"/>
  <c r="CF215" i="15"/>
  <c r="CO215" i="15" s="1"/>
  <c r="CF214" i="15"/>
  <c r="CO214" i="15" s="1"/>
  <c r="CF213" i="15"/>
  <c r="CO213" i="15" s="1"/>
  <c r="CF212" i="15"/>
  <c r="CO212" i="15" s="1"/>
  <c r="CF211" i="15"/>
  <c r="CO211" i="15" s="1"/>
  <c r="CF210" i="15"/>
  <c r="CO210" i="15" s="1"/>
  <c r="CF209" i="15"/>
  <c r="CO209" i="15" s="1"/>
  <c r="CF208" i="15"/>
  <c r="CN208" i="15" s="1"/>
  <c r="CF207" i="15"/>
  <c r="CO207" i="15" s="1"/>
  <c r="CF206" i="15"/>
  <c r="CO206" i="15" s="1"/>
  <c r="CF205" i="15"/>
  <c r="CO205" i="15" s="1"/>
  <c r="CF204" i="15"/>
  <c r="CO204" i="15" s="1"/>
  <c r="CF203" i="15"/>
  <c r="CO203" i="15" s="1"/>
  <c r="CF202" i="15"/>
  <c r="CO202" i="15" s="1"/>
  <c r="CF201" i="15"/>
  <c r="CO201" i="15" s="1"/>
  <c r="CF200" i="15"/>
  <c r="CO200" i="15" s="1"/>
  <c r="CF199" i="15"/>
  <c r="CO199" i="15" s="1"/>
  <c r="CF198" i="15"/>
  <c r="CO198" i="15" s="1"/>
  <c r="CF197" i="15"/>
  <c r="CO197" i="15" s="1"/>
  <c r="CF196" i="15"/>
  <c r="CO196" i="15" s="1"/>
  <c r="CF195" i="15"/>
  <c r="CO195" i="15" s="1"/>
  <c r="CF194" i="15"/>
  <c r="CO194" i="15" s="1"/>
  <c r="CF193" i="15"/>
  <c r="CO193" i="15" s="1"/>
  <c r="CF192" i="15"/>
  <c r="CO192" i="15" s="1"/>
  <c r="CF191" i="15"/>
  <c r="CO191" i="15" s="1"/>
  <c r="CF190" i="15"/>
  <c r="CO190" i="15" s="1"/>
  <c r="CF189" i="15"/>
  <c r="CO189" i="15" s="1"/>
  <c r="CF188" i="15"/>
  <c r="CO188" i="15" s="1"/>
  <c r="CF187" i="15"/>
  <c r="CO187" i="15" s="1"/>
  <c r="CF186" i="15"/>
  <c r="CO186" i="15" s="1"/>
  <c r="CF185" i="15"/>
  <c r="CO185" i="15" s="1"/>
  <c r="CF184" i="15"/>
  <c r="CO184" i="15" s="1"/>
  <c r="CF183" i="15"/>
  <c r="CO183" i="15" s="1"/>
  <c r="CF182" i="15"/>
  <c r="CO182" i="15" s="1"/>
  <c r="CF181" i="15"/>
  <c r="CO181" i="15" s="1"/>
  <c r="CF180" i="15"/>
  <c r="CO180" i="15" s="1"/>
  <c r="BU313" i="15"/>
  <c r="BU312" i="15"/>
  <c r="BU300" i="15"/>
  <c r="BU239" i="15"/>
  <c r="BU238" i="15"/>
  <c r="BU237" i="15"/>
  <c r="BU236" i="15"/>
  <c r="BU235" i="15"/>
  <c r="BU234" i="15"/>
  <c r="BU233" i="15"/>
  <c r="BU232" i="15"/>
  <c r="BU231" i="15"/>
  <c r="BU230" i="15"/>
  <c r="BU229" i="15"/>
  <c r="BU228" i="15"/>
  <c r="BU227" i="15"/>
  <c r="BU226" i="15"/>
  <c r="BU225" i="15"/>
  <c r="BU224" i="15"/>
  <c r="BU223" i="15"/>
  <c r="BU222" i="15"/>
  <c r="BU221" i="15"/>
  <c r="BU220" i="15"/>
  <c r="BU219" i="15"/>
  <c r="BU218" i="15"/>
  <c r="BU217" i="15"/>
  <c r="BU216" i="15"/>
  <c r="BU215" i="15"/>
  <c r="BU214" i="15"/>
  <c r="BU213" i="15"/>
  <c r="BU212" i="15"/>
  <c r="BU211" i="15"/>
  <c r="BU210" i="15"/>
  <c r="BU209" i="15"/>
  <c r="BU208" i="15"/>
  <c r="BU207" i="15"/>
  <c r="BU206" i="15"/>
  <c r="BU205" i="15"/>
  <c r="BU204" i="15"/>
  <c r="BU203" i="15"/>
  <c r="BU202" i="15"/>
  <c r="BU201" i="15"/>
  <c r="BU200" i="15"/>
  <c r="BU199" i="15"/>
  <c r="BU198" i="15"/>
  <c r="BU197" i="15"/>
  <c r="BU196" i="15"/>
  <c r="BU195" i="15"/>
  <c r="BU194" i="15"/>
  <c r="BU193" i="15"/>
  <c r="BU192" i="15"/>
  <c r="BU191" i="15"/>
  <c r="BU190" i="15"/>
  <c r="BU189" i="15"/>
  <c r="BU188" i="15"/>
  <c r="BU187" i="15"/>
  <c r="BU186" i="15"/>
  <c r="BU185" i="15"/>
  <c r="BU184" i="15"/>
  <c r="BU183" i="15"/>
  <c r="BU182" i="15"/>
  <c r="BU181" i="15"/>
  <c r="BU180" i="15"/>
  <c r="BT313" i="15"/>
  <c r="BT312" i="15"/>
  <c r="BT300" i="15"/>
  <c r="BT239" i="15"/>
  <c r="BT238" i="15"/>
  <c r="BT237" i="15"/>
  <c r="BT236" i="15"/>
  <c r="BT235" i="15"/>
  <c r="BT234" i="15"/>
  <c r="BT233" i="15"/>
  <c r="BT232" i="15"/>
  <c r="BT231" i="15"/>
  <c r="BT230" i="15"/>
  <c r="BT229" i="15"/>
  <c r="BT228" i="15"/>
  <c r="BT227" i="15"/>
  <c r="BT226" i="15"/>
  <c r="BT225" i="15"/>
  <c r="BT224" i="15"/>
  <c r="BT223" i="15"/>
  <c r="BT222" i="15"/>
  <c r="BT221" i="15"/>
  <c r="BT220" i="15"/>
  <c r="BT219" i="15"/>
  <c r="BT218" i="15"/>
  <c r="BT217" i="15"/>
  <c r="BT216" i="15"/>
  <c r="BT215" i="15"/>
  <c r="BT214" i="15"/>
  <c r="BT213" i="15"/>
  <c r="BT212" i="15"/>
  <c r="BT211" i="15"/>
  <c r="BT210" i="15"/>
  <c r="BT209" i="15"/>
  <c r="BT208" i="15"/>
  <c r="BT207" i="15"/>
  <c r="BT206" i="15"/>
  <c r="BT205" i="15"/>
  <c r="BT204" i="15"/>
  <c r="BT203" i="15"/>
  <c r="BT202" i="15"/>
  <c r="BT201" i="15"/>
  <c r="BT200" i="15"/>
  <c r="BT199" i="15"/>
  <c r="BT198" i="15"/>
  <c r="BT197" i="15"/>
  <c r="BT196" i="15"/>
  <c r="BT195" i="15"/>
  <c r="BT194" i="15"/>
  <c r="BT193" i="15"/>
  <c r="BT192" i="15"/>
  <c r="BT191" i="15"/>
  <c r="BT190" i="15"/>
  <c r="BT189" i="15"/>
  <c r="BT188" i="15"/>
  <c r="BT187" i="15"/>
  <c r="BT186" i="15"/>
  <c r="BT185" i="15"/>
  <c r="BT184" i="15"/>
  <c r="BT183" i="15"/>
  <c r="BT182" i="15"/>
  <c r="BT181" i="15"/>
  <c r="BT180" i="15"/>
  <c r="CN196" i="15" l="1"/>
  <c r="CN184" i="15"/>
  <c r="CO232" i="15"/>
  <c r="CO220" i="15"/>
  <c r="CO208" i="15"/>
  <c r="CN308" i="15"/>
  <c r="CN231" i="15"/>
  <c r="CN219" i="15"/>
  <c r="CN207" i="15"/>
  <c r="CN195" i="15"/>
  <c r="CN183" i="15"/>
  <c r="CN230" i="15"/>
  <c r="CN218" i="15"/>
  <c r="CN206" i="15"/>
  <c r="CN194" i="15"/>
  <c r="CN182" i="15"/>
  <c r="CN312" i="15"/>
  <c r="CN229" i="15"/>
  <c r="CN217" i="15"/>
  <c r="CN205" i="15"/>
  <c r="CN193" i="15"/>
  <c r="CN181" i="15"/>
  <c r="CN302" i="15"/>
  <c r="CN180" i="15"/>
  <c r="CN228" i="15"/>
  <c r="CN216" i="15"/>
  <c r="CN204" i="15"/>
  <c r="CN192" i="15"/>
  <c r="CN239" i="15"/>
  <c r="CN227" i="15"/>
  <c r="CN215" i="15"/>
  <c r="CN203" i="15"/>
  <c r="CN191" i="15"/>
  <c r="CN306" i="15"/>
  <c r="CN238" i="15"/>
  <c r="CN226" i="15"/>
  <c r="CN214" i="15"/>
  <c r="CN202" i="15"/>
  <c r="CN190" i="15"/>
  <c r="CN237" i="15"/>
  <c r="CN225" i="15"/>
  <c r="CN213" i="15"/>
  <c r="CN201" i="15"/>
  <c r="CN189" i="15"/>
  <c r="CN310" i="15"/>
  <c r="CN236" i="15"/>
  <c r="CN224" i="15"/>
  <c r="CN212" i="15"/>
  <c r="CN200" i="15"/>
  <c r="CN188" i="15"/>
  <c r="CN300" i="15"/>
  <c r="CN235" i="15"/>
  <c r="CN223" i="15"/>
  <c r="CN211" i="15"/>
  <c r="CN199" i="15"/>
  <c r="CN187" i="15"/>
  <c r="CN313" i="15"/>
  <c r="CN234" i="15"/>
  <c r="CN222" i="15"/>
  <c r="CN210" i="15"/>
  <c r="CN198" i="15"/>
  <c r="CN186" i="15"/>
  <c r="CN304" i="15"/>
  <c r="CN233" i="15"/>
  <c r="CN221" i="15"/>
  <c r="CN209" i="15"/>
  <c r="CN197" i="15"/>
  <c r="CN185" i="15"/>
  <c r="T150" i="15" l="1"/>
  <c r="T149" i="15"/>
  <c r="T148" i="15"/>
  <c r="T147" i="15"/>
  <c r="T145" i="15"/>
  <c r="T144" i="15"/>
  <c r="T143" i="15"/>
  <c r="T141" i="15"/>
  <c r="T140" i="15"/>
  <c r="T139" i="15"/>
  <c r="T137" i="15"/>
  <c r="T136" i="15"/>
  <c r="T135" i="15"/>
  <c r="T134" i="15"/>
  <c r="T131" i="15"/>
  <c r="T130" i="15"/>
  <c r="T129" i="15"/>
  <c r="T128" i="15"/>
  <c r="T125" i="15"/>
  <c r="T124" i="15"/>
  <c r="T122" i="15"/>
  <c r="T101" i="15"/>
  <c r="T100" i="15"/>
  <c r="T99" i="15"/>
  <c r="T98" i="15"/>
  <c r="T97" i="15"/>
  <c r="T96" i="15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" i="15"/>
  <c r="K340" i="14" l="1"/>
  <c r="K322" i="13" l="1"/>
  <c r="K316" i="12"/>
</calcChain>
</file>

<file path=xl/sharedStrings.xml><?xml version="1.0" encoding="utf-8"?>
<sst xmlns="http://schemas.openxmlformats.org/spreadsheetml/2006/main" count="25289" uniqueCount="1487">
  <si>
    <t>шифр</t>
  </si>
  <si>
    <t>назначение</t>
  </si>
  <si>
    <t>наименование</t>
  </si>
  <si>
    <t>производитель</t>
  </si>
  <si>
    <t>предел от</t>
  </si>
  <si>
    <t>предел до</t>
  </si>
  <si>
    <t>ед.изм</t>
  </si>
  <si>
    <t>цена без НДС</t>
  </si>
  <si>
    <t>дата цены</t>
  </si>
  <si>
    <t>Ду</t>
  </si>
  <si>
    <t>схема монт.</t>
  </si>
  <si>
    <t>схема эл.</t>
  </si>
  <si>
    <t>параметры схем</t>
  </si>
  <si>
    <t>эн.потр</t>
  </si>
  <si>
    <t>масса</t>
  </si>
  <si>
    <t>g3P011</t>
  </si>
  <si>
    <t>g3P021</t>
  </si>
  <si>
    <t>g3P031</t>
  </si>
  <si>
    <t>g3P041</t>
  </si>
  <si>
    <t>g3P051</t>
  </si>
  <si>
    <t>g3P061</t>
  </si>
  <si>
    <t>g3P071</t>
  </si>
  <si>
    <t>g3P081</t>
  </si>
  <si>
    <t>g3P091</t>
  </si>
  <si>
    <t>g3P101</t>
  </si>
  <si>
    <t>g3P111</t>
  </si>
  <si>
    <t>g3P121</t>
  </si>
  <si>
    <t>g3P131</t>
  </si>
  <si>
    <t>g3P141</t>
  </si>
  <si>
    <t>g3P151</t>
  </si>
  <si>
    <t>g3P161</t>
  </si>
  <si>
    <t>g3P171</t>
  </si>
  <si>
    <t>g3P181</t>
  </si>
  <si>
    <t>g3P191</t>
  </si>
  <si>
    <t>g3P201</t>
  </si>
  <si>
    <t>Датчик давления газа между ПЗК на горелке №1</t>
  </si>
  <si>
    <t>Датчик давления газа между ПЗК на горелке №2</t>
  </si>
  <si>
    <t>Датчик давления газа между ПЗК на горелке №3</t>
  </si>
  <si>
    <t>Датчик давления газа между ПЗК на горелке №4</t>
  </si>
  <si>
    <t>Датчик давления газа между ПЗК на горелке №5</t>
  </si>
  <si>
    <t>Датчик давления газа между ПЗК на горелке №6</t>
  </si>
  <si>
    <t>Датчик давления газа между ПЗК на горелке №7</t>
  </si>
  <si>
    <t>Датчик давления газа между ПЗК на горелке №8</t>
  </si>
  <si>
    <t>Датчик давления газа между ПЗК на горелке №9</t>
  </si>
  <si>
    <t>Датчик давления газа между ПЗК на горелке №10</t>
  </si>
  <si>
    <t>Датчик давления газа между ПЗК на горелке №11</t>
  </si>
  <si>
    <t>Датчик давления газа между ПЗК на горелке №12</t>
  </si>
  <si>
    <t>Датчик давления газа между ПЗК на горелке №13</t>
  </si>
  <si>
    <t>Датчик давления газа между ПЗК на горелке №14</t>
  </si>
  <si>
    <t>Датчик давления газа между ПЗК на горелке №15</t>
  </si>
  <si>
    <t>Датчик давления газа между ПЗК на горелке №16</t>
  </si>
  <si>
    <t>Датчик давления газа между ПЗК на горелке №17</t>
  </si>
  <si>
    <t>Датчик давления газа между ПЗК на горелке №18</t>
  </si>
  <si>
    <t>Датчик давления газа между ПЗК на горелке №19</t>
  </si>
  <si>
    <t>Датчик давления газа между ПЗК на горелке №20</t>
  </si>
  <si>
    <t>Манометр давления газа между ПЗК на горелке №1</t>
  </si>
  <si>
    <t>Манометр давления газа между ПЗК на горелке №2</t>
  </si>
  <si>
    <t>Манометр давления газа между ПЗК на горелке №3</t>
  </si>
  <si>
    <t>Манометр давления газа между ПЗК на горелке №4</t>
  </si>
  <si>
    <t>Манометр давления газа между ПЗК на горелке №5</t>
  </si>
  <si>
    <t>Манометр давления газа между ПЗК на горелке №6</t>
  </si>
  <si>
    <t>Манометр давления газа между ПЗК на горелке №7</t>
  </si>
  <si>
    <t>Манометр давления газа между ПЗК на горелке №8</t>
  </si>
  <si>
    <t>Манометр давления газа между ПЗК на горелке №9</t>
  </si>
  <si>
    <t>Манометр давления газа между ПЗК на горелке №10</t>
  </si>
  <si>
    <t>Манометр давления газа между ПЗК на горелке №11</t>
  </si>
  <si>
    <t>Манометр давления газа между ПЗК на горелке №12</t>
  </si>
  <si>
    <t>Манометр давления газа между ПЗК на горелке №13</t>
  </si>
  <si>
    <t>Манометр давления газа между ПЗК на горелке №14</t>
  </si>
  <si>
    <t>Манометр давления газа между ПЗК на горелке №15</t>
  </si>
  <si>
    <t>Манометр давления газа между ПЗК на горелке №16</t>
  </si>
  <si>
    <t>Манометр давления газа между ПЗК на горелке №17</t>
  </si>
  <si>
    <t>Манометр давления газа между ПЗК на горелке №18</t>
  </si>
  <si>
    <t>Манометр давления газа между ПЗК на горелке №19</t>
  </si>
  <si>
    <t>Манометр давления газа между ПЗК на горелке №20</t>
  </si>
  <si>
    <t>g3P012</t>
  </si>
  <si>
    <t>g3P022</t>
  </si>
  <si>
    <t>g3P032</t>
  </si>
  <si>
    <t>g3P042</t>
  </si>
  <si>
    <t>g3P052</t>
  </si>
  <si>
    <t>g3P062</t>
  </si>
  <si>
    <t>g3P072</t>
  </si>
  <si>
    <t>g3P082</t>
  </si>
  <si>
    <t>g3P092</t>
  </si>
  <si>
    <t>g3P102</t>
  </si>
  <si>
    <t>g3P112</t>
  </si>
  <si>
    <t>g3P122</t>
  </si>
  <si>
    <t>g3P132</t>
  </si>
  <si>
    <t>g3P142</t>
  </si>
  <si>
    <t>g3P152</t>
  </si>
  <si>
    <t>g3P162</t>
  </si>
  <si>
    <t>g3P172</t>
  </si>
  <si>
    <t>g3P182</t>
  </si>
  <si>
    <t>g3P192</t>
  </si>
  <si>
    <t>g3P202</t>
  </si>
  <si>
    <t>Датчик давления газа перед горелкой №1</t>
  </si>
  <si>
    <t>Датчик давления газа перед горелкой №2</t>
  </si>
  <si>
    <t>Датчик давления газа перед горелкой №3</t>
  </si>
  <si>
    <t>Датчик давления газа перед горелкой №4</t>
  </si>
  <si>
    <t>Датчик давления газа перед горелкой №5</t>
  </si>
  <si>
    <t>Датчик давления газа перед горелкой №6</t>
  </si>
  <si>
    <t>Датчик давления газа перед горелкой №7</t>
  </si>
  <si>
    <t>Датчик давления газа перед горелкой №8</t>
  </si>
  <si>
    <t>Датчик давления газа перед горелкой №9</t>
  </si>
  <si>
    <t>Датчик давления газа перед горелкой №10</t>
  </si>
  <si>
    <t>Датчик давления газа перед горелкой №11</t>
  </si>
  <si>
    <t>Датчик давления газа перед горелкой №12</t>
  </si>
  <si>
    <t>Датчик давления газа перед горелкой №13</t>
  </si>
  <si>
    <t>Датчик давления газа перед горелкой №14</t>
  </si>
  <si>
    <t>Датчик давления газа перед горелкой №15</t>
  </si>
  <si>
    <t>Датчик давления газа перед горелкой №16</t>
  </si>
  <si>
    <t>Датчик давления газа перед горелкой №17</t>
  </si>
  <si>
    <t>Датчик давления газа перед горелкой №18</t>
  </si>
  <si>
    <t>Датчик давления газа перед горелкой №19</t>
  </si>
  <si>
    <t>Датчик давления газа перед горелкой №20</t>
  </si>
  <si>
    <t>Манометр давления газа перед горелкой №1</t>
  </si>
  <si>
    <t>Манометр давления газа перед горелкой №2</t>
  </si>
  <si>
    <t>Манометр давления газа перед горелкой №3</t>
  </si>
  <si>
    <t>Манометр давления газа перед горелкой №4</t>
  </si>
  <si>
    <t>Манометр давления газа перед горелкой №5</t>
  </si>
  <si>
    <t>Манометр давления газа перед горелкой №6</t>
  </si>
  <si>
    <t>Манометр давления газа перед горелкой №7</t>
  </si>
  <si>
    <t>Манометр давления газа перед горелкой №8</t>
  </si>
  <si>
    <t>Манометр давления газа перед горелкой №9</t>
  </si>
  <si>
    <t>Манометр давления газа перед горелкой №10</t>
  </si>
  <si>
    <t>Манометр давления газа перед горелкой №11</t>
  </si>
  <si>
    <t>Манометр давления газа перед горелкой №12</t>
  </si>
  <si>
    <t>Манометр давления газа перед горелкой №13</t>
  </si>
  <si>
    <t>Манометр давления газа перед горелкой №14</t>
  </si>
  <si>
    <t>Манометр давления газа перед горелкой №15</t>
  </si>
  <si>
    <t>Манометр давления газа перед горелкой №16</t>
  </si>
  <si>
    <t>Манометр давления газа перед горелкой №17</t>
  </si>
  <si>
    <t>Манометр давления газа перед горелкой №18</t>
  </si>
  <si>
    <t>Манометр давления газа перед горелкой №19</t>
  </si>
  <si>
    <t>Манометр давления газа перед горелкой №20</t>
  </si>
  <si>
    <t>а3P011</t>
  </si>
  <si>
    <t>а3P021</t>
  </si>
  <si>
    <t>а3P031</t>
  </si>
  <si>
    <t>а3P041</t>
  </si>
  <si>
    <t>а3P051</t>
  </si>
  <si>
    <t>а3P061</t>
  </si>
  <si>
    <t>а3P071</t>
  </si>
  <si>
    <t>а3P081</t>
  </si>
  <si>
    <t>а3P091</t>
  </si>
  <si>
    <t>а3P101</t>
  </si>
  <si>
    <t>а3P111</t>
  </si>
  <si>
    <t>а3P121</t>
  </si>
  <si>
    <t>а3P131</t>
  </si>
  <si>
    <t>а3P141</t>
  </si>
  <si>
    <t>а3P151</t>
  </si>
  <si>
    <t>а3P161</t>
  </si>
  <si>
    <t>а3P171</t>
  </si>
  <si>
    <t>а3P181</t>
  </si>
  <si>
    <t>а3P191</t>
  </si>
  <si>
    <t>а3P201</t>
  </si>
  <si>
    <t>Датчик давления воздуха перед горелкой №1</t>
  </si>
  <si>
    <t>Датчик давления воздуха перед горелкой №2</t>
  </si>
  <si>
    <t>Датчик давления воздуха перед горелкой №3</t>
  </si>
  <si>
    <t>Датчик давления воздуха перед горелкой №4</t>
  </si>
  <si>
    <t>Датчик давления воздуха перед горелкой №5</t>
  </si>
  <si>
    <t>Датчик давления воздуха перед горелкой №6</t>
  </si>
  <si>
    <t>Датчик давления воздуха перед горелкой №7</t>
  </si>
  <si>
    <t>Датчик давления воздуха перед горелкой №8</t>
  </si>
  <si>
    <t>Датчик давления воздуха перед горелкой №9</t>
  </si>
  <si>
    <t>Датчик давления воздуха перед горелкой №10</t>
  </si>
  <si>
    <t>Датчик давления воздуха перед горелкой №11</t>
  </si>
  <si>
    <t>Датчик давления воздуха перед горелкой №12</t>
  </si>
  <si>
    <t>Датчик давления воздуха перед горелкой №13</t>
  </si>
  <si>
    <t>Датчик давления воздуха перед горелкой №14</t>
  </si>
  <si>
    <t>Датчик давления воздуха перед горелкой №15</t>
  </si>
  <si>
    <t>Датчик давления воздуха перед горелкой №16</t>
  </si>
  <si>
    <t>Датчик давления воздуха перед горелкой №17</t>
  </si>
  <si>
    <t>Датчик давления воздуха перед горелкой №18</t>
  </si>
  <si>
    <t>Датчик давления воздуха перед горелкой №19</t>
  </si>
  <si>
    <t>Датчик давления воздуха перед горелкой №20</t>
  </si>
  <si>
    <t>Манометр давления воздуха перед горелкой №1</t>
  </si>
  <si>
    <t>Манометр давления воздуха перед горелкой №2</t>
  </si>
  <si>
    <t>Манометр давления воздуха перед горелкой №3</t>
  </si>
  <si>
    <t>Манометр давления воздуха перед горелкой №4</t>
  </si>
  <si>
    <t>Манометр давления воздуха перед горелкой №5</t>
  </si>
  <si>
    <t>Манометр давления воздуха перед горелкой №6</t>
  </si>
  <si>
    <t>Манометр давления воздуха перед горелкой №7</t>
  </si>
  <si>
    <t>Манометр давления воздуха перед горелкой №8</t>
  </si>
  <si>
    <t>Манометр давления воздуха перед горелкой №9</t>
  </si>
  <si>
    <t>Манометр давления воздуха перед горелкой №10</t>
  </si>
  <si>
    <t>Манометр давления воздуха перед горелкой №11</t>
  </si>
  <si>
    <t>Манометр давления воздуха перед горелкой №12</t>
  </si>
  <si>
    <t>Манометр давления воздуха перед горелкой №13</t>
  </si>
  <si>
    <t>Манометр давления воздуха перед горелкой №14</t>
  </si>
  <si>
    <t>Манометр давления воздуха перед горелкой №15</t>
  </si>
  <si>
    <t>Манометр давления воздуха перед горелкой №16</t>
  </si>
  <si>
    <t>Манометр давления воздуха перед горелкой №17</t>
  </si>
  <si>
    <t>Манометр давления воздуха перед горелкой №18</t>
  </si>
  <si>
    <t>Манометр давления воздуха перед горелкой №19</t>
  </si>
  <si>
    <t>Манометр давления воздуха перед горелкой №20</t>
  </si>
  <si>
    <t>g3P001</t>
  </si>
  <si>
    <t>Датчик давления газа на входе в котел</t>
  </si>
  <si>
    <t>Манометр давления газа на входе в котел</t>
  </si>
  <si>
    <t>Датчик перепада давления газа на входе в котел</t>
  </si>
  <si>
    <t>Датчик температуры газа в коллекторе</t>
  </si>
  <si>
    <t>Термометр температуры газа в коллекторе</t>
  </si>
  <si>
    <t>Манометр давления газа в коллекторе</t>
  </si>
  <si>
    <t>g3P002</t>
  </si>
  <si>
    <t>Датчик давления газа в коллекторе</t>
  </si>
  <si>
    <t>g3P003</t>
  </si>
  <si>
    <t>Датчик давления газа в коллекторе дублирующий</t>
  </si>
  <si>
    <t>w3T001</t>
  </si>
  <si>
    <t>Датчик температуры теплоносителя на входе в котел</t>
  </si>
  <si>
    <t>Термометр температуры теплоносителя на входе в котел</t>
  </si>
  <si>
    <t>Манометр давления теплоносителя на входе в котел</t>
  </si>
  <si>
    <t>w3P001</t>
  </si>
  <si>
    <t>Датчик давления теплоносителя на входе в котел</t>
  </si>
  <si>
    <t>Датчик перепада давления теплоносителя после котла</t>
  </si>
  <si>
    <t>Манометр давления теплоносителя после котла</t>
  </si>
  <si>
    <t>w3P002</t>
  </si>
  <si>
    <t>Датчик давления теплоносителя после котла</t>
  </si>
  <si>
    <t>w3P003</t>
  </si>
  <si>
    <t>Датчик давления теплоносителя после котла дублирующий</t>
  </si>
  <si>
    <t>Термометр температуры теплоносителя после котла</t>
  </si>
  <si>
    <t>w3T002</t>
  </si>
  <si>
    <t>Датчик температуры теплоносителя после котла</t>
  </si>
  <si>
    <t>w3T003</t>
  </si>
  <si>
    <t>Датчик температуры теплоносителя после котла дублирующий</t>
  </si>
  <si>
    <t>Манометр разрежения в топке котла</t>
  </si>
  <si>
    <t>f3P001</t>
  </si>
  <si>
    <t>Датчик разрежения в топке котла</t>
  </si>
  <si>
    <t>f3P002</t>
  </si>
  <si>
    <t>Датчик разрежения в топке котла дублирующий</t>
  </si>
  <si>
    <t>Датчик температуры дымовых газов</t>
  </si>
  <si>
    <t>Термометр температуры дымовых газов</t>
  </si>
  <si>
    <t>Газоанализатор дымовых газов</t>
  </si>
  <si>
    <t>g3dP001</t>
  </si>
  <si>
    <t>g3T001</t>
  </si>
  <si>
    <t>w3dP001</t>
  </si>
  <si>
    <t>f3T001</t>
  </si>
  <si>
    <t>f3X001</t>
  </si>
  <si>
    <t>b3X001</t>
  </si>
  <si>
    <t>b3X002</t>
  </si>
  <si>
    <t>b3X003</t>
  </si>
  <si>
    <t>Датчик интенсивности пламени</t>
  </si>
  <si>
    <t>b3X042</t>
  </si>
  <si>
    <t>Датчик наличия факела запальника горелки №4</t>
  </si>
  <si>
    <t>b3X043</t>
  </si>
  <si>
    <t>Датчик наличия факела горелки №4</t>
  </si>
  <si>
    <t>b3X102</t>
  </si>
  <si>
    <t>Датчик наличия факела запальника горелки №10</t>
  </si>
  <si>
    <t>b3X103</t>
  </si>
  <si>
    <t>Датчик наличия факела горелки №10</t>
  </si>
  <si>
    <t>b3X182</t>
  </si>
  <si>
    <t>Датчик наличия факела запальника горелки №18</t>
  </si>
  <si>
    <t>b3X183</t>
  </si>
  <si>
    <t>Датчик наличия факела горелки №18</t>
  </si>
  <si>
    <t>b3X032</t>
  </si>
  <si>
    <t>Датчик наличия факела запальника горелки №3</t>
  </si>
  <si>
    <t>b3X033</t>
  </si>
  <si>
    <t>Датчик наличия факела горелки №3</t>
  </si>
  <si>
    <t>b3X112</t>
  </si>
  <si>
    <t>Датчик наличия факела запальника горелки №11</t>
  </si>
  <si>
    <t>b3X113</t>
  </si>
  <si>
    <t>Датчик наличия факела горелки №11</t>
  </si>
  <si>
    <t>b3X172</t>
  </si>
  <si>
    <t>Датчик наличия факела запальника горелки №17</t>
  </si>
  <si>
    <t>b3X173</t>
  </si>
  <si>
    <t>Датчик наличия факела горелки №17</t>
  </si>
  <si>
    <t>а3СН001</t>
  </si>
  <si>
    <t>а3СН002</t>
  </si>
  <si>
    <t>а3СН003</t>
  </si>
  <si>
    <t>а3СН004</t>
  </si>
  <si>
    <t>Датчик загазованности СН4</t>
  </si>
  <si>
    <t>Датчик загазованности СО</t>
  </si>
  <si>
    <t>а3СО001</t>
  </si>
  <si>
    <t>а3СО002</t>
  </si>
  <si>
    <t>а3СО003</t>
  </si>
  <si>
    <t>а3СО004</t>
  </si>
  <si>
    <t>g3V011</t>
  </si>
  <si>
    <t>g3V021</t>
  </si>
  <si>
    <t>g3V031</t>
  </si>
  <si>
    <t>g3V041</t>
  </si>
  <si>
    <t>g3V051</t>
  </si>
  <si>
    <t>g3V061</t>
  </si>
  <si>
    <t>g3V071</t>
  </si>
  <si>
    <t>g3V081</t>
  </si>
  <si>
    <t>g3V091</t>
  </si>
  <si>
    <t>g3V101</t>
  </si>
  <si>
    <t>g3V111</t>
  </si>
  <si>
    <t>g3V121</t>
  </si>
  <si>
    <t>g3V131</t>
  </si>
  <si>
    <t>g3V141</t>
  </si>
  <si>
    <t>g3V151</t>
  </si>
  <si>
    <t>g3V161</t>
  </si>
  <si>
    <t>g3V171</t>
  </si>
  <si>
    <t>g3V181</t>
  </si>
  <si>
    <t>g3V191</t>
  </si>
  <si>
    <t>g3V201</t>
  </si>
  <si>
    <t>Клапан ПЗК-1 на горелке №1</t>
  </si>
  <si>
    <t>Клапан ПЗК-1 на горелке №2</t>
  </si>
  <si>
    <t>Клапан ПЗК-1 на горелке №3</t>
  </si>
  <si>
    <t>Клапан ПЗК-1 на горелке №4</t>
  </si>
  <si>
    <t>Клапан ПЗК-1 на горелке №5</t>
  </si>
  <si>
    <t>Клапан ПЗК-1 на горелке №6</t>
  </si>
  <si>
    <t>Клапан ПЗК-1 на горелке №7</t>
  </si>
  <si>
    <t>Клапан ПЗК-1 на горелке №8</t>
  </si>
  <si>
    <t>Клапан ПЗК-1 на горелке №9</t>
  </si>
  <si>
    <t>Клапан ПЗК-1 на горелке №10</t>
  </si>
  <si>
    <t>Клапан ПЗК-1 на горелке №11</t>
  </si>
  <si>
    <t>Клапан ПЗК-1 на горелке №12</t>
  </si>
  <si>
    <t>Клапан ПЗК-1 на горелке №13</t>
  </si>
  <si>
    <t>Клапан ПЗК-1 на горелке №14</t>
  </si>
  <si>
    <t>Клапан ПЗК-1 на горелке №15</t>
  </si>
  <si>
    <t>Клапан ПЗК-1 на горелке №16</t>
  </si>
  <si>
    <t>Клапан ПЗК-1 на горелке №17</t>
  </si>
  <si>
    <t>Клапан ПЗК-1 на горелке №18</t>
  </si>
  <si>
    <t>Клапан ПЗК-1 на горелке №19</t>
  </si>
  <si>
    <t>Клапан ПЗК-1 на горелке №20</t>
  </si>
  <si>
    <t>g3V012</t>
  </si>
  <si>
    <t>g3V022</t>
  </si>
  <si>
    <t>g3V032</t>
  </si>
  <si>
    <t>g3V042</t>
  </si>
  <si>
    <t>g3V052</t>
  </si>
  <si>
    <t>g3V062</t>
  </si>
  <si>
    <t>g3V072</t>
  </si>
  <si>
    <t>g3V082</t>
  </si>
  <si>
    <t>g3V092</t>
  </si>
  <si>
    <t>g3V102</t>
  </si>
  <si>
    <t>g3V112</t>
  </si>
  <si>
    <t>g3V122</t>
  </si>
  <si>
    <t>g3V132</t>
  </si>
  <si>
    <t>g3V142</t>
  </si>
  <si>
    <t>g3V152</t>
  </si>
  <si>
    <t>g3V162</t>
  </si>
  <si>
    <t>g3V172</t>
  </si>
  <si>
    <t>g3V182</t>
  </si>
  <si>
    <t>g3V192</t>
  </si>
  <si>
    <t>g3V202</t>
  </si>
  <si>
    <t>Клапан ПЗК-2 на горелке №1</t>
  </si>
  <si>
    <t>Клапан ПЗК-2 на горелке №2</t>
  </si>
  <si>
    <t>Клапан ПЗК-2 на горелке №3</t>
  </si>
  <si>
    <t>Клапан ПЗК-2 на горелке №4</t>
  </si>
  <si>
    <t>Клапан ПЗК-2 на горелке №5</t>
  </si>
  <si>
    <t>Клапан ПЗК-2 на горелке №6</t>
  </si>
  <si>
    <t>Клапан ПЗК-2 на горелке №7</t>
  </si>
  <si>
    <t>Клапан ПЗК-2 на горелке №8</t>
  </si>
  <si>
    <t>Клапан ПЗК-2 на горелке №9</t>
  </si>
  <si>
    <t>Клапан ПЗК-2 на горелке №10</t>
  </si>
  <si>
    <t>Клапан ПЗК-2 на горелке №11</t>
  </si>
  <si>
    <t>Клапан ПЗК-2 на горелке №12</t>
  </si>
  <si>
    <t>Клапан ПЗК-2 на горелке №13</t>
  </si>
  <si>
    <t>Клапан ПЗК-2 на горелке №14</t>
  </si>
  <si>
    <t>Клапан ПЗК-2 на горелке №15</t>
  </si>
  <si>
    <t>Клапан ПЗК-2 на горелке №16</t>
  </si>
  <si>
    <t>Клапан ПЗК-2 на горелке №17</t>
  </si>
  <si>
    <t>Клапан ПЗК-2 на горелке №18</t>
  </si>
  <si>
    <t>Клапан ПЗК-2 на горелке №19</t>
  </si>
  <si>
    <t>Клапан ПЗК-2 на горелке №20</t>
  </si>
  <si>
    <t>g3V013</t>
  </si>
  <si>
    <t>g3V023</t>
  </si>
  <si>
    <t>g3V033</t>
  </si>
  <si>
    <t>g3V043</t>
  </si>
  <si>
    <t>g3V053</t>
  </si>
  <si>
    <t>g3V063</t>
  </si>
  <si>
    <t>g3V073</t>
  </si>
  <si>
    <t>g3V083</t>
  </si>
  <si>
    <t>g3V093</t>
  </si>
  <si>
    <t>g3V103</t>
  </si>
  <si>
    <t>g3V113</t>
  </si>
  <si>
    <t>g3V123</t>
  </si>
  <si>
    <t>g3V133</t>
  </si>
  <si>
    <t>g3V143</t>
  </si>
  <si>
    <t>g3V153</t>
  </si>
  <si>
    <t>g3V163</t>
  </si>
  <si>
    <t>g3V173</t>
  </si>
  <si>
    <t>g3V183</t>
  </si>
  <si>
    <t>g3V193</t>
  </si>
  <si>
    <t>g3V203</t>
  </si>
  <si>
    <t>Клапан СБ на горелке №1</t>
  </si>
  <si>
    <t>Клапан СБ на горелке №2</t>
  </si>
  <si>
    <t>Клапан СБ на горелке №3</t>
  </si>
  <si>
    <t>Клапан СБ на горелке №4</t>
  </si>
  <si>
    <t>Клапан СБ на горелке №5</t>
  </si>
  <si>
    <t>Клапан СБ на горелке №6</t>
  </si>
  <si>
    <t>Клапан СБ на горелке №7</t>
  </si>
  <si>
    <t>Клапан СБ на горелке №8</t>
  </si>
  <si>
    <t>Клапан СБ на горелке №9</t>
  </si>
  <si>
    <t>Клапан СБ на горелке №10</t>
  </si>
  <si>
    <t>Клапан СБ на горелке №11</t>
  </si>
  <si>
    <t>Клапан СБ на горелке №12</t>
  </si>
  <si>
    <t>Клапан СБ на горелке №13</t>
  </si>
  <si>
    <t>Клапан СБ на горелке №14</t>
  </si>
  <si>
    <t>Клапан СБ на горелке №15</t>
  </si>
  <si>
    <t>Клапан СБ на горелке №16</t>
  </si>
  <si>
    <t>Клапан СБ на горелке №17</t>
  </si>
  <si>
    <t>Клапан СБ на горелке №18</t>
  </si>
  <si>
    <t>Клапан СБ на горелке №19</t>
  </si>
  <si>
    <t>Клапан СБ на горелке №20</t>
  </si>
  <si>
    <t>g3sM011</t>
  </si>
  <si>
    <t>g3sM021</t>
  </si>
  <si>
    <t>g3sM031</t>
  </si>
  <si>
    <t>g3sM041</t>
  </si>
  <si>
    <t>g3sM051</t>
  </si>
  <si>
    <t>g3sM061</t>
  </si>
  <si>
    <t>g3sM071</t>
  </si>
  <si>
    <t>g3sM081</t>
  </si>
  <si>
    <t>g3sM091</t>
  </si>
  <si>
    <t>g3sM101</t>
  </si>
  <si>
    <t>g3sM111</t>
  </si>
  <si>
    <t>g3sM121</t>
  </si>
  <si>
    <t>g3sM131</t>
  </si>
  <si>
    <t>g3sM141</t>
  </si>
  <si>
    <t>g3sM151</t>
  </si>
  <si>
    <t>g3sM161</t>
  </si>
  <si>
    <t>g3sM171</t>
  </si>
  <si>
    <t>g3sM181</t>
  </si>
  <si>
    <t>g3sM191</t>
  </si>
  <si>
    <t>g3sM201</t>
  </si>
  <si>
    <t>Регулятор давления газа на горелке №1</t>
  </si>
  <si>
    <t>Регулятор давления газа на горелке №2</t>
  </si>
  <si>
    <t>Регулятор давления газа на горелке №3</t>
  </si>
  <si>
    <t>Регулятор давления газа на горелке №4</t>
  </si>
  <si>
    <t>Регулятор давления газа на горелке №5</t>
  </si>
  <si>
    <t>Регулятор давления газа на горелке №6</t>
  </si>
  <si>
    <t>Регулятор давления газа на горелке №7</t>
  </si>
  <si>
    <t>Регулятор давления газа на горелке №8</t>
  </si>
  <si>
    <t>Регулятор давления газа на горелке №9</t>
  </si>
  <si>
    <t>Регулятор давления газа на горелке №10</t>
  </si>
  <si>
    <t>Регулятор давления газа на горелке №11</t>
  </si>
  <si>
    <t>Регулятор давления газа на горелке №12</t>
  </si>
  <si>
    <t>Регулятор давления газа на горелке №13</t>
  </si>
  <si>
    <t>Регулятор давления газа на горелке №14</t>
  </si>
  <si>
    <t>Регулятор давления газа на горелке №15</t>
  </si>
  <si>
    <t>Регулятор давления газа на горелке №16</t>
  </si>
  <si>
    <t>Регулятор давления газа на горелке №17</t>
  </si>
  <si>
    <t>Регулятор давления газа на горелке №18</t>
  </si>
  <si>
    <t>Регулятор давления газа на горелке №19</t>
  </si>
  <si>
    <t>Регулятор давления газа на горелке №20</t>
  </si>
  <si>
    <t>а3sM011</t>
  </si>
  <si>
    <t>а3sM021</t>
  </si>
  <si>
    <t>а3sM031</t>
  </si>
  <si>
    <t>а3sM041</t>
  </si>
  <si>
    <t>а3sM051</t>
  </si>
  <si>
    <t>а3sM061</t>
  </si>
  <si>
    <t>а3sM071</t>
  </si>
  <si>
    <t>а3sM081</t>
  </si>
  <si>
    <t>а3sM091</t>
  </si>
  <si>
    <t>а3sM101</t>
  </si>
  <si>
    <t>а3sM111</t>
  </si>
  <si>
    <t>а3sM121</t>
  </si>
  <si>
    <t>а3sM131</t>
  </si>
  <si>
    <t>а3sM141</t>
  </si>
  <si>
    <t>а3sM151</t>
  </si>
  <si>
    <t>а3sM161</t>
  </si>
  <si>
    <t>а3sM171</t>
  </si>
  <si>
    <t>а3sM181</t>
  </si>
  <si>
    <t>а3sM191</t>
  </si>
  <si>
    <t>а3sM201</t>
  </si>
  <si>
    <t>Регулятор давления воздуха на горелке №1</t>
  </si>
  <si>
    <t>Регулятор давления воздуха на горелке №2</t>
  </si>
  <si>
    <t>Регулятор давления воздуха на горелке №3</t>
  </si>
  <si>
    <t>Регулятор давления воздуха на горелке №4</t>
  </si>
  <si>
    <t>Регулятор давления воздуха на горелке №5</t>
  </si>
  <si>
    <t>Регулятор давления воздуха на горелке №6</t>
  </si>
  <si>
    <t>Регулятор давления воздуха на горелке №7</t>
  </si>
  <si>
    <t>Регулятор давления воздуха на горелке №8</t>
  </si>
  <si>
    <t>Регулятор давления воздуха на горелке №9</t>
  </si>
  <si>
    <t>Регулятор давления воздуха на горелке №10</t>
  </si>
  <si>
    <t>Регулятор давления воздуха на горелке №11</t>
  </si>
  <si>
    <t>Регулятор давления воздуха на горелке №12</t>
  </si>
  <si>
    <t>Регулятор давления воздуха на горелке №13</t>
  </si>
  <si>
    <t>Регулятор давления воздуха на горелке №14</t>
  </si>
  <si>
    <t>Регулятор давления воздуха на горелке №15</t>
  </si>
  <si>
    <t>Регулятор давления воздуха на горелке №16</t>
  </si>
  <si>
    <t>Регулятор давления воздуха на горелке №17</t>
  </si>
  <si>
    <t>Регулятор давления воздуха на горелке №18</t>
  </si>
  <si>
    <t>Регулятор давления воздуха на горелке №19</t>
  </si>
  <si>
    <t>Регулятор давления воздуха на горелке №20</t>
  </si>
  <si>
    <t>а3M011</t>
  </si>
  <si>
    <t>а3M021</t>
  </si>
  <si>
    <t>а3M031</t>
  </si>
  <si>
    <t>а3M041</t>
  </si>
  <si>
    <t>а3M051</t>
  </si>
  <si>
    <t>а3M061</t>
  </si>
  <si>
    <t>а3M071</t>
  </si>
  <si>
    <t>а3M081</t>
  </si>
  <si>
    <t>а3M091</t>
  </si>
  <si>
    <t>а3M101</t>
  </si>
  <si>
    <t>а3M111</t>
  </si>
  <si>
    <t>а3M121</t>
  </si>
  <si>
    <t>а3M131</t>
  </si>
  <si>
    <t>а3M141</t>
  </si>
  <si>
    <t>а3M151</t>
  </si>
  <si>
    <t>а3M161</t>
  </si>
  <si>
    <t>а3M171</t>
  </si>
  <si>
    <t>а3M181</t>
  </si>
  <si>
    <t>а3M191</t>
  </si>
  <si>
    <t>а3M201</t>
  </si>
  <si>
    <t>Дутьевой вентилятор на горелке №1</t>
  </si>
  <si>
    <t>Дутьевой вентилятор на горелке №2</t>
  </si>
  <si>
    <t>Дутьевой вентилятор на горелке №3</t>
  </si>
  <si>
    <t>Дутьевой вентилятор на горелке №4</t>
  </si>
  <si>
    <t>Дутьевой вентилятор на горелке №5</t>
  </si>
  <si>
    <t>Дутьевой вентилятор на горелке №6</t>
  </si>
  <si>
    <t>Дутьевой вентилятор на горелке №7</t>
  </si>
  <si>
    <t>Дутьевой вентилятор на горелке №8</t>
  </si>
  <si>
    <t>Дутьевой вентилятор на горелке №9</t>
  </si>
  <si>
    <t>Дутьевой вентилятор на горелке №10</t>
  </si>
  <si>
    <t>Дутьевой вентилятор на горелке №11</t>
  </si>
  <si>
    <t>Дутьевой вентилятор на горелке №12</t>
  </si>
  <si>
    <t>Дутьевой вентилятор на горелке №13</t>
  </si>
  <si>
    <t>Дутьевой вентилятор на горелке №14</t>
  </si>
  <si>
    <t>Дутьевой вентилятор на горелке №15</t>
  </si>
  <si>
    <t>Дутьевой вентилятор на горелке №16</t>
  </si>
  <si>
    <t>Дутьевой вентилятор на горелке №17</t>
  </si>
  <si>
    <t>Дутьевой вентилятор на горелке №18</t>
  </si>
  <si>
    <t>Дутьевой вентилятор на горелке №19</t>
  </si>
  <si>
    <t>Дутьевой вентилятор на горелке №20</t>
  </si>
  <si>
    <t>g3V044</t>
  </si>
  <si>
    <t>Клапан запальника горелки №4</t>
  </si>
  <si>
    <t>b3X041</t>
  </si>
  <si>
    <t>Трансформатор запальника горелки №4</t>
  </si>
  <si>
    <t>g3V104</t>
  </si>
  <si>
    <t>Клапан запальника горелки №10</t>
  </si>
  <si>
    <t>b3X101</t>
  </si>
  <si>
    <t>Трансформатор запальника горелки №10</t>
  </si>
  <si>
    <t>g3V184</t>
  </si>
  <si>
    <t>Клапан запальника горелки №18</t>
  </si>
  <si>
    <t>b3X181</t>
  </si>
  <si>
    <t>Трансформатор запальника горелки №18</t>
  </si>
  <si>
    <t>g3V034</t>
  </si>
  <si>
    <t>Клапан запальника горелки №3</t>
  </si>
  <si>
    <t>b3X031</t>
  </si>
  <si>
    <t>Трансформатор запальника горелки №3</t>
  </si>
  <si>
    <t>g3V114</t>
  </si>
  <si>
    <t>Клапан запальника горелки №11</t>
  </si>
  <si>
    <t>b3X111</t>
  </si>
  <si>
    <t>Трансформатор запальника горелки №11</t>
  </si>
  <si>
    <t>g3V174</t>
  </si>
  <si>
    <t>Клапан запальника горелки №17</t>
  </si>
  <si>
    <t>b3X171</t>
  </si>
  <si>
    <t>Трансформатор запальника горелки №17</t>
  </si>
  <si>
    <t>g3V001</t>
  </si>
  <si>
    <t>g3V002</t>
  </si>
  <si>
    <t>Клапан продувки</t>
  </si>
  <si>
    <t>g3sM001</t>
  </si>
  <si>
    <t>g3M001</t>
  </si>
  <si>
    <t>Регулятор давления газа в коллекторе</t>
  </si>
  <si>
    <t>Задвижка газовая на входе в котел</t>
  </si>
  <si>
    <t>w3M001</t>
  </si>
  <si>
    <t>Задвижка теплоносителя на входе в котел</t>
  </si>
  <si>
    <t>w3M002</t>
  </si>
  <si>
    <t>Задвижка теплоносителя после котла</t>
  </si>
  <si>
    <t>Регулятор разрежения</t>
  </si>
  <si>
    <t>f3sM001</t>
  </si>
  <si>
    <t>f3sM002</t>
  </si>
  <si>
    <t>f3sM003</t>
  </si>
  <si>
    <t>g3Pi011</t>
  </si>
  <si>
    <t>g3Pi021</t>
  </si>
  <si>
    <t>g3Pi031</t>
  </si>
  <si>
    <t>g3Pi041</t>
  </si>
  <si>
    <t>g3Pi051</t>
  </si>
  <si>
    <t>g3Pi061</t>
  </si>
  <si>
    <t>g3Pi071</t>
  </si>
  <si>
    <t>g3Pi081</t>
  </si>
  <si>
    <t>g3Pi091</t>
  </si>
  <si>
    <t>g3Pi101</t>
  </si>
  <si>
    <t>g3Pi111</t>
  </si>
  <si>
    <t>g3Pi121</t>
  </si>
  <si>
    <t>g3Pi131</t>
  </si>
  <si>
    <t>g3Pi141</t>
  </si>
  <si>
    <t>g3Pi151</t>
  </si>
  <si>
    <t>g3Pi161</t>
  </si>
  <si>
    <t>g3Pi171</t>
  </si>
  <si>
    <t>g3Pi181</t>
  </si>
  <si>
    <t>g3Pi191</t>
  </si>
  <si>
    <t>g3Pi201</t>
  </si>
  <si>
    <t>g3Pi012</t>
  </si>
  <si>
    <t>g3Pi022</t>
  </si>
  <si>
    <t>g3Pi032</t>
  </si>
  <si>
    <t>g3Pi042</t>
  </si>
  <si>
    <t>g3Pi052</t>
  </si>
  <si>
    <t>g3Pi062</t>
  </si>
  <si>
    <t>g3Pi072</t>
  </si>
  <si>
    <t>g3Pi082</t>
  </si>
  <si>
    <t>g3Pi092</t>
  </si>
  <si>
    <t>g3Pi102</t>
  </si>
  <si>
    <t>g3Pi112</t>
  </si>
  <si>
    <t>g3Pi122</t>
  </si>
  <si>
    <t>g3Pi132</t>
  </si>
  <si>
    <t>g3Pi142</t>
  </si>
  <si>
    <t>g3Pi152</t>
  </si>
  <si>
    <t>g3Pi162</t>
  </si>
  <si>
    <t>g3Pi172</t>
  </si>
  <si>
    <t>g3Pi182</t>
  </si>
  <si>
    <t>g3Pi192</t>
  </si>
  <si>
    <t>g3Pi202</t>
  </si>
  <si>
    <t>а3Pi011</t>
  </si>
  <si>
    <t>а3Pi021</t>
  </si>
  <si>
    <t>а3Pi031</t>
  </si>
  <si>
    <t>а3Pi041</t>
  </si>
  <si>
    <t>а3Pi051</t>
  </si>
  <si>
    <t>а3Pi061</t>
  </si>
  <si>
    <t>а3Pi071</t>
  </si>
  <si>
    <t>а3Pi081</t>
  </si>
  <si>
    <t>а3Pi091</t>
  </si>
  <si>
    <t>а3Pi101</t>
  </si>
  <si>
    <t>а3Pi111</t>
  </si>
  <si>
    <t>а3Pi121</t>
  </si>
  <si>
    <t>а3Pi131</t>
  </si>
  <si>
    <t>а3Pi141</t>
  </si>
  <si>
    <t>а3Pi151</t>
  </si>
  <si>
    <t>а3Pi161</t>
  </si>
  <si>
    <t>а3Pi171</t>
  </si>
  <si>
    <t>а3Pi181</t>
  </si>
  <si>
    <t>а3Pi191</t>
  </si>
  <si>
    <t>а3Pi201</t>
  </si>
  <si>
    <t>g3Pi001</t>
  </si>
  <si>
    <t>g3Pi002</t>
  </si>
  <si>
    <t>w3Pi001</t>
  </si>
  <si>
    <t>w3Pi002</t>
  </si>
  <si>
    <t>f3Pi001</t>
  </si>
  <si>
    <t>g3Ti001</t>
  </si>
  <si>
    <t>w3Ti001</t>
  </si>
  <si>
    <t>w3Ti002</t>
  </si>
  <si>
    <t>f3Ti001</t>
  </si>
  <si>
    <t>Элемер</t>
  </si>
  <si>
    <t>АИР-10H-ДИ</t>
  </si>
  <si>
    <t>кПа</t>
  </si>
  <si>
    <t>Манотомь</t>
  </si>
  <si>
    <t>МП4-У</t>
  </si>
  <si>
    <t>Росма</t>
  </si>
  <si>
    <t>КМ-11</t>
  </si>
  <si>
    <t>АИР-10H-ДД</t>
  </si>
  <si>
    <t>℃</t>
  </si>
  <si>
    <t>Мпа</t>
  </si>
  <si>
    <t>Прома</t>
  </si>
  <si>
    <t>ФДСА-03М</t>
  </si>
  <si>
    <t>ИКТС-11.1</t>
  </si>
  <si>
    <t>ЗАО "Проманалитприбор"</t>
  </si>
  <si>
    <t>Аналитприбор СПО</t>
  </si>
  <si>
    <t>СТМ-10</t>
  </si>
  <si>
    <t>30с 941нж</t>
  </si>
  <si>
    <t>ЗАО Южноураларматура, г.Миасс</t>
  </si>
  <si>
    <t>ЗД-300-0,6</t>
  </si>
  <si>
    <t>"Газавтомат", Саратов</t>
  </si>
  <si>
    <t>60.0</t>
  </si>
  <si>
    <t>ВН4Н-1П ст</t>
  </si>
  <si>
    <t>СП "Термобрест"</t>
  </si>
  <si>
    <t>ВФ 1" Н-4П ст.</t>
  </si>
  <si>
    <t>ВН 3/4 Н-4П ст.</t>
  </si>
  <si>
    <t>ЗД-100-0,1</t>
  </si>
  <si>
    <t>ВН2Н-1П ст.</t>
  </si>
  <si>
    <t>ЗР12-6 В ПР. ст.</t>
  </si>
  <si>
    <t>ЗР4-6 ПР. ст.</t>
  </si>
  <si>
    <t>АИР-20/М2/-/Н/-/ДД/420/-/-/-/11V/А3/t4070/С2/C05/ 0…10кПа/ 16МПа/42/20 КНК Ni/-/ IP66/-/-/КР3/-/Y(C32)/-/-/-/ ГП/ТУ/ЭП</t>
  </si>
  <si>
    <t>Датчик перепада давления газа на входе в котел (расход)</t>
  </si>
  <si>
    <t>АИР-20/М2/-/Н/-/ДИ/130/-/-/М20/11N/ А3/t4070/С2/C05/ 0…100кПа/42/20 КНК Ni/-/ IP66/-/-/-/-/-/-/-/-/ГП/ТУ/ЭП</t>
  </si>
  <si>
    <t>АИР-20/М2/-/Н/-/ДИ/130/-/-/М20/11N/ А3/t4070/ С2/C05/ 0…40кПа/-/42/20 КНК Ni/-/ IP66/-/-/-/-/-/-/-/-/ГП/ТУ/ЭП</t>
  </si>
  <si>
    <t>АИР-20/М2/-/Н/-/ДИ/110/-/-/М20/11N/ А3/t4070/С2/C05/ 0…2,5кПа/-/42/20 КНК Ni/-/ IP66/-/-/-/-/-/-/-/-/ГП/ТУ/-</t>
  </si>
  <si>
    <t>АИР-20/М2/-/Н/-/ДИВ/310/-/-/М20/ 11N/ А3/t4070/С2/ C05/-0,2…0,2кПа/-/42/ 20 КНК Ni/-/ IP66/-/-/-/-/-/-/-/-/ГП/ТУ/ЭП</t>
  </si>
  <si>
    <t>АИР-20/М2/-/Н/-/ДИВ/310/-/-/М20/ 11N/ А3/t4070/С2/ C05/-1,25…1,25кПа/-/42/ 20 КНК Ni/-/ IP66/-/-/-/-/-/-/-/-/ГП/ТУ/ЭП</t>
  </si>
  <si>
    <t>АИР-20/М2/-/Н/-/ДД/440/-/-/-/11V/А3/t4070/С2/C05/ 0…63кПа/ 16МПа/42/20 КНК Ni/-/ IP66/-/-/КР3/-/Y(C32) /-/-/-/ ГП/ТУ/ЭП</t>
  </si>
  <si>
    <t>Датчик перепада давления теплоносителя после котла (расход)</t>
  </si>
  <si>
    <t>АИР-20/М2/-/Н/-/ДД/440/-/-/-/11V/А3/t4070/С2/C05/ 0…100кПа/ 16МПа/42/20 КНК Ni/-/ IP66/-/-/КР3/-/Y(C32) /-/-/-/ ГП/ТУ/ЭП</t>
  </si>
  <si>
    <t>АИР-20/М2/-/Н/-/ДИ/170/-/-/М20/11N/ А3/t4070/ С2/C05/ 0…2,5МПа/-/42/20 КНК Ni/-/ IP66/-/-/-/Y(Е22)/-/-/-/-/ГП/ТУ/ЭП</t>
  </si>
  <si>
    <t>АИР-20/М2/-/Н/-/ДИ/170/-/-/М20/11N/ А3/t4070/ С2/C05/ 0…4МПа/-/42/20 КНК Ni/-/ IP66/-/-/-/Y(Е22)/-/-/-/-/ГП/ТУ/ЭП</t>
  </si>
  <si>
    <t>ТПУ-205/-/ТС-1088/1БГ/АГ10/20 КНК Ni/t1070C3/Pt100/-50…100/320/10/0,5/ ГП/ТУ/ЭП</t>
  </si>
  <si>
    <t>ТПУ-205/-/ТС-1088/1БГ/АГ10/20 КНК Ni/t1070C3/Pt100/0…400/800/10/0,5/ ГП/ТУ/ЭП</t>
  </si>
  <si>
    <t>ТПУ-205/-/ТС-1088/1БГ/АГ10/20 КНК Ni/t1070C3/Pt100/0…200/400/10/0,5/ ГП/ТУ/ЭП</t>
  </si>
  <si>
    <t>ТМ-510Р.00(0-0,1МПа)М20х1,5.1,5</t>
  </si>
  <si>
    <t>КМ22Р(0-40кПа)М20х1,5.1,5</t>
  </si>
  <si>
    <t>КМ22Р(0-2,5кПа)М20х1,5.1,5</t>
  </si>
  <si>
    <t>БТ52.211(-30...+70С)G1/2.300.1,5</t>
  </si>
  <si>
    <t>БТ52.211(0-250С)G1/2.300.1,5</t>
  </si>
  <si>
    <t>ТМ610Р.00(0-4,0мПаМ20х1,5.1,5</t>
  </si>
  <si>
    <t>КМВ22Р(-1...1,5кПа)М20х1,5</t>
  </si>
  <si>
    <t>БТ52.212(0-450С)G1/2.300.1,5 </t>
  </si>
  <si>
    <t>ФДСА-03М-01-010</t>
  </si>
  <si>
    <t>ФДСА-03М-01</t>
  </si>
  <si>
    <t>ДАК-CH4-129</t>
  </si>
  <si>
    <t>ДАХ-М-05-CO-200</t>
  </si>
  <si>
    <t>Горелка запальная газовая</t>
  </si>
  <si>
    <t>ЭИВ-01-И-1500</t>
  </si>
  <si>
    <t>ООО "ЭТАЛОНПРИБОР"</t>
  </si>
  <si>
    <t>ДПЗ-01А/220</t>
  </si>
  <si>
    <t>ООО "Общемаш"</t>
  </si>
  <si>
    <t>ИВН-01Е</t>
  </si>
  <si>
    <t>МЭО-40/63-0,25 У-01</t>
  </si>
  <si>
    <t>ООО «ПКП «Чебоксарыэлектропривод»</t>
  </si>
  <si>
    <t>МЭО-250/63-0,25У-99</t>
  </si>
  <si>
    <t>существующий</t>
  </si>
  <si>
    <t>Датчик давления газа в коллекторе дублирующий №1</t>
  </si>
  <si>
    <t>Датчик давления газа в коллекторе дублирующий №2</t>
  </si>
  <si>
    <t>g3P004</t>
  </si>
  <si>
    <t>Датчик давления теплоносителя после котла дублирующий №1</t>
  </si>
  <si>
    <t>Датчик давления теплоносителя после котла дублирующий №2</t>
  </si>
  <si>
    <t>w3P004</t>
  </si>
  <si>
    <t xml:space="preserve">Датчик перепада давления теплоносителя после котла (расход) 
дублирующий №1 </t>
  </si>
  <si>
    <t>Датчик перепада давления теплоносителя после котла (расход) 
дублирующий №2</t>
  </si>
  <si>
    <t>w3dP002</t>
  </si>
  <si>
    <t>w3dP003</t>
  </si>
  <si>
    <t>Датчик температуры теплоносителя после котла
дублирующий №1</t>
  </si>
  <si>
    <t>Датчик температуры теплоносителя после котла
дублирующий №2</t>
  </si>
  <si>
    <t>w3T004</t>
  </si>
  <si>
    <t>Датчик разрежения в топке котла дублирующий №1</t>
  </si>
  <si>
    <t>Датчик разрежения в топке котла дублирующий №2</t>
  </si>
  <si>
    <t>f3P003</t>
  </si>
  <si>
    <t>Арм оператора</t>
  </si>
  <si>
    <t>Scada-система IntraSCADa</t>
  </si>
  <si>
    <t>Интра, Чебоксары</t>
  </si>
  <si>
    <t>ProsoftSystems, Екатеринбург</t>
  </si>
  <si>
    <t>Контроллеры и модули ввода-вывода REGUL R500</t>
  </si>
  <si>
    <t>b3X174</t>
  </si>
  <si>
    <t>b3X044</t>
  </si>
  <si>
    <t>b3X034</t>
  </si>
  <si>
    <t>b3X104</t>
  </si>
  <si>
    <t>b3X114</t>
  </si>
  <si>
    <t>b3X184</t>
  </si>
  <si>
    <t>Стол оператора</t>
  </si>
  <si>
    <t xml:space="preserve"> 7CO3.624.000 (1200мм)</t>
  </si>
  <si>
    <t>ООО «ПРОЕКТ МЕТАЛЛ»</t>
  </si>
  <si>
    <t>x3OS001</t>
  </si>
  <si>
    <t>Шкаф управления котлом</t>
  </si>
  <si>
    <t>x3CP001</t>
  </si>
  <si>
    <t>x3CP002</t>
  </si>
  <si>
    <t>x3CP003</t>
  </si>
  <si>
    <t>x3CP004</t>
  </si>
  <si>
    <t>x3CP005</t>
  </si>
  <si>
    <t>x3CP006</t>
  </si>
  <si>
    <t>Шкаф управления горелками</t>
  </si>
  <si>
    <t>Модули ввода-вывода REGUL R500</t>
  </si>
  <si>
    <t>Шкаф питания</t>
  </si>
  <si>
    <t>x3PP001</t>
  </si>
  <si>
    <t>Иверторная система</t>
  </si>
  <si>
    <t>DC/AC-220/220B-10000BA-6U-23</t>
  </si>
  <si>
    <t>«Форпост»</t>
  </si>
  <si>
    <t>Байпас</t>
  </si>
  <si>
    <t>ВР-220/220В-10000ВА-3U</t>
  </si>
  <si>
    <t>b3X004</t>
  </si>
  <si>
    <t>b3X005</t>
  </si>
  <si>
    <t>b3X006</t>
  </si>
  <si>
    <t>мощность, Вт</t>
  </si>
  <si>
    <t>питание</t>
  </si>
  <si>
    <t>24=</t>
  </si>
  <si>
    <t>не электр.</t>
  </si>
  <si>
    <t>?</t>
  </si>
  <si>
    <t>se0001</t>
  </si>
  <si>
    <t>se0009</t>
  </si>
  <si>
    <t>se0005</t>
  </si>
  <si>
    <t>se0010</t>
  </si>
  <si>
    <t>se0011</t>
  </si>
  <si>
    <t>se0003</t>
  </si>
  <si>
    <t>Am</t>
  </si>
  <si>
    <t>Tm1</t>
  </si>
  <si>
    <t>Tm2</t>
  </si>
  <si>
    <t>0v</t>
  </si>
  <si>
    <t>24v</t>
  </si>
  <si>
    <t>Wcp1</t>
  </si>
  <si>
    <t>Wcp2</t>
  </si>
  <si>
    <t>Tcp1</t>
  </si>
  <si>
    <t>Tcp2</t>
  </si>
  <si>
    <t>XTcp</t>
  </si>
  <si>
    <t>CP</t>
  </si>
  <si>
    <t>L?</t>
  </si>
  <si>
    <t>Lt?</t>
  </si>
  <si>
    <t>Lg?</t>
  </si>
  <si>
    <t>T1</t>
  </si>
  <si>
    <t>T2</t>
  </si>
  <si>
    <t>A21</t>
  </si>
  <si>
    <t>A31</t>
  </si>
  <si>
    <t>A41</t>
  </si>
  <si>
    <t>A51</t>
  </si>
  <si>
    <t>A11</t>
  </si>
  <si>
    <t>A01</t>
  </si>
  <si>
    <t>A02</t>
  </si>
  <si>
    <t>0v1</t>
  </si>
  <si>
    <t>0v3</t>
  </si>
  <si>
    <t>24v1</t>
  </si>
  <si>
    <t>XT1</t>
  </si>
  <si>
    <t>ШУГ1</t>
  </si>
  <si>
    <t>ШУГ2</t>
  </si>
  <si>
    <t>ШУГ3</t>
  </si>
  <si>
    <t>ШУГ4</t>
  </si>
  <si>
    <t>ШУГ5</t>
  </si>
  <si>
    <t>XT2</t>
  </si>
  <si>
    <t>ШУК</t>
  </si>
  <si>
    <t>0101</t>
  </si>
  <si>
    <t>0102</t>
  </si>
  <si>
    <t>0103</t>
  </si>
  <si>
    <t>0104</t>
  </si>
  <si>
    <t>0105</t>
  </si>
  <si>
    <t>0106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</si>
  <si>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</si>
  <si>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</si>
  <si>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</si>
  <si>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</si>
  <si>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</si>
  <si>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</si>
  <si>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</si>
  <si>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</si>
  <si>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</si>
  <si>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</si>
  <si>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</si>
  <si>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0107</t>
  </si>
  <si>
    <t>0108</t>
  </si>
  <si>
    <t>0109</t>
  </si>
  <si>
    <t>0110</t>
  </si>
  <si>
    <t>Ai+</t>
  </si>
  <si>
    <t>Ai-</t>
  </si>
  <si>
    <t>TmAi+</t>
  </si>
  <si>
    <t>TmAi-</t>
  </si>
  <si>
    <t>Wcp1+</t>
  </si>
  <si>
    <t>Wcp1-</t>
  </si>
  <si>
    <t>Tcp3</t>
  </si>
  <si>
    <t>Tcp4</t>
  </si>
  <si>
    <t>T3</t>
  </si>
  <si>
    <t>T4</t>
  </si>
  <si>
    <t>A1</t>
  </si>
  <si>
    <t>AI11+</t>
  </si>
  <si>
    <t>AI11-</t>
  </si>
  <si>
    <t>AI12+</t>
  </si>
  <si>
    <t>AI13+</t>
  </si>
  <si>
    <t>AI14+</t>
  </si>
  <si>
    <t>AI15+</t>
  </si>
  <si>
    <t>AI16+</t>
  </si>
  <si>
    <t>AI12-</t>
  </si>
  <si>
    <t>AI13-</t>
  </si>
  <si>
    <t>AI14-</t>
  </si>
  <si>
    <t>AI15-</t>
  </si>
  <si>
    <t>AI16-</t>
  </si>
  <si>
    <t>0111+</t>
  </si>
  <si>
    <t>0111-</t>
  </si>
  <si>
    <t>0112+</t>
  </si>
  <si>
    <t>0113+</t>
  </si>
  <si>
    <t>0114+</t>
  </si>
  <si>
    <t>0115+</t>
  </si>
  <si>
    <t>0116+</t>
  </si>
  <si>
    <t>0112-</t>
  </si>
  <si>
    <t>0113-</t>
  </si>
  <si>
    <t>0114-</t>
  </si>
  <si>
    <t>0115-</t>
  </si>
  <si>
    <t>0116-</t>
  </si>
  <si>
    <t>0212+</t>
  </si>
  <si>
    <t>0213+</t>
  </si>
  <si>
    <t>0214+</t>
  </si>
  <si>
    <t>0215+</t>
  </si>
  <si>
    <t>0212-</t>
  </si>
  <si>
    <t>0213-</t>
  </si>
  <si>
    <t>0214-</t>
  </si>
  <si>
    <t>0215-</t>
  </si>
  <si>
    <t>X1:4</t>
  </si>
  <si>
    <t>X1:2</t>
  </si>
  <si>
    <t>X2:4</t>
  </si>
  <si>
    <t>X2:2</t>
  </si>
  <si>
    <t>Lcp</t>
  </si>
  <si>
    <t>KL</t>
  </si>
  <si>
    <t>TkloL</t>
  </si>
  <si>
    <t>TkloLcp</t>
  </si>
  <si>
    <t>TkliM</t>
  </si>
  <si>
    <t>Tkli0</t>
  </si>
  <si>
    <t>Wcp3</t>
  </si>
  <si>
    <t>T1p</t>
  </si>
  <si>
    <t>T2p</t>
  </si>
  <si>
    <t>T3p</t>
  </si>
  <si>
    <t>XTcpp</t>
  </si>
  <si>
    <t>Tcp1p</t>
  </si>
  <si>
    <t>Tcp2p</t>
  </si>
  <si>
    <t>Tcp3p</t>
  </si>
  <si>
    <t>Wcp1p</t>
  </si>
  <si>
    <t>Wcp2p</t>
  </si>
  <si>
    <t>Wcp3p</t>
  </si>
  <si>
    <t>24vp</t>
  </si>
  <si>
    <t>KLp</t>
  </si>
  <si>
    <t>Tkli0p</t>
  </si>
  <si>
    <t>Tkli24p</t>
  </si>
  <si>
    <t>TkloMp</t>
  </si>
  <si>
    <t>Tklo24cpp</t>
  </si>
  <si>
    <t>0vp</t>
  </si>
  <si>
    <t>Wcp4p</t>
  </si>
  <si>
    <t>Amp</t>
  </si>
  <si>
    <t>Tm1p</t>
  </si>
  <si>
    <t>L</t>
  </si>
  <si>
    <t>N</t>
  </si>
  <si>
    <t>PE</t>
  </si>
  <si>
    <t>XT5</t>
  </si>
  <si>
    <t>0601</t>
  </si>
  <si>
    <t>0602</t>
  </si>
  <si>
    <t>L1</t>
  </si>
  <si>
    <t>L3</t>
  </si>
  <si>
    <t>L2</t>
  </si>
  <si>
    <t>Ko1</t>
  </si>
  <si>
    <t>Ko3</t>
  </si>
  <si>
    <t>Ko5</t>
  </si>
  <si>
    <t>Ko7</t>
  </si>
  <si>
    <t>Ko9</t>
  </si>
  <si>
    <t>Ko11</t>
  </si>
  <si>
    <t>Ko13</t>
  </si>
  <si>
    <t>Ko2</t>
  </si>
  <si>
    <t>Ko4</t>
  </si>
  <si>
    <t>Ko6</t>
  </si>
  <si>
    <t>Ko8</t>
  </si>
  <si>
    <t>Ko10</t>
  </si>
  <si>
    <t>Ko12</t>
  </si>
  <si>
    <t>Ko14</t>
  </si>
  <si>
    <t>A2</t>
  </si>
  <si>
    <t>0v4</t>
  </si>
  <si>
    <t>К</t>
  </si>
  <si>
    <t>С</t>
  </si>
  <si>
    <t>Ч</t>
  </si>
  <si>
    <t>XT3</t>
  </si>
  <si>
    <t>24v3</t>
  </si>
  <si>
    <t>T23</t>
  </si>
  <si>
    <t>TkliL</t>
  </si>
  <si>
    <t>TkliN</t>
  </si>
  <si>
    <t>TkloM</t>
  </si>
  <si>
    <t>Tklo24cp</t>
  </si>
  <si>
    <t>Wcp4</t>
  </si>
  <si>
    <t>T5</t>
  </si>
  <si>
    <t>idadd</t>
  </si>
  <si>
    <t>Ladd?</t>
  </si>
  <si>
    <t>Lgadd?</t>
  </si>
  <si>
    <t>Ltadd?</t>
  </si>
  <si>
    <t>T4add</t>
  </si>
  <si>
    <t>T5add</t>
  </si>
  <si>
    <t>КЭ</t>
  </si>
  <si>
    <t>XT4</t>
  </si>
  <si>
    <t>XT6</t>
  </si>
  <si>
    <t>24v2</t>
  </si>
  <si>
    <t>Ki15</t>
  </si>
  <si>
    <t>Ki16</t>
  </si>
  <si>
    <t>A3</t>
  </si>
  <si>
    <t>AmAi</t>
  </si>
  <si>
    <t>0vAi</t>
  </si>
  <si>
    <t>24vAi</t>
  </si>
  <si>
    <t>XTcp1</t>
  </si>
  <si>
    <t>Tcp11</t>
  </si>
  <si>
    <t>Tcp12</t>
  </si>
  <si>
    <t>Tcp13</t>
  </si>
  <si>
    <t>AmDi</t>
  </si>
  <si>
    <t>DiOp</t>
  </si>
  <si>
    <t>DiCl</t>
  </si>
  <si>
    <t>DiCom</t>
  </si>
  <si>
    <t>TmDi1</t>
  </si>
  <si>
    <t>TmDi2</t>
  </si>
  <si>
    <t>TmDiCom</t>
  </si>
  <si>
    <t>24vDi</t>
  </si>
  <si>
    <t>0vDi</t>
  </si>
  <si>
    <t>Tkl0v</t>
  </si>
  <si>
    <t>Tkl24v</t>
  </si>
  <si>
    <t>KLcp1</t>
  </si>
  <si>
    <t>KLcp2</t>
  </si>
  <si>
    <t>Ncp</t>
  </si>
  <si>
    <t>Wcp5</t>
  </si>
  <si>
    <t>XTcp2</t>
  </si>
  <si>
    <t>Tcp21</t>
  </si>
  <si>
    <t>Tcp22</t>
  </si>
  <si>
    <t>Tcp23</t>
  </si>
  <si>
    <t>AmDo</t>
  </si>
  <si>
    <t>DoCom</t>
  </si>
  <si>
    <t>DoOp</t>
  </si>
  <si>
    <t>DoCl</t>
  </si>
  <si>
    <t>TmDoCom</t>
  </si>
  <si>
    <t>TmDo1</t>
  </si>
  <si>
    <t>TmDo2</t>
  </si>
  <si>
    <t>24vDo</t>
  </si>
  <si>
    <t>Wcp6</t>
  </si>
  <si>
    <t>Wcp7</t>
  </si>
  <si>
    <t>HLcp1</t>
  </si>
  <si>
    <t>HLcp2</t>
  </si>
  <si>
    <t>0vDo</t>
  </si>
  <si>
    <t>XTcp3</t>
  </si>
  <si>
    <t>Tcp31</t>
  </si>
  <si>
    <t>Tcp32</t>
  </si>
  <si>
    <t>Tcp33</t>
  </si>
  <si>
    <t>L1?</t>
  </si>
  <si>
    <t>Lt1?</t>
  </si>
  <si>
    <t>Lg1?</t>
  </si>
  <si>
    <t>VSpp</t>
  </si>
  <si>
    <t>PP</t>
  </si>
  <si>
    <t>XTpp1</t>
  </si>
  <si>
    <t>Tpp11</t>
  </si>
  <si>
    <t>Tpp12</t>
  </si>
  <si>
    <t>Tpp13</t>
  </si>
  <si>
    <t>Lpp1</t>
  </si>
  <si>
    <t>Npp1</t>
  </si>
  <si>
    <t>Wpp1</t>
  </si>
  <si>
    <t>Wpp2</t>
  </si>
  <si>
    <t>XTpp2</t>
  </si>
  <si>
    <t>Tpp21</t>
  </si>
  <si>
    <t>Tpp22</t>
  </si>
  <si>
    <t>Tpp23</t>
  </si>
  <si>
    <t>L2?</t>
  </si>
  <si>
    <t>Lt2?</t>
  </si>
  <si>
    <t>Lg2?</t>
  </si>
  <si>
    <t>AI1+</t>
  </si>
  <si>
    <t>AI1-</t>
  </si>
  <si>
    <t>AI2+</t>
  </si>
  <si>
    <t>AI2-</t>
  </si>
  <si>
    <t>AI3+</t>
  </si>
  <si>
    <t>AI3-</t>
  </si>
  <si>
    <t>AI4+</t>
  </si>
  <si>
    <t>AI4-</t>
  </si>
  <si>
    <t>0301</t>
  </si>
  <si>
    <t>0302</t>
  </si>
  <si>
    <t>0303</t>
  </si>
  <si>
    <t>se0012</t>
  </si>
  <si>
    <t>se0002</t>
  </si>
  <si>
    <t>se0018</t>
  </si>
  <si>
    <t>se0019</t>
  </si>
  <si>
    <t>Ko15</t>
  </si>
  <si>
    <t>Ko16</t>
  </si>
  <si>
    <t>А4</t>
  </si>
  <si>
    <t>ХТ4</t>
  </si>
  <si>
    <t>Ki3</t>
  </si>
  <si>
    <t>Ki4</t>
  </si>
  <si>
    <t>Ki5</t>
  </si>
  <si>
    <t>Ki6</t>
  </si>
  <si>
    <t>0403</t>
  </si>
  <si>
    <t>0404</t>
  </si>
  <si>
    <t>0405</t>
  </si>
  <si>
    <t>0406</t>
  </si>
  <si>
    <t>Т24</t>
  </si>
  <si>
    <t>KL2</t>
  </si>
  <si>
    <t>Ki17</t>
  </si>
  <si>
    <t>Ki18</t>
  </si>
  <si>
    <t>Ki19</t>
  </si>
  <si>
    <t>Ki20</t>
  </si>
  <si>
    <t>0v2</t>
  </si>
  <si>
    <t>Tkli0cp</t>
  </si>
  <si>
    <t>Tkli24M</t>
  </si>
  <si>
    <t>Ta</t>
  </si>
  <si>
    <t>Tb</t>
  </si>
  <si>
    <t>Тc</t>
  </si>
  <si>
    <t>Tklom</t>
  </si>
  <si>
    <t>Tklo24</t>
  </si>
  <si>
    <t>TkloT</t>
  </si>
  <si>
    <t>Tkli24</t>
  </si>
  <si>
    <t>TkmiA</t>
  </si>
  <si>
    <t>TkmiB</t>
  </si>
  <si>
    <t>TkmiC</t>
  </si>
  <si>
    <t>TkmiN</t>
  </si>
  <si>
    <t>TkmoA</t>
  </si>
  <si>
    <t>TkmoB</t>
  </si>
  <si>
    <t>TkmoC</t>
  </si>
  <si>
    <t>TkmiL</t>
  </si>
  <si>
    <t>Wppa</t>
  </si>
  <si>
    <t>Wppb</t>
  </si>
  <si>
    <t>Wppc</t>
  </si>
  <si>
    <t>Lppabc</t>
  </si>
  <si>
    <t>La</t>
  </si>
  <si>
    <t>Lb</t>
  </si>
  <si>
    <t>Lc</t>
  </si>
  <si>
    <t>ШАВР</t>
  </si>
  <si>
    <t>А3</t>
  </si>
  <si>
    <t>А5</t>
  </si>
  <si>
    <t>ХТ3</t>
  </si>
  <si>
    <t>ХТ5</t>
  </si>
  <si>
    <t>DoOn</t>
  </si>
  <si>
    <t>Ki21</t>
  </si>
  <si>
    <t>Ki22</t>
  </si>
  <si>
    <t>Ki23</t>
  </si>
  <si>
    <t>Ki24</t>
  </si>
  <si>
    <t>Ki25</t>
  </si>
  <si>
    <t>Ki26</t>
  </si>
  <si>
    <t>Ki27</t>
  </si>
  <si>
    <t>Ki28</t>
  </si>
  <si>
    <t>Ko17</t>
  </si>
  <si>
    <t>Ko18</t>
  </si>
  <si>
    <t>Ko19</t>
  </si>
  <si>
    <t>Ko20</t>
  </si>
  <si>
    <t>L1abc</t>
  </si>
  <si>
    <t>L1a</t>
  </si>
  <si>
    <t>L1b</t>
  </si>
  <si>
    <t>L1c</t>
  </si>
  <si>
    <t>701a</t>
  </si>
  <si>
    <t>701b</t>
  </si>
  <si>
    <t>701c</t>
  </si>
  <si>
    <t>702a</t>
  </si>
  <si>
    <t>702b</t>
  </si>
  <si>
    <t>702c</t>
  </si>
  <si>
    <t>703a</t>
  </si>
  <si>
    <t>704a</t>
  </si>
  <si>
    <t>705a</t>
  </si>
  <si>
    <t>706a</t>
  </si>
  <si>
    <t>707a</t>
  </si>
  <si>
    <t>708a</t>
  </si>
  <si>
    <t>709a</t>
  </si>
  <si>
    <t>710a</t>
  </si>
  <si>
    <t>711a</t>
  </si>
  <si>
    <t>712a</t>
  </si>
  <si>
    <t>713a</t>
  </si>
  <si>
    <t>714a</t>
  </si>
  <si>
    <t>715a</t>
  </si>
  <si>
    <t>716a</t>
  </si>
  <si>
    <t>717a</t>
  </si>
  <si>
    <t>718a</t>
  </si>
  <si>
    <t>719a</t>
  </si>
  <si>
    <t>720a</t>
  </si>
  <si>
    <t>703b</t>
  </si>
  <si>
    <t>704b</t>
  </si>
  <si>
    <t>705b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</si>
  <si>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</si>
  <si>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</si>
  <si>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</si>
  <si>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</si>
  <si>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</si>
  <si>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</si>
  <si>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</si>
  <si>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</si>
  <si>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</si>
  <si>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715b</t>
  </si>
  <si>
    <t>716b</t>
  </si>
  <si>
    <t>717b</t>
  </si>
  <si>
    <t>718b</t>
  </si>
  <si>
    <t>719b</t>
  </si>
  <si>
    <t>720b</t>
  </si>
  <si>
    <t>703c</t>
  </si>
  <si>
    <t>704c</t>
  </si>
  <si>
    <t>705c</t>
  </si>
  <si>
    <t>706c</t>
  </si>
  <si>
    <t>707c</t>
  </si>
  <si>
    <t>708c</t>
  </si>
  <si>
    <t>709c</t>
  </si>
  <si>
    <t>710c</t>
  </si>
  <si>
    <t>711c</t>
  </si>
  <si>
    <t>712c</t>
  </si>
  <si>
    <t>713c</t>
  </si>
  <si>
    <t>714c</t>
  </si>
  <si>
    <t>715c</t>
  </si>
  <si>
    <t>716c</t>
  </si>
  <si>
    <t>717c</t>
  </si>
  <si>
    <t>718c</t>
  </si>
  <si>
    <t>719c</t>
  </si>
  <si>
    <t>720c</t>
  </si>
  <si>
    <t>24v4</t>
  </si>
  <si>
    <t>Lcpi</t>
  </si>
  <si>
    <t>Lcpo</t>
  </si>
  <si>
    <t>L5</t>
  </si>
  <si>
    <t>se0015</t>
  </si>
  <si>
    <t>VScp</t>
  </si>
  <si>
    <t>Wcp8</t>
  </si>
  <si>
    <t>Wcp9</t>
  </si>
  <si>
    <t>AI5+</t>
  </si>
  <si>
    <t>AI5-</t>
  </si>
  <si>
    <t>AI6+</t>
  </si>
  <si>
    <t>AI6-</t>
  </si>
  <si>
    <t>AI7+</t>
  </si>
  <si>
    <t>AI7-</t>
  </si>
  <si>
    <t>AI8+</t>
  </si>
  <si>
    <t>AI8-</t>
  </si>
  <si>
    <t>A4</t>
  </si>
  <si>
    <t>A6</t>
  </si>
  <si>
    <t>COM</t>
  </si>
  <si>
    <t>Ki29</t>
  </si>
  <si>
    <t>Ki30</t>
  </si>
  <si>
    <t>Ki31</t>
  </si>
  <si>
    <t>Ki32</t>
  </si>
  <si>
    <t>Ki33</t>
  </si>
  <si>
    <t>Ki34</t>
  </si>
  <si>
    <t>Ki35</t>
  </si>
  <si>
    <t>Ki36</t>
  </si>
  <si>
    <t>Ki37</t>
  </si>
  <si>
    <t>Ki38</t>
  </si>
  <si>
    <t>Ki39</t>
  </si>
  <si>
    <t>Ki40</t>
  </si>
  <si>
    <t>L4</t>
  </si>
  <si>
    <t>0407</t>
  </si>
  <si>
    <t>0409</t>
  </si>
  <si>
    <t>0411</t>
  </si>
  <si>
    <t>0408</t>
  </si>
  <si>
    <t>0410</t>
  </si>
  <si>
    <t>0412</t>
  </si>
  <si>
    <t>HL603</t>
  </si>
  <si>
    <t>HL604</t>
  </si>
  <si>
    <t>HL605</t>
  </si>
  <si>
    <t>HL606</t>
  </si>
  <si>
    <t>HL607</t>
  </si>
  <si>
    <t>HL608</t>
  </si>
  <si>
    <t>0603</t>
  </si>
  <si>
    <t>0605</t>
  </si>
  <si>
    <t>0607</t>
  </si>
  <si>
    <t>0604</t>
  </si>
  <si>
    <t>0606</t>
  </si>
  <si>
    <t>0608</t>
  </si>
  <si>
    <t>0413</t>
  </si>
  <si>
    <t>0414</t>
  </si>
  <si>
    <t>0609</t>
  </si>
  <si>
    <t>0610</t>
  </si>
  <si>
    <t>HL609</t>
  </si>
  <si>
    <t>HL610</t>
  </si>
  <si>
    <t>Ai1+</t>
  </si>
  <si>
    <t>Ai1-</t>
  </si>
  <si>
    <t>Ai2+</t>
  </si>
  <si>
    <t>Ai2-</t>
  </si>
  <si>
    <t>TmAi1+</t>
  </si>
  <si>
    <t>TmAi1-</t>
  </si>
  <si>
    <t>TmAi2+</t>
  </si>
  <si>
    <t>TmAi2-</t>
  </si>
  <si>
    <t>Wcp2+</t>
  </si>
  <si>
    <t>Wcp2-</t>
  </si>
  <si>
    <t>XTpp</t>
  </si>
  <si>
    <t>Tpp1</t>
  </si>
  <si>
    <t>Tpp2</t>
  </si>
  <si>
    <t>Lpp</t>
  </si>
  <si>
    <t>Npp</t>
  </si>
  <si>
    <t>ШП</t>
  </si>
  <si>
    <t>0305+</t>
  </si>
  <si>
    <t>0305-</t>
  </si>
  <si>
    <t>0306+</t>
  </si>
  <si>
    <t>0306-</t>
  </si>
  <si>
    <t>L19</t>
  </si>
  <si>
    <t>0415</t>
  </si>
  <si>
    <t>0417</t>
  </si>
  <si>
    <t>0419</t>
  </si>
  <si>
    <t>0416</t>
  </si>
  <si>
    <t>0418</t>
  </si>
  <si>
    <t>0420</t>
  </si>
  <si>
    <t>se0020</t>
  </si>
  <si>
    <t>0611</t>
  </si>
  <si>
    <t>0613</t>
  </si>
  <si>
    <t>0615</t>
  </si>
  <si>
    <t>0612</t>
  </si>
  <si>
    <t>0614</t>
  </si>
  <si>
    <t>0616</t>
  </si>
  <si>
    <t>se0022</t>
  </si>
  <si>
    <t>se0023</t>
  </si>
  <si>
    <t>se</t>
  </si>
  <si>
    <t>id</t>
  </si>
  <si>
    <t>role</t>
  </si>
  <si>
    <t>mu</t>
  </si>
  <si>
    <t>LC</t>
  </si>
  <si>
    <t>LCt</t>
  </si>
  <si>
    <t>LCg</t>
  </si>
  <si>
    <t>304V</t>
  </si>
  <si>
    <t>AI10+</t>
  </si>
  <si>
    <t>AI10-</t>
  </si>
  <si>
    <t>AI9+</t>
  </si>
  <si>
    <t>AI9-</t>
  </si>
  <si>
    <t>idL</t>
  </si>
  <si>
    <t>DO1</t>
  </si>
  <si>
    <t>DO15</t>
  </si>
  <si>
    <t>DO16</t>
  </si>
  <si>
    <t>Do1</t>
  </si>
  <si>
    <t>0vm</t>
  </si>
  <si>
    <t>24vm</t>
  </si>
  <si>
    <t>Di1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</si>
  <si>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</si>
  <si>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</si>
  <si>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</si>
  <si>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</si>
  <si>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</si>
  <si>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</si>
  <si>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</si>
  <si>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</si>
  <si>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</si>
  <si>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</si>
  <si>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</si>
  <si>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</si>
  <si>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</si>
  <si>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</si>
  <si>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</si>
  <si>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</si>
  <si>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</si>
  <si>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</si>
  <si>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</si>
  <si>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</si>
  <si>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</si>
  <si>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</si>
  <si>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</si>
  <si>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</si>
  <si>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</si>
  <si>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</si>
  <si>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</si>
  <si>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T22</t>
  </si>
  <si>
    <t>LCtadd</t>
  </si>
  <si>
    <t>LCgadd</t>
  </si>
  <si>
    <t>LCadd</t>
  </si>
  <si>
    <t>rolePrimary</t>
  </si>
  <si>
    <t>Контрольный электрод</t>
  </si>
  <si>
    <t>Com</t>
  </si>
  <si>
    <t>DI15</t>
  </si>
  <si>
    <t>DI16</t>
  </si>
  <si>
    <t>TComDo</t>
  </si>
  <si>
    <t>TComDi</t>
  </si>
  <si>
    <t>idp</t>
  </si>
  <si>
    <t>XT1:2</t>
  </si>
  <si>
    <t>XT1:1</t>
  </si>
  <si>
    <t>XT2:1</t>
  </si>
  <si>
    <t>XT2:2</t>
  </si>
  <si>
    <t>XT2:7</t>
  </si>
  <si>
    <t>XT2:8</t>
  </si>
  <si>
    <t>Desc1</t>
  </si>
  <si>
    <t>Desc2</t>
  </si>
  <si>
    <t>Норма</t>
  </si>
  <si>
    <t>Отказ</t>
  </si>
  <si>
    <t>DI17</t>
  </si>
  <si>
    <t>DI19</t>
  </si>
  <si>
    <t>DI18</t>
  </si>
  <si>
    <t>DI20</t>
  </si>
  <si>
    <t>X1:1</t>
  </si>
  <si>
    <t>X1:3</t>
  </si>
  <si>
    <t>idAi</t>
  </si>
  <si>
    <t>idDi</t>
  </si>
  <si>
    <t>idDo</t>
  </si>
  <si>
    <t>DO09</t>
  </si>
  <si>
    <t>DI09</t>
  </si>
  <si>
    <t>VS1</t>
  </si>
  <si>
    <t>VS2</t>
  </si>
  <si>
    <t>VS3</t>
  </si>
  <si>
    <t>VS4</t>
  </si>
  <si>
    <t>Wcp10</t>
  </si>
  <si>
    <t>DI02</t>
  </si>
  <si>
    <t>DI04</t>
  </si>
  <si>
    <t>DI06</t>
  </si>
  <si>
    <t>DI08</t>
  </si>
  <si>
    <t>DI01</t>
  </si>
  <si>
    <t>DI03</t>
  </si>
  <si>
    <t>DI05</t>
  </si>
  <si>
    <t>DI07</t>
  </si>
  <si>
    <t>DO06</t>
  </si>
  <si>
    <t>DO08</t>
  </si>
  <si>
    <t>DO02</t>
  </si>
  <si>
    <t>DO04</t>
  </si>
  <si>
    <t>DO01</t>
  </si>
  <si>
    <t>DO03</t>
  </si>
  <si>
    <t>DO05</t>
  </si>
  <si>
    <t>DO07</t>
  </si>
  <si>
    <t>f3X001L</t>
  </si>
  <si>
    <t>f3X001Add</t>
  </si>
  <si>
    <t>LC1</t>
  </si>
  <si>
    <t>LCg1</t>
  </si>
  <si>
    <t>LCt1</t>
  </si>
  <si>
    <t>LC2</t>
  </si>
  <si>
    <t>LCg2</t>
  </si>
  <si>
    <t>LCt2</t>
  </si>
  <si>
    <t>XT01</t>
  </si>
  <si>
    <t>первичный прибор</t>
  </si>
  <si>
    <t>Зонд измерительный</t>
  </si>
  <si>
    <t>DO17</t>
  </si>
  <si>
    <t>DO18</t>
  </si>
  <si>
    <t>DO19</t>
  </si>
  <si>
    <t>DO20</t>
  </si>
  <si>
    <t>DI21</t>
  </si>
  <si>
    <t>DI22</t>
  </si>
  <si>
    <t>DI23</t>
  </si>
  <si>
    <t>DI24</t>
  </si>
  <si>
    <t>Tc</t>
  </si>
  <si>
    <t>801a</t>
  </si>
  <si>
    <t>801b</t>
  </si>
  <si>
    <t>801c</t>
  </si>
  <si>
    <t>802a</t>
  </si>
  <si>
    <t>802b</t>
  </si>
  <si>
    <t>802c</t>
  </si>
  <si>
    <t>803a</t>
  </si>
  <si>
    <t>803b</t>
  </si>
  <si>
    <t>803c</t>
  </si>
  <si>
    <t>804a</t>
  </si>
  <si>
    <t>804b</t>
  </si>
  <si>
    <t>804c</t>
  </si>
  <si>
    <t>805a</t>
  </si>
  <si>
    <t>805b</t>
  </si>
  <si>
    <t>805c</t>
  </si>
  <si>
    <t>806a</t>
  </si>
  <si>
    <t>806b</t>
  </si>
  <si>
    <t>806c</t>
  </si>
  <si>
    <t>807a</t>
  </si>
  <si>
    <t>807b</t>
  </si>
  <si>
    <t>807c</t>
  </si>
  <si>
    <t>808a</t>
  </si>
  <si>
    <t>808b</t>
  </si>
  <si>
    <t>808c</t>
  </si>
  <si>
    <t>809a</t>
  </si>
  <si>
    <t>809b</t>
  </si>
  <si>
    <t>809c</t>
  </si>
  <si>
    <t>810a</t>
  </si>
  <si>
    <t>810b</t>
  </si>
  <si>
    <t>810c</t>
  </si>
  <si>
    <t>811a</t>
  </si>
  <si>
    <t>811b</t>
  </si>
  <si>
    <t>811c</t>
  </si>
  <si>
    <t>812a</t>
  </si>
  <si>
    <t>812b</t>
  </si>
  <si>
    <t>812c</t>
  </si>
  <si>
    <t>813a</t>
  </si>
  <si>
    <t>813b</t>
  </si>
  <si>
    <t>813c</t>
  </si>
  <si>
    <t>814a</t>
  </si>
  <si>
    <t>814b</t>
  </si>
  <si>
    <t>814c</t>
  </si>
  <si>
    <t>815a</t>
  </si>
  <si>
    <t>815b</t>
  </si>
  <si>
    <t>815c</t>
  </si>
  <si>
    <t>816a</t>
  </si>
  <si>
    <t>816b</t>
  </si>
  <si>
    <t>816c</t>
  </si>
  <si>
    <t>817a</t>
  </si>
  <si>
    <t>817b</t>
  </si>
  <si>
    <t>817c</t>
  </si>
  <si>
    <t>818a</t>
  </si>
  <si>
    <t>818b</t>
  </si>
  <si>
    <t>818c</t>
  </si>
  <si>
    <t>819a</t>
  </si>
  <si>
    <t>819b</t>
  </si>
  <si>
    <t>819c</t>
  </si>
  <si>
    <t>820a</t>
  </si>
  <si>
    <t>820b</t>
  </si>
  <si>
    <t>820c</t>
  </si>
  <si>
    <t>KM</t>
  </si>
  <si>
    <t>KMpp1</t>
  </si>
  <si>
    <t>KM1</t>
  </si>
  <si>
    <t>KM3</t>
  </si>
  <si>
    <t>KM5</t>
  </si>
  <si>
    <t>KM2</t>
  </si>
  <si>
    <t>KM4</t>
  </si>
  <si>
    <t>KM6</t>
  </si>
  <si>
    <t>KM10</t>
  </si>
  <si>
    <t>KM11</t>
  </si>
  <si>
    <t>KM12</t>
  </si>
  <si>
    <t>KM13</t>
  </si>
  <si>
    <t>KM14</t>
  </si>
  <si>
    <t>KM15</t>
  </si>
  <si>
    <t>KM16</t>
  </si>
  <si>
    <t>KM17</t>
  </si>
  <si>
    <t>KM18</t>
  </si>
  <si>
    <t>KM19</t>
  </si>
  <si>
    <t>KM20</t>
  </si>
  <si>
    <t>KM01</t>
  </si>
  <si>
    <t>KM02</t>
  </si>
  <si>
    <t>KM03</t>
  </si>
  <si>
    <t>KM04</t>
  </si>
  <si>
    <t>KM05</t>
  </si>
  <si>
    <t>KM06</t>
  </si>
  <si>
    <t>KM07</t>
  </si>
  <si>
    <t>KM08</t>
  </si>
  <si>
    <t>KM09</t>
  </si>
  <si>
    <t>VS5</t>
  </si>
  <si>
    <t>VS6</t>
  </si>
  <si>
    <t>VS7</t>
  </si>
  <si>
    <t>VS8</t>
  </si>
  <si>
    <t>ШПДВ1</t>
  </si>
  <si>
    <t>ШПДВ2</t>
  </si>
  <si>
    <t>KLpp1</t>
  </si>
  <si>
    <t>KLpp2</t>
  </si>
  <si>
    <t>Tpp14</t>
  </si>
  <si>
    <t>Tpp15</t>
  </si>
  <si>
    <t>Tpp16</t>
  </si>
  <si>
    <t>XTpp3</t>
  </si>
  <si>
    <t>Tpp31</t>
  </si>
  <si>
    <t>Tpp32</t>
  </si>
  <si>
    <t>Tpp33</t>
  </si>
  <si>
    <t>Wpp3</t>
  </si>
  <si>
    <t>Wpp4</t>
  </si>
  <si>
    <t>Wpp5</t>
  </si>
  <si>
    <t>Wpp6</t>
  </si>
  <si>
    <t>Tklo242</t>
  </si>
  <si>
    <t>KLpp3</t>
  </si>
  <si>
    <t>KLpp4</t>
  </si>
  <si>
    <t>TkkiA</t>
  </si>
  <si>
    <t>TkkiB</t>
  </si>
  <si>
    <t>TkkiC</t>
  </si>
  <si>
    <t>TkkiT</t>
  </si>
  <si>
    <t>TkkoA</t>
  </si>
  <si>
    <t>TkkoB</t>
  </si>
  <si>
    <t>TkkoC</t>
  </si>
  <si>
    <t>TkkoT</t>
  </si>
  <si>
    <t>TkmiT</t>
  </si>
  <si>
    <t>TkmoT</t>
  </si>
  <si>
    <t>TkmoL</t>
  </si>
  <si>
    <t>KMpp2</t>
  </si>
  <si>
    <t>2T1</t>
  </si>
  <si>
    <t>4T2</t>
  </si>
  <si>
    <t>6T3</t>
  </si>
  <si>
    <t>95NC</t>
  </si>
  <si>
    <t>96NC</t>
  </si>
  <si>
    <t>se0021</t>
  </si>
  <si>
    <t>TkloLpp</t>
  </si>
  <si>
    <t>KLc</t>
  </si>
  <si>
    <t>TmCom</t>
  </si>
  <si>
    <t>TmComp</t>
  </si>
  <si>
    <t>XTpp4</t>
  </si>
  <si>
    <t>Tpp41</t>
  </si>
  <si>
    <t>Tpp42</t>
  </si>
  <si>
    <t>Tpp43</t>
  </si>
  <si>
    <t>KLpp</t>
  </si>
  <si>
    <t>Регулятор разрежения №1</t>
  </si>
  <si>
    <t>Регулятор разрежения №2</t>
  </si>
  <si>
    <t>Регулятор разрежения №3</t>
  </si>
  <si>
    <t>Клапан продувки со стороны чётных горелок</t>
  </si>
  <si>
    <t>Клапан продувки со стороны нечётных горелок</t>
  </si>
  <si>
    <t>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</si>
</sst>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Border="1" applyAlignment="1">
      <alignment wrapText="1"/>
    </xf>
    <xf numFmtId="0" fontId="0" fillId="0" borderId="0" xfId="0"/>
    <xf numFmtId="0" fontId="3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3" borderId="0" xfId="0" applyFill="1" applyBorder="1"/>
    <xf numFmtId="0" fontId="0" fillId="3" borderId="0" xfId="0" applyFill="1"/>
    <xf numFmtId="14" fontId="0" fillId="3" borderId="0" xfId="0" applyNumberFormat="1" applyFill="1"/>
    <xf numFmtId="0" fontId="0" fillId="4" borderId="0" xfId="0" applyFill="1" applyBorder="1"/>
    <xf numFmtId="0" fontId="0" fillId="4" borderId="0" xfId="0" applyFill="1" applyAlignment="1">
      <alignment vertical="top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14" fontId="0" fillId="4" borderId="0" xfId="0" applyNumberFormat="1" applyFill="1"/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49" fontId="0" fillId="4" borderId="0" xfId="0" applyNumberFormat="1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Fill="1"/>
    <xf numFmtId="0" fontId="1" fillId="0" borderId="0" xfId="0" applyFont="1" applyFill="1" applyBorder="1"/>
    <xf numFmtId="49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49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vertical="top"/>
    </xf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49" fontId="0" fillId="0" borderId="0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9" xfId="0" applyFill="1" applyBorder="1"/>
    <xf numFmtId="49" fontId="0" fillId="0" borderId="4" xfId="0" applyNumberFormat="1" applyFill="1" applyBorder="1" applyAlignment="1">
      <alignment horizontal="right"/>
    </xf>
    <xf numFmtId="49" fontId="0" fillId="0" borderId="8" xfId="0" applyNumberFormat="1" applyFill="1" applyBorder="1" applyAlignment="1">
      <alignment horizontal="right"/>
    </xf>
    <xf numFmtId="49" fontId="0" fillId="0" borderId="4" xfId="0" applyNumberFormat="1" applyFill="1" applyBorder="1"/>
    <xf numFmtId="49" fontId="0" fillId="0" borderId="0" xfId="0" applyNumberFormat="1" applyFill="1" applyBorder="1"/>
    <xf numFmtId="49" fontId="0" fillId="0" borderId="8" xfId="0" applyNumberFormat="1" applyFill="1" applyBorder="1"/>
    <xf numFmtId="0" fontId="1" fillId="0" borderId="0" xfId="0" applyFont="1" applyFill="1"/>
    <xf numFmtId="0" fontId="0" fillId="0" borderId="1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8" xfId="0" applyFill="1" applyBorder="1"/>
    <xf numFmtId="49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49" fontId="0" fillId="0" borderId="6" xfId="0" applyNumberFormat="1" applyBorder="1"/>
    <xf numFmtId="49" fontId="0" fillId="0" borderId="0" xfId="0" applyNumberFormat="1" applyBorder="1"/>
    <xf numFmtId="0" fontId="0" fillId="0" borderId="2" xfId="0" applyBorder="1"/>
    <xf numFmtId="49" fontId="0" fillId="0" borderId="7" xfId="0" applyNumberFormat="1" applyBorder="1"/>
    <xf numFmtId="0" fontId="0" fillId="0" borderId="8" xfId="0" applyBorder="1"/>
    <xf numFmtId="49" fontId="0" fillId="0" borderId="8" xfId="0" applyNumberFormat="1" applyBorder="1"/>
    <xf numFmtId="0" fontId="0" fillId="0" borderId="9" xfId="0" applyBorder="1"/>
    <xf numFmtId="0" fontId="0" fillId="0" borderId="11" xfId="0" applyBorder="1"/>
    <xf numFmtId="0" fontId="0" fillId="0" borderId="11" xfId="0" applyNumberFormat="1" applyBorder="1"/>
    <xf numFmtId="49" fontId="0" fillId="0" borderId="11" xfId="0" applyNumberFormat="1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13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16.bin"/><Relationship Id="rId7" Type="http://schemas.openxmlformats.org/officeDocument/2006/relationships/printerSettings" Target="../printerSettings/printerSettings20.bin"/><Relationship Id="rId12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1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18.bin"/><Relationship Id="rId10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17.bin"/><Relationship Id="rId9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13" Type="http://schemas.openxmlformats.org/officeDocument/2006/relationships/printerSettings" Target="../printerSettings/printerSettings39.bin"/><Relationship Id="rId3" Type="http://schemas.openxmlformats.org/officeDocument/2006/relationships/printerSettings" Target="../printerSettings/printerSettings29.bin"/><Relationship Id="rId7" Type="http://schemas.openxmlformats.org/officeDocument/2006/relationships/printerSettings" Target="../printerSettings/printerSettings33.bin"/><Relationship Id="rId12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6" Type="http://schemas.openxmlformats.org/officeDocument/2006/relationships/printerSettings" Target="../printerSettings/printerSettings32.bin"/><Relationship Id="rId1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31.bin"/><Relationship Id="rId10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0.bin"/><Relationship Id="rId9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printerSettings" Target="../printerSettings/printerSettings52.bin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printerSettings" Target="../printerSettings/printerSettings65.bin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V356"/>
  <sheetViews>
    <sheetView tabSelected="1" zoomScale="70" zoomScaleNormal="70" workbookViewId="0">
      <pane ySplit="1" topLeftCell="A2" activePane="bottomLeft" state="frozen"/>
      <selection activeCell="HH1" sqref="HH1"/>
      <selection pane="bottomLeft" activeCell="YG344" sqref="YG344"/>
    </sheetView>
  </sheetViews>
  <sheetFormatPr defaultColWidth="9.140625" defaultRowHeight="15" x14ac:dyDescent="0.25"/>
  <cols>
    <col min="1" max="1" width="9.5703125" style="27" bestFit="1" customWidth="1"/>
    <col min="2" max="2" width="65.5703125" style="27" bestFit="1" customWidth="1"/>
    <col min="3" max="3" width="114.85546875" style="27" customWidth="1"/>
    <col min="4" max="4" width="40" style="27" customWidth="1"/>
    <col min="5" max="5" width="11" style="27" customWidth="1"/>
    <col min="6" max="6" width="11.42578125" style="27" customWidth="1"/>
    <col min="7" max="7" width="5.28515625" style="27" customWidth="1"/>
    <col min="8" max="8" width="4.42578125" style="27" customWidth="1"/>
    <col min="9" max="9" width="8.140625" style="27" customWidth="1"/>
    <col min="10" max="10" width="7" style="27" customWidth="1"/>
    <col min="11" max="11" width="14.42578125" style="27" customWidth="1"/>
    <col min="12" max="12" width="11.42578125" style="27" customWidth="1"/>
    <col min="13" max="13" width="11" style="27" bestFit="1" customWidth="1"/>
    <col min="14" max="14" width="12.7109375" style="4" bestFit="1" customWidth="1"/>
    <col min="15" max="15" width="4.28515625" style="4" customWidth="1"/>
    <col min="16" max="16" width="6.42578125" style="4" customWidth="1"/>
    <col min="17" max="17" width="6" style="4" customWidth="1"/>
    <col min="18" max="19" width="4.7109375" style="27" customWidth="1"/>
    <col min="20" max="20" width="4" style="27" customWidth="1"/>
    <col min="21" max="21" width="5" style="27" customWidth="1"/>
    <col min="22" max="22" width="5.85546875" style="38" customWidth="1"/>
    <col min="23" max="23" width="5.140625" style="27" customWidth="1"/>
    <col min="24" max="25" width="5" style="27" customWidth="1"/>
    <col min="26" max="26" width="5.85546875" style="27" customWidth="1"/>
    <col min="27" max="29" width="9.140625" style="27" customWidth="1"/>
    <col min="30" max="30" width="3" style="27" customWidth="1"/>
    <col min="31" max="31" width="3" style="4" customWidth="1"/>
    <col min="32" max="54" width="9.140625" style="27" customWidth="1"/>
    <col min="55" max="55" width="9.140625" style="4" customWidth="1"/>
    <col min="56" max="78" width="9.140625" style="27" customWidth="1"/>
    <col min="79" max="80" width="9.140625" style="4" customWidth="1"/>
    <col min="81" max="82" width="9.140625" style="27" customWidth="1"/>
    <col min="83" max="83" width="11.28515625" style="27" customWidth="1"/>
    <col min="84" max="94" width="9.140625" style="27" customWidth="1"/>
    <col min="95" max="95" width="10.28515625" style="27" customWidth="1"/>
    <col min="96" max="98" width="9.140625" style="27" customWidth="1"/>
    <col min="99" max="100" width="7.42578125" style="27" customWidth="1"/>
    <col min="101" max="102" width="8.5703125" style="27" customWidth="1"/>
    <col min="103" max="103" width="9.140625" style="4" customWidth="1"/>
    <col min="104" max="136" width="9.140625" style="27" customWidth="1"/>
    <col min="137" max="137" width="22.85546875" style="27" customWidth="1"/>
    <col min="138" max="138" width="9.140625" style="27" customWidth="1"/>
    <col min="139" max="140" width="9.140625" style="4" customWidth="1"/>
    <col min="141" max="157" width="9.140625" style="27" customWidth="1"/>
    <col min="158" max="158" width="10.140625" style="27" customWidth="1"/>
    <col min="159" max="161" width="9.140625" style="27" customWidth="1"/>
    <col min="162" max="162" width="9.140625" style="4" customWidth="1"/>
    <col min="163" max="190" width="9.140625" style="27" customWidth="1"/>
    <col min="191" max="191" width="7.85546875" style="27" customWidth="1"/>
    <col min="192" max="192" width="7" style="27" customWidth="1"/>
    <col min="193" max="193" width="10.28515625" style="27" customWidth="1"/>
    <col min="194" max="242" width="9.140625" style="27" customWidth="1"/>
    <col min="243" max="243" width="10.85546875" style="27" customWidth="1"/>
    <col min="244" max="250" width="9.140625" style="27" customWidth="1"/>
    <col min="251" max="252" width="11" style="27" customWidth="1"/>
    <col min="253" max="262" width="9.140625" style="27" customWidth="1"/>
    <col min="263" max="263" width="10.28515625" style="27" customWidth="1"/>
    <col min="264" max="268" width="9.140625" style="27" customWidth="1"/>
    <col min="269" max="269" width="11" style="27" customWidth="1"/>
    <col min="270" max="273" width="9.140625" style="27" customWidth="1"/>
    <col min="274" max="274" width="10.28515625" style="27" customWidth="1"/>
    <col min="275" max="290" width="9.140625" style="27" customWidth="1"/>
    <col min="291" max="291" width="13.85546875" style="27" bestFit="1" customWidth="1"/>
    <col min="292" max="304" width="11.7109375" style="27" customWidth="1"/>
    <col min="305" max="305" width="11" style="27" customWidth="1"/>
    <col min="306" max="356" width="11.7109375" style="27" customWidth="1"/>
    <col min="357" max="386" width="9.140625" style="27" customWidth="1"/>
    <col min="387" max="388" width="10.42578125" style="27" customWidth="1"/>
    <col min="389" max="436" width="9.140625" style="27" customWidth="1"/>
    <col min="437" max="437" width="9.7109375" style="27" customWidth="1"/>
    <col min="438" max="438" width="7" style="27" customWidth="1"/>
    <col min="439" max="454" width="9.140625" style="27" customWidth="1"/>
    <col min="455" max="455" width="9.5703125" style="27" customWidth="1"/>
    <col min="456" max="464" width="9.140625" style="27" customWidth="1"/>
    <col min="465" max="465" width="10" style="27" customWidth="1"/>
    <col min="466" max="466" width="10.7109375" style="27" customWidth="1"/>
    <col min="467" max="478" width="9.140625" style="27" customWidth="1"/>
    <col min="479" max="479" width="10.140625" style="27" bestFit="1" customWidth="1"/>
    <col min="480" max="480" width="11.42578125" style="27" bestFit="1" customWidth="1"/>
    <col min="481" max="488" width="9.140625" style="27" customWidth="1"/>
    <col min="489" max="653" width="9.140625" style="27"/>
    <col min="654" max="654" width="10.5703125" style="27" bestFit="1" customWidth="1"/>
    <col min="655" max="673" width="9.140625" style="27"/>
    <col min="674" max="674" width="10.5703125" style="27" bestFit="1" customWidth="1"/>
    <col min="675" max="690" width="9.140625" style="27"/>
    <col min="691" max="691" width="11.42578125" style="27" bestFit="1" customWidth="1"/>
    <col min="692" max="16384" width="9.140625" style="27"/>
  </cols>
  <sheetData>
    <row r="1" spans="1:726" ht="15.75" thickBot="1" x14ac:dyDescent="0.3">
      <c r="A1" s="27" t="s">
        <v>1224</v>
      </c>
      <c r="B1" s="27" t="s">
        <v>1225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1226</v>
      </c>
      <c r="H1" s="27" t="s">
        <v>9</v>
      </c>
      <c r="I1" s="27" t="s">
        <v>13</v>
      </c>
      <c r="J1" s="27" t="s">
        <v>14</v>
      </c>
      <c r="K1" s="27" t="s">
        <v>7</v>
      </c>
      <c r="L1" s="27" t="s">
        <v>8</v>
      </c>
      <c r="M1" s="34" t="s">
        <v>1223</v>
      </c>
      <c r="N1" s="43" t="s">
        <v>10</v>
      </c>
      <c r="O1" s="35" t="s">
        <v>749</v>
      </c>
      <c r="P1" s="35" t="s">
        <v>804</v>
      </c>
      <c r="Q1" s="35" t="s">
        <v>805</v>
      </c>
      <c r="R1" s="34" t="s">
        <v>750</v>
      </c>
      <c r="S1" s="34" t="s">
        <v>751</v>
      </c>
      <c r="T1" s="34" t="s">
        <v>752</v>
      </c>
      <c r="U1" s="34" t="s">
        <v>753</v>
      </c>
      <c r="V1" s="36" t="s">
        <v>754</v>
      </c>
      <c r="W1" s="34" t="s">
        <v>758</v>
      </c>
      <c r="X1" s="34" t="s">
        <v>756</v>
      </c>
      <c r="Y1" s="34" t="s">
        <v>757</v>
      </c>
      <c r="Z1" s="34" t="s">
        <v>759</v>
      </c>
      <c r="AA1" s="34" t="s">
        <v>1227</v>
      </c>
      <c r="AB1" s="34" t="s">
        <v>1228</v>
      </c>
      <c r="AC1" s="34" t="s">
        <v>1229</v>
      </c>
      <c r="AD1" s="34" t="s">
        <v>763</v>
      </c>
      <c r="AE1" s="43" t="s">
        <v>764</v>
      </c>
      <c r="AF1" s="27" t="s">
        <v>763</v>
      </c>
      <c r="AG1" s="27" t="s">
        <v>764</v>
      </c>
      <c r="AH1" s="27" t="s">
        <v>812</v>
      </c>
      <c r="AI1" s="27" t="s">
        <v>1227</v>
      </c>
      <c r="AJ1" s="27" t="s">
        <v>1229</v>
      </c>
      <c r="AK1" s="27" t="s">
        <v>1228</v>
      </c>
      <c r="AL1" s="27" t="s">
        <v>759</v>
      </c>
      <c r="AM1" s="27" t="s">
        <v>758</v>
      </c>
      <c r="AN1" s="27" t="s">
        <v>756</v>
      </c>
      <c r="AO1" s="27" t="s">
        <v>757</v>
      </c>
      <c r="AP1" s="27" t="s">
        <v>754</v>
      </c>
      <c r="AQ1" s="27" t="s">
        <v>851</v>
      </c>
      <c r="AR1" s="27" t="s">
        <v>852</v>
      </c>
      <c r="AS1" s="27" t="s">
        <v>853</v>
      </c>
      <c r="AT1" s="27" t="s">
        <v>854</v>
      </c>
      <c r="AU1" s="27" t="s">
        <v>855</v>
      </c>
      <c r="AV1" s="27" t="s">
        <v>856</v>
      </c>
      <c r="AW1" s="27" t="s">
        <v>752</v>
      </c>
      <c r="AX1" s="27" t="s">
        <v>755</v>
      </c>
      <c r="AY1" s="27" t="s">
        <v>749</v>
      </c>
      <c r="AZ1" s="27" t="s">
        <v>1239</v>
      </c>
      <c r="BA1" s="27" t="s">
        <v>1279</v>
      </c>
      <c r="BB1" s="27" t="s">
        <v>955</v>
      </c>
      <c r="BC1" s="4" t="s">
        <v>750</v>
      </c>
      <c r="BD1" s="27" t="s">
        <v>763</v>
      </c>
      <c r="BE1" s="27" t="s">
        <v>764</v>
      </c>
      <c r="BF1" s="27" t="s">
        <v>812</v>
      </c>
      <c r="BG1" s="27" t="s">
        <v>1227</v>
      </c>
      <c r="BH1" s="27" t="s">
        <v>1229</v>
      </c>
      <c r="BI1" s="27" t="s">
        <v>1228</v>
      </c>
      <c r="BJ1" s="27" t="s">
        <v>759</v>
      </c>
      <c r="BK1" s="27" t="s">
        <v>758</v>
      </c>
      <c r="BL1" s="27" t="s">
        <v>756</v>
      </c>
      <c r="BM1" s="27" t="s">
        <v>757</v>
      </c>
      <c r="BN1" s="27" t="s">
        <v>754</v>
      </c>
      <c r="BO1" s="27" t="s">
        <v>851</v>
      </c>
      <c r="BP1" s="27" t="s">
        <v>852</v>
      </c>
      <c r="BQ1" s="27" t="s">
        <v>853</v>
      </c>
      <c r="BR1" s="27" t="s">
        <v>854</v>
      </c>
      <c r="BS1" s="27" t="s">
        <v>855</v>
      </c>
      <c r="BT1" s="27" t="s">
        <v>856</v>
      </c>
      <c r="BU1" s="27" t="s">
        <v>752</v>
      </c>
      <c r="BV1" s="27" t="s">
        <v>755</v>
      </c>
      <c r="BW1" s="27" t="s">
        <v>749</v>
      </c>
      <c r="BX1" s="27" t="s">
        <v>1239</v>
      </c>
      <c r="BY1" s="27" t="s">
        <v>1279</v>
      </c>
      <c r="BZ1" s="27" t="s">
        <v>955</v>
      </c>
      <c r="CA1" s="4" t="s">
        <v>750</v>
      </c>
      <c r="CB1" s="4" t="s">
        <v>858</v>
      </c>
      <c r="CC1" s="27" t="s">
        <v>859</v>
      </c>
      <c r="CD1" s="27" t="s">
        <v>860</v>
      </c>
      <c r="CE1" s="27" t="s">
        <v>1281</v>
      </c>
      <c r="CF1" s="27" t="s">
        <v>861</v>
      </c>
      <c r="CG1" s="27" t="s">
        <v>862</v>
      </c>
      <c r="CH1" s="27" t="s">
        <v>863</v>
      </c>
      <c r="CI1" s="27" t="s">
        <v>864</v>
      </c>
      <c r="CJ1" s="27" t="s">
        <v>865</v>
      </c>
      <c r="CK1" s="27" t="s">
        <v>868</v>
      </c>
      <c r="CL1" s="27" t="s">
        <v>1241</v>
      </c>
      <c r="CM1" s="27" t="s">
        <v>869</v>
      </c>
      <c r="CN1" s="27" t="s">
        <v>870</v>
      </c>
      <c r="CO1" s="27" t="s">
        <v>871</v>
      </c>
      <c r="CP1" s="27" t="s">
        <v>872</v>
      </c>
      <c r="CQ1" s="27" t="s">
        <v>873</v>
      </c>
      <c r="CR1" s="27" t="s">
        <v>874</v>
      </c>
      <c r="CS1" s="27" t="s">
        <v>1240</v>
      </c>
      <c r="CT1" s="27" t="s">
        <v>866</v>
      </c>
      <c r="CU1" s="27" t="s">
        <v>876</v>
      </c>
      <c r="CV1" s="27" t="s">
        <v>1242</v>
      </c>
      <c r="CW1" s="27" t="s">
        <v>1280</v>
      </c>
      <c r="CX1" s="27" t="s">
        <v>938</v>
      </c>
      <c r="CY1" s="4" t="s">
        <v>877</v>
      </c>
      <c r="CZ1" s="27" t="s">
        <v>763</v>
      </c>
      <c r="DA1" s="27" t="s">
        <v>764</v>
      </c>
      <c r="DB1" s="27" t="s">
        <v>1270</v>
      </c>
      <c r="DC1" s="27" t="s">
        <v>812</v>
      </c>
      <c r="DD1" s="27" t="s">
        <v>1227</v>
      </c>
      <c r="DE1" s="27" t="s">
        <v>1229</v>
      </c>
      <c r="DF1" s="27" t="s">
        <v>1228</v>
      </c>
      <c r="DG1" s="27" t="s">
        <v>759</v>
      </c>
      <c r="DH1" s="27" t="s">
        <v>758</v>
      </c>
      <c r="DI1" s="27" t="s">
        <v>756</v>
      </c>
      <c r="DJ1" s="27" t="s">
        <v>757</v>
      </c>
      <c r="DK1" s="27" t="s">
        <v>810</v>
      </c>
      <c r="DL1" s="27" t="s">
        <v>851</v>
      </c>
      <c r="DM1" s="27" t="s">
        <v>754</v>
      </c>
      <c r="DN1" s="27" t="s">
        <v>753</v>
      </c>
      <c r="DO1" s="27" t="s">
        <v>1024</v>
      </c>
      <c r="DP1" s="27" t="s">
        <v>852</v>
      </c>
      <c r="DQ1" s="27" t="s">
        <v>909</v>
      </c>
      <c r="DR1" s="27" t="s">
        <v>910</v>
      </c>
      <c r="DS1" s="27" t="s">
        <v>912</v>
      </c>
      <c r="DT1" s="27" t="s">
        <v>911</v>
      </c>
      <c r="DU1" s="27" t="s">
        <v>755</v>
      </c>
      <c r="DV1" s="27" t="s">
        <v>749</v>
      </c>
      <c r="DW1" s="27" t="s">
        <v>1276</v>
      </c>
      <c r="DX1" s="27" t="s">
        <v>938</v>
      </c>
      <c r="DY1" s="27" t="s">
        <v>1242</v>
      </c>
      <c r="DZ1" s="27" t="s">
        <v>750</v>
      </c>
      <c r="EA1" s="27" t="s">
        <v>813</v>
      </c>
      <c r="EB1" s="27" t="s">
        <v>914</v>
      </c>
      <c r="EC1" s="27" t="s">
        <v>915</v>
      </c>
      <c r="ED1" s="27" t="s">
        <v>1273</v>
      </c>
      <c r="EE1" s="27" t="s">
        <v>1272</v>
      </c>
      <c r="EF1" s="27" t="s">
        <v>1271</v>
      </c>
      <c r="EG1" s="27" t="s">
        <v>1274</v>
      </c>
      <c r="EH1" s="27" t="s">
        <v>919</v>
      </c>
      <c r="EI1" s="4" t="s">
        <v>920</v>
      </c>
      <c r="EJ1" s="27" t="s">
        <v>928</v>
      </c>
      <c r="EK1" s="27" t="s">
        <v>804</v>
      </c>
      <c r="EL1" s="27" t="s">
        <v>805</v>
      </c>
      <c r="EM1" s="27" t="s">
        <v>806</v>
      </c>
      <c r="EN1" s="27" t="s">
        <v>807</v>
      </c>
      <c r="EO1" s="27" t="s">
        <v>752</v>
      </c>
      <c r="EP1" s="27" t="s">
        <v>753</v>
      </c>
      <c r="EQ1" s="27" t="s">
        <v>808</v>
      </c>
      <c r="ER1" s="27" t="s">
        <v>809</v>
      </c>
      <c r="ES1" s="27" t="s">
        <v>758</v>
      </c>
      <c r="ET1" s="27" t="s">
        <v>756</v>
      </c>
      <c r="EU1" s="27" t="s">
        <v>757</v>
      </c>
      <c r="EV1" s="27" t="s">
        <v>810</v>
      </c>
      <c r="EW1" s="27" t="s">
        <v>811</v>
      </c>
      <c r="EX1" s="27" t="s">
        <v>759</v>
      </c>
      <c r="EY1" s="27" t="s">
        <v>1227</v>
      </c>
      <c r="EZ1" s="27" t="s">
        <v>1229</v>
      </c>
      <c r="FA1" s="27" t="s">
        <v>1228</v>
      </c>
      <c r="FB1" s="27" t="s">
        <v>1235</v>
      </c>
      <c r="FC1" s="27" t="s">
        <v>763</v>
      </c>
      <c r="FD1" s="27" t="s">
        <v>764</v>
      </c>
      <c r="FE1" s="27" t="s">
        <v>812</v>
      </c>
      <c r="FF1" s="27" t="s">
        <v>813</v>
      </c>
      <c r="FG1" s="27" t="s">
        <v>763</v>
      </c>
      <c r="FH1" s="27" t="s">
        <v>764</v>
      </c>
      <c r="FI1" s="27" t="s">
        <v>908</v>
      </c>
      <c r="FJ1" s="27" t="s">
        <v>812</v>
      </c>
      <c r="FK1" s="27" t="s">
        <v>1018</v>
      </c>
      <c r="FL1" s="27" t="s">
        <v>813</v>
      </c>
      <c r="FM1" s="27" t="s">
        <v>1227</v>
      </c>
      <c r="FN1" s="27" t="s">
        <v>1229</v>
      </c>
      <c r="FO1" s="27" t="s">
        <v>1228</v>
      </c>
      <c r="FP1" s="27" t="s">
        <v>759</v>
      </c>
      <c r="FQ1" s="27" t="s">
        <v>758</v>
      </c>
      <c r="FR1" s="27" t="s">
        <v>756</v>
      </c>
      <c r="FS1" s="27" t="s">
        <v>757</v>
      </c>
      <c r="FT1" s="27" t="s">
        <v>810</v>
      </c>
      <c r="FU1" s="27" t="s">
        <v>811</v>
      </c>
      <c r="FV1" s="27" t="s">
        <v>857</v>
      </c>
      <c r="FW1" s="27" t="s">
        <v>753</v>
      </c>
      <c r="FX1" s="27" t="s">
        <v>752</v>
      </c>
      <c r="FY1" s="27" t="s">
        <v>852</v>
      </c>
      <c r="FZ1" s="27" t="s">
        <v>1019</v>
      </c>
      <c r="GA1" s="27" t="s">
        <v>1026</v>
      </c>
      <c r="GB1" s="27" t="s">
        <v>1025</v>
      </c>
      <c r="GC1" s="27" t="s">
        <v>912</v>
      </c>
      <c r="GD1" s="27" t="s">
        <v>911</v>
      </c>
      <c r="GE1" s="27" t="s">
        <v>913</v>
      </c>
      <c r="GF1" s="27" t="s">
        <v>754</v>
      </c>
      <c r="GG1" s="27" t="s">
        <v>755</v>
      </c>
      <c r="GH1" s="27" t="s">
        <v>749</v>
      </c>
      <c r="GI1" s="27" t="s">
        <v>1288</v>
      </c>
      <c r="GJ1" s="27" t="s">
        <v>1289</v>
      </c>
      <c r="GK1" s="27" t="s">
        <v>941</v>
      </c>
      <c r="GL1" s="27" t="s">
        <v>938</v>
      </c>
      <c r="GM1" s="27" t="s">
        <v>1242</v>
      </c>
      <c r="GN1" s="27" t="s">
        <v>1244</v>
      </c>
      <c r="GO1" s="27" t="s">
        <v>750</v>
      </c>
      <c r="GP1" s="27" t="s">
        <v>751</v>
      </c>
      <c r="GQ1" s="27" t="s">
        <v>763</v>
      </c>
      <c r="GR1" s="27" t="s">
        <v>764</v>
      </c>
      <c r="GS1" s="27" t="s">
        <v>908</v>
      </c>
      <c r="GT1" s="27" t="s">
        <v>812</v>
      </c>
      <c r="GU1" s="27" t="s">
        <v>1227</v>
      </c>
      <c r="GV1" s="27" t="s">
        <v>1229</v>
      </c>
      <c r="GW1" s="27" t="s">
        <v>1228</v>
      </c>
      <c r="GX1" s="27" t="s">
        <v>759</v>
      </c>
      <c r="GY1" s="27" t="s">
        <v>758</v>
      </c>
      <c r="GZ1" s="27" t="s">
        <v>756</v>
      </c>
      <c r="HA1" s="27" t="s">
        <v>757</v>
      </c>
      <c r="HB1" s="27" t="s">
        <v>810</v>
      </c>
      <c r="HC1" s="27" t="s">
        <v>754</v>
      </c>
      <c r="HD1" s="27" t="s">
        <v>755</v>
      </c>
      <c r="HE1" s="27" t="s">
        <v>1241</v>
      </c>
      <c r="HF1" s="27" t="s">
        <v>1240</v>
      </c>
      <c r="HG1" s="27" t="s">
        <v>753</v>
      </c>
      <c r="HH1" s="27" t="s">
        <v>752</v>
      </c>
      <c r="HI1" s="27" t="s">
        <v>852</v>
      </c>
      <c r="HJ1" s="27" t="s">
        <v>1025</v>
      </c>
      <c r="HK1" s="27" t="s">
        <v>1026</v>
      </c>
      <c r="HL1" s="27" t="s">
        <v>911</v>
      </c>
      <c r="HM1" s="27" t="s">
        <v>912</v>
      </c>
      <c r="HN1" s="27" t="s">
        <v>749</v>
      </c>
      <c r="HO1" s="27" t="s">
        <v>941</v>
      </c>
      <c r="HP1" s="27" t="s">
        <v>938</v>
      </c>
      <c r="HQ1" s="27" t="s">
        <v>1242</v>
      </c>
      <c r="HR1" s="27" t="s">
        <v>750</v>
      </c>
      <c r="HS1" s="27" t="s">
        <v>928</v>
      </c>
      <c r="HT1" s="27" t="s">
        <v>804</v>
      </c>
      <c r="HU1" s="27" t="s">
        <v>805</v>
      </c>
      <c r="HV1" s="27" t="s">
        <v>806</v>
      </c>
      <c r="HW1" s="27" t="s">
        <v>807</v>
      </c>
      <c r="HX1" s="27" t="s">
        <v>754</v>
      </c>
      <c r="HY1" s="27" t="s">
        <v>929</v>
      </c>
      <c r="HZ1" s="27" t="s">
        <v>930</v>
      </c>
      <c r="IA1" s="27" t="s">
        <v>931</v>
      </c>
      <c r="IB1" s="27" t="s">
        <v>932</v>
      </c>
      <c r="IC1" s="27" t="s">
        <v>933</v>
      </c>
      <c r="ID1" s="27" t="s">
        <v>934</v>
      </c>
      <c r="IE1" s="27" t="s">
        <v>759</v>
      </c>
      <c r="IF1" s="27" t="s">
        <v>1227</v>
      </c>
      <c r="IG1" s="27" t="s">
        <v>1228</v>
      </c>
      <c r="IH1" s="27" t="s">
        <v>1229</v>
      </c>
      <c r="II1" s="27" t="s">
        <v>1298</v>
      </c>
      <c r="IJ1" s="27" t="s">
        <v>935</v>
      </c>
      <c r="IK1" s="27" t="s">
        <v>936</v>
      </c>
      <c r="IL1" s="27" t="s">
        <v>937</v>
      </c>
      <c r="IM1" s="27" t="s">
        <v>938</v>
      </c>
      <c r="IN1" s="27" t="s">
        <v>939</v>
      </c>
      <c r="IO1" s="27" t="s">
        <v>940</v>
      </c>
      <c r="IP1" s="27" t="s">
        <v>941</v>
      </c>
      <c r="IQ1" s="27" t="s">
        <v>755</v>
      </c>
      <c r="IR1" s="27" t="s">
        <v>857</v>
      </c>
      <c r="IS1" s="27" t="s">
        <v>942</v>
      </c>
      <c r="IT1" s="27" t="s">
        <v>943</v>
      </c>
      <c r="IU1" s="27" t="s">
        <v>944</v>
      </c>
      <c r="IV1" s="27" t="s">
        <v>945</v>
      </c>
      <c r="IW1" s="27" t="s">
        <v>946</v>
      </c>
      <c r="IX1" s="27" t="s">
        <v>947</v>
      </c>
      <c r="IY1" s="27" t="s">
        <v>909</v>
      </c>
      <c r="IZ1" s="27" t="s">
        <v>910</v>
      </c>
      <c r="JA1" s="27" t="s">
        <v>913</v>
      </c>
      <c r="JB1" s="27" t="s">
        <v>948</v>
      </c>
      <c r="JC1" s="27" t="s">
        <v>949</v>
      </c>
      <c r="JD1" s="27" t="s">
        <v>851</v>
      </c>
      <c r="JE1" s="27" t="s">
        <v>950</v>
      </c>
      <c r="JF1" s="27" t="s">
        <v>951</v>
      </c>
      <c r="JG1" s="27" t="s">
        <v>952</v>
      </c>
      <c r="JH1" s="27" t="s">
        <v>953</v>
      </c>
      <c r="JI1" s="27" t="s">
        <v>1299</v>
      </c>
      <c r="JJ1" s="27" t="s">
        <v>954</v>
      </c>
      <c r="JK1" s="27" t="s">
        <v>955</v>
      </c>
      <c r="JL1" s="27" t="s">
        <v>956</v>
      </c>
      <c r="JM1" s="27" t="s">
        <v>957</v>
      </c>
      <c r="JN1" s="27" t="s">
        <v>958</v>
      </c>
      <c r="JO1" s="27" t="s">
        <v>959</v>
      </c>
      <c r="JP1" s="27" t="s">
        <v>960</v>
      </c>
      <c r="JQ1" s="27" t="s">
        <v>961</v>
      </c>
      <c r="JR1" s="27" t="s">
        <v>962</v>
      </c>
      <c r="JS1" s="27" t="s">
        <v>963</v>
      </c>
      <c r="JT1" s="27" t="s">
        <v>1137</v>
      </c>
      <c r="JU1" s="27" t="s">
        <v>1138</v>
      </c>
      <c r="JV1" s="27" t="s">
        <v>1307</v>
      </c>
      <c r="JW1" s="27" t="s">
        <v>964</v>
      </c>
      <c r="JX1" s="27" t="s">
        <v>965</v>
      </c>
      <c r="JY1" s="27" t="s">
        <v>1136</v>
      </c>
      <c r="JZ1" s="27" t="s">
        <v>966</v>
      </c>
      <c r="KA1" s="27" t="s">
        <v>967</v>
      </c>
      <c r="KB1" s="27" t="s">
        <v>968</v>
      </c>
      <c r="KC1" s="27" t="s">
        <v>969</v>
      </c>
      <c r="KD1" s="27" t="s">
        <v>970</v>
      </c>
      <c r="KE1" s="27" t="s">
        <v>1300</v>
      </c>
      <c r="KF1" s="27" t="s">
        <v>928</v>
      </c>
      <c r="KG1" s="27" t="s">
        <v>804</v>
      </c>
      <c r="KH1" s="27" t="s">
        <v>805</v>
      </c>
      <c r="KI1" s="27" t="s">
        <v>806</v>
      </c>
      <c r="KJ1" s="27" t="s">
        <v>807</v>
      </c>
      <c r="KK1" s="27" t="s">
        <v>754</v>
      </c>
      <c r="KL1" s="27" t="s">
        <v>929</v>
      </c>
      <c r="KM1" s="27" t="s">
        <v>930</v>
      </c>
      <c r="KN1" s="27" t="s">
        <v>931</v>
      </c>
      <c r="KO1" s="27" t="s">
        <v>932</v>
      </c>
      <c r="KP1" s="27" t="s">
        <v>933</v>
      </c>
      <c r="KQ1" s="27" t="s">
        <v>934</v>
      </c>
      <c r="KR1" s="27" t="s">
        <v>759</v>
      </c>
      <c r="KS1" s="27" t="s">
        <v>1298</v>
      </c>
      <c r="KT1" s="27" t="s">
        <v>1227</v>
      </c>
      <c r="KU1" s="27" t="s">
        <v>1228</v>
      </c>
      <c r="KV1" s="27" t="s">
        <v>1229</v>
      </c>
      <c r="KW1" s="27" t="s">
        <v>935</v>
      </c>
      <c r="KX1" s="27" t="s">
        <v>936</v>
      </c>
      <c r="KY1" s="27" t="s">
        <v>937</v>
      </c>
      <c r="KZ1" s="27" t="s">
        <v>938</v>
      </c>
      <c r="LA1" s="27" t="s">
        <v>939</v>
      </c>
      <c r="LB1" s="27" t="s">
        <v>940</v>
      </c>
      <c r="LC1" s="27" t="s">
        <v>941</v>
      </c>
      <c r="LD1" s="27" t="s">
        <v>755</v>
      </c>
      <c r="LE1" s="27" t="s">
        <v>942</v>
      </c>
      <c r="LF1" s="27" t="s">
        <v>857</v>
      </c>
      <c r="LG1" s="27" t="s">
        <v>943</v>
      </c>
      <c r="LH1" s="27" t="s">
        <v>944</v>
      </c>
      <c r="LI1" s="27" t="s">
        <v>945</v>
      </c>
      <c r="LJ1" s="27" t="s">
        <v>946</v>
      </c>
      <c r="LK1" s="27" t="s">
        <v>947</v>
      </c>
      <c r="LL1" s="27" t="s">
        <v>909</v>
      </c>
      <c r="LM1" s="27" t="s">
        <v>910</v>
      </c>
      <c r="LN1" s="27" t="s">
        <v>913</v>
      </c>
      <c r="LO1" s="27" t="s">
        <v>948</v>
      </c>
      <c r="LP1" s="27" t="s">
        <v>949</v>
      </c>
      <c r="LQ1" s="27" t="s">
        <v>851</v>
      </c>
      <c r="LR1" s="27" t="s">
        <v>950</v>
      </c>
      <c r="LS1" s="27" t="s">
        <v>951</v>
      </c>
      <c r="LT1" s="27" t="s">
        <v>952</v>
      </c>
      <c r="LU1" s="27" t="s">
        <v>953</v>
      </c>
      <c r="LV1" s="27" t="s">
        <v>1299</v>
      </c>
      <c r="LW1" s="27" t="s">
        <v>954</v>
      </c>
      <c r="LX1" s="27" t="s">
        <v>955</v>
      </c>
      <c r="LY1" s="27" t="s">
        <v>956</v>
      </c>
      <c r="LZ1" s="27" t="s">
        <v>957</v>
      </c>
      <c r="MA1" s="27" t="s">
        <v>958</v>
      </c>
      <c r="MB1" s="27" t="s">
        <v>959</v>
      </c>
      <c r="MC1" s="27" t="s">
        <v>960</v>
      </c>
      <c r="MD1" s="27" t="s">
        <v>961</v>
      </c>
      <c r="ME1" s="27" t="s">
        <v>962</v>
      </c>
      <c r="MF1" s="27" t="s">
        <v>963</v>
      </c>
      <c r="MG1" s="27" t="s">
        <v>1136</v>
      </c>
      <c r="MH1" s="27" t="s">
        <v>1137</v>
      </c>
      <c r="MI1" s="27" t="s">
        <v>1138</v>
      </c>
      <c r="MJ1" s="27" t="s">
        <v>1307</v>
      </c>
      <c r="MK1" s="27" t="s">
        <v>964</v>
      </c>
      <c r="ML1" s="27" t="s">
        <v>965</v>
      </c>
      <c r="MM1" s="27" t="s">
        <v>966</v>
      </c>
      <c r="MN1" s="27" t="s">
        <v>967</v>
      </c>
      <c r="MO1" s="27" t="s">
        <v>968</v>
      </c>
      <c r="MP1" s="27" t="s">
        <v>969</v>
      </c>
      <c r="MQ1" s="27" t="s">
        <v>970</v>
      </c>
      <c r="MR1" s="27" t="s">
        <v>1300</v>
      </c>
      <c r="MS1" s="27" t="s">
        <v>749</v>
      </c>
      <c r="MT1" s="27" t="s">
        <v>759</v>
      </c>
      <c r="MU1" s="27" t="s">
        <v>975</v>
      </c>
      <c r="MV1" s="27" t="s">
        <v>1187</v>
      </c>
      <c r="MW1" s="27" t="s">
        <v>1188</v>
      </c>
      <c r="MX1" s="27" t="s">
        <v>1189</v>
      </c>
      <c r="MY1" s="27" t="s">
        <v>1190</v>
      </c>
      <c r="MZ1" s="27" t="s">
        <v>1191</v>
      </c>
      <c r="NA1" s="27" t="s">
        <v>1192</v>
      </c>
      <c r="NB1" s="27" t="s">
        <v>1193</v>
      </c>
      <c r="NC1" s="27" t="s">
        <v>1194</v>
      </c>
      <c r="ND1" s="27" t="s">
        <v>808</v>
      </c>
      <c r="NE1" s="27" t="s">
        <v>809</v>
      </c>
      <c r="NF1" s="27" t="s">
        <v>1195</v>
      </c>
      <c r="NG1" s="27" t="s">
        <v>1196</v>
      </c>
      <c r="NH1" s="27" t="s">
        <v>758</v>
      </c>
      <c r="NI1" s="27" t="s">
        <v>756</v>
      </c>
      <c r="NJ1" s="27" t="s">
        <v>757</v>
      </c>
      <c r="NK1" s="27" t="s">
        <v>810</v>
      </c>
      <c r="NL1" s="27" t="s">
        <v>811</v>
      </c>
      <c r="NM1" s="27" t="s">
        <v>1197</v>
      </c>
      <c r="NN1" s="27" t="s">
        <v>1198</v>
      </c>
      <c r="NO1" s="27" t="s">
        <v>1199</v>
      </c>
      <c r="NP1" s="27" t="s">
        <v>1326</v>
      </c>
      <c r="NQ1" s="27" t="s">
        <v>1327</v>
      </c>
      <c r="NR1" s="27" t="s">
        <v>1328</v>
      </c>
      <c r="NS1" s="27" t="s">
        <v>1329</v>
      </c>
      <c r="NT1" s="27" t="s">
        <v>1330</v>
      </c>
      <c r="NU1" s="27" t="s">
        <v>1331</v>
      </c>
      <c r="NV1" s="27" t="s">
        <v>1235</v>
      </c>
      <c r="NW1" s="27" t="s">
        <v>915</v>
      </c>
      <c r="NX1" s="27" t="s">
        <v>1333</v>
      </c>
      <c r="NY1" s="27" t="s">
        <v>1200</v>
      </c>
      <c r="NZ1" s="27" t="s">
        <v>1201</v>
      </c>
      <c r="OA1" s="27" t="s">
        <v>759</v>
      </c>
      <c r="OB1" s="27" t="s">
        <v>975</v>
      </c>
      <c r="OC1" s="27" t="s">
        <v>763</v>
      </c>
      <c r="OD1" s="27" t="s">
        <v>764</v>
      </c>
      <c r="OE1" s="27" t="s">
        <v>1027</v>
      </c>
      <c r="OF1" s="27" t="s">
        <v>1028</v>
      </c>
      <c r="OG1" s="27" t="s">
        <v>1343</v>
      </c>
      <c r="OH1" s="34" t="s">
        <v>1227</v>
      </c>
      <c r="OI1" s="34" t="s">
        <v>1228</v>
      </c>
      <c r="OJ1" s="34" t="s">
        <v>1229</v>
      </c>
      <c r="OK1" s="27" t="s">
        <v>1326</v>
      </c>
      <c r="OL1" s="27" t="s">
        <v>1328</v>
      </c>
      <c r="OM1" s="27" t="s">
        <v>1327</v>
      </c>
      <c r="ON1" s="34" t="s">
        <v>1329</v>
      </c>
      <c r="OO1" s="34" t="s">
        <v>1331</v>
      </c>
      <c r="OP1" s="34" t="s">
        <v>1330</v>
      </c>
      <c r="OQ1" s="27" t="s">
        <v>931</v>
      </c>
      <c r="OR1" s="27" t="s">
        <v>932</v>
      </c>
      <c r="OS1" s="27" t="s">
        <v>933</v>
      </c>
      <c r="OT1" s="27" t="s">
        <v>950</v>
      </c>
      <c r="OU1" s="27" t="s">
        <v>951</v>
      </c>
      <c r="OV1" s="27" t="s">
        <v>952</v>
      </c>
      <c r="OW1" s="27" t="s">
        <v>976</v>
      </c>
      <c r="OX1" s="27" t="s">
        <v>977</v>
      </c>
      <c r="OY1" s="27" t="s">
        <v>978</v>
      </c>
      <c r="OZ1" s="27" t="s">
        <v>984</v>
      </c>
      <c r="PA1" s="27" t="s">
        <v>985</v>
      </c>
      <c r="PB1" s="27" t="s">
        <v>986</v>
      </c>
      <c r="PC1" s="27" t="s">
        <v>987</v>
      </c>
      <c r="PD1" s="27" t="s">
        <v>754</v>
      </c>
      <c r="PE1" s="27" t="s">
        <v>755</v>
      </c>
      <c r="PF1" s="27" t="s">
        <v>857</v>
      </c>
      <c r="PG1" s="27" t="s">
        <v>913</v>
      </c>
      <c r="PH1" s="27" t="s">
        <v>946</v>
      </c>
      <c r="PI1" s="27" t="s">
        <v>909</v>
      </c>
      <c r="PJ1" s="27" t="s">
        <v>910</v>
      </c>
      <c r="PK1" s="27" t="s">
        <v>1030</v>
      </c>
      <c r="PL1" s="27" t="s">
        <v>1031</v>
      </c>
      <c r="PM1" s="27" t="s">
        <v>947</v>
      </c>
      <c r="PN1" s="27" t="s">
        <v>1032</v>
      </c>
      <c r="PO1" s="27" t="s">
        <v>853</v>
      </c>
      <c r="PP1" s="27" t="s">
        <v>1033</v>
      </c>
      <c r="PQ1" s="27" t="s">
        <v>856</v>
      </c>
      <c r="PR1" s="27" t="s">
        <v>935</v>
      </c>
      <c r="PS1" s="27" t="s">
        <v>943</v>
      </c>
      <c r="PT1" s="27" t="s">
        <v>942</v>
      </c>
      <c r="PU1" s="27" t="s">
        <v>941</v>
      </c>
      <c r="PV1" s="27" t="s">
        <v>938</v>
      </c>
      <c r="PW1" s="27" t="s">
        <v>939</v>
      </c>
      <c r="PX1" s="27" t="s">
        <v>936</v>
      </c>
      <c r="PY1" s="27" t="s">
        <v>1132</v>
      </c>
      <c r="PZ1" s="27" t="s">
        <v>1133</v>
      </c>
      <c r="QA1" s="27" t="s">
        <v>948</v>
      </c>
      <c r="QB1" s="27" t="s">
        <v>1045</v>
      </c>
      <c r="QC1" s="27" t="s">
        <v>1046</v>
      </c>
      <c r="QD1" s="27" t="s">
        <v>1047</v>
      </c>
      <c r="QE1" s="27" t="s">
        <v>1048</v>
      </c>
      <c r="QF1" s="27" t="s">
        <v>954</v>
      </c>
      <c r="QG1" s="27" t="s">
        <v>966</v>
      </c>
      <c r="QH1" s="27" t="s">
        <v>961</v>
      </c>
      <c r="QI1" s="27" t="s">
        <v>958</v>
      </c>
      <c r="QJ1" s="27" t="s">
        <v>955</v>
      </c>
      <c r="QK1" s="27" t="s">
        <v>959</v>
      </c>
      <c r="QL1" s="27" t="s">
        <v>1054</v>
      </c>
      <c r="QM1" s="27" t="s">
        <v>1404</v>
      </c>
      <c r="QN1" s="27" t="s">
        <v>1405</v>
      </c>
      <c r="QO1" s="27" t="s">
        <v>1034</v>
      </c>
      <c r="QP1" s="27" t="s">
        <v>1035</v>
      </c>
      <c r="QQ1" s="27" t="s">
        <v>1036</v>
      </c>
      <c r="QR1" s="27" t="s">
        <v>1037</v>
      </c>
      <c r="QS1" s="27" t="s">
        <v>1038</v>
      </c>
      <c r="QT1" s="27" t="s">
        <v>1039</v>
      </c>
      <c r="QU1" s="27" t="s">
        <v>1040</v>
      </c>
      <c r="QV1" s="27" t="s">
        <v>1041</v>
      </c>
      <c r="QW1" s="27" t="s">
        <v>1299</v>
      </c>
      <c r="QX1" s="27" t="s">
        <v>1300</v>
      </c>
      <c r="QY1" s="27" t="s">
        <v>1042</v>
      </c>
      <c r="QZ1" s="27" t="s">
        <v>1043</v>
      </c>
      <c r="RA1" s="27" t="s">
        <v>1044</v>
      </c>
      <c r="RB1" s="27" t="s">
        <v>754</v>
      </c>
      <c r="RC1" s="27" t="s">
        <v>931</v>
      </c>
      <c r="RD1" s="27" t="s">
        <v>932</v>
      </c>
      <c r="RE1" s="27" t="s">
        <v>933</v>
      </c>
      <c r="RF1" s="27" t="s">
        <v>934</v>
      </c>
      <c r="RG1" s="27" t="s">
        <v>759</v>
      </c>
      <c r="RH1" s="27" t="s">
        <v>1326</v>
      </c>
      <c r="RI1" s="27" t="s">
        <v>1328</v>
      </c>
      <c r="RJ1" s="27" t="s">
        <v>1327</v>
      </c>
      <c r="RK1" s="27" t="s">
        <v>1299</v>
      </c>
      <c r="RL1" s="27" t="s">
        <v>1300</v>
      </c>
      <c r="RM1" s="27" t="s">
        <v>935</v>
      </c>
      <c r="RN1" s="27" t="s">
        <v>936</v>
      </c>
      <c r="RO1" s="27" t="s">
        <v>937</v>
      </c>
      <c r="RP1" s="27" t="s">
        <v>938</v>
      </c>
      <c r="RQ1" s="27" t="s">
        <v>939</v>
      </c>
      <c r="RR1" s="27" t="s">
        <v>940</v>
      </c>
      <c r="RS1" s="27" t="s">
        <v>941</v>
      </c>
      <c r="RT1" s="27" t="s">
        <v>755</v>
      </c>
      <c r="RU1" s="27" t="s">
        <v>942</v>
      </c>
      <c r="RV1" s="27" t="s">
        <v>857</v>
      </c>
      <c r="RW1" s="27" t="s">
        <v>943</v>
      </c>
      <c r="RX1" s="27" t="s">
        <v>1033</v>
      </c>
      <c r="RY1" s="27" t="s">
        <v>856</v>
      </c>
      <c r="RZ1" s="27" t="s">
        <v>1032</v>
      </c>
      <c r="SA1" s="27" t="s">
        <v>853</v>
      </c>
      <c r="SB1" s="27" t="s">
        <v>1438</v>
      </c>
      <c r="SC1" s="27" t="s">
        <v>1439</v>
      </c>
      <c r="SD1" s="27" t="s">
        <v>1452</v>
      </c>
      <c r="SE1" s="27" t="s">
        <v>1453</v>
      </c>
      <c r="SF1" s="27" t="s">
        <v>909</v>
      </c>
      <c r="SG1" s="27" t="s">
        <v>910</v>
      </c>
      <c r="SH1" s="27" t="s">
        <v>1030</v>
      </c>
      <c r="SI1" s="27" t="s">
        <v>1031</v>
      </c>
      <c r="SJ1" s="27" t="s">
        <v>1451</v>
      </c>
      <c r="SK1" s="27" t="s">
        <v>913</v>
      </c>
      <c r="SL1" s="27" t="s">
        <v>950</v>
      </c>
      <c r="SM1" s="27" t="s">
        <v>951</v>
      </c>
      <c r="SN1" s="27" t="s">
        <v>952</v>
      </c>
      <c r="SO1" s="27" t="s">
        <v>953</v>
      </c>
      <c r="SP1" s="27" t="s">
        <v>852</v>
      </c>
      <c r="SQ1" s="27" t="s">
        <v>1404</v>
      </c>
      <c r="SR1" s="27" t="s">
        <v>954</v>
      </c>
      <c r="SS1" s="27" t="s">
        <v>955</v>
      </c>
      <c r="ST1" s="27" t="s">
        <v>956</v>
      </c>
      <c r="SU1" s="27" t="s">
        <v>957</v>
      </c>
      <c r="SV1" s="27" t="s">
        <v>958</v>
      </c>
      <c r="SW1" s="27" t="s">
        <v>959</v>
      </c>
      <c r="SX1" s="27" t="s">
        <v>960</v>
      </c>
      <c r="SY1" s="27" t="s">
        <v>961</v>
      </c>
      <c r="SZ1" s="27" t="s">
        <v>966</v>
      </c>
      <c r="TA1" s="27" t="s">
        <v>1329</v>
      </c>
      <c r="TB1" s="27" t="s">
        <v>1331</v>
      </c>
      <c r="TC1" s="27" t="s">
        <v>1330</v>
      </c>
      <c r="TD1" s="27" t="s">
        <v>975</v>
      </c>
      <c r="TE1" s="27" t="s">
        <v>1045</v>
      </c>
      <c r="TF1" s="27" t="s">
        <v>1046</v>
      </c>
      <c r="TG1" s="27" t="s">
        <v>1047</v>
      </c>
      <c r="TH1" s="27" t="s">
        <v>1048</v>
      </c>
      <c r="TI1" s="27" t="s">
        <v>976</v>
      </c>
      <c r="TJ1" s="27" t="s">
        <v>977</v>
      </c>
      <c r="TK1" s="27" t="s">
        <v>978</v>
      </c>
      <c r="TL1" s="27" t="s">
        <v>979</v>
      </c>
      <c r="TM1" s="27" t="s">
        <v>1440</v>
      </c>
      <c r="TN1" s="27" t="s">
        <v>1441</v>
      </c>
      <c r="TO1" s="27" t="s">
        <v>1442</v>
      </c>
      <c r="TP1" s="27" t="s">
        <v>1201</v>
      </c>
      <c r="TQ1" s="27" t="s">
        <v>1200</v>
      </c>
      <c r="TR1" s="27" t="s">
        <v>984</v>
      </c>
      <c r="TS1" s="27" t="s">
        <v>985</v>
      </c>
      <c r="TT1" s="27" t="s">
        <v>986</v>
      </c>
      <c r="TU1" s="27" t="s">
        <v>987</v>
      </c>
      <c r="TV1" s="27" t="s">
        <v>982</v>
      </c>
      <c r="TW1" s="27" t="s">
        <v>983</v>
      </c>
      <c r="TX1" s="27" t="s">
        <v>1447</v>
      </c>
      <c r="TY1" s="27" t="s">
        <v>1448</v>
      </c>
      <c r="TZ1" s="27" t="s">
        <v>1449</v>
      </c>
      <c r="UA1" s="27" t="s">
        <v>1450</v>
      </c>
      <c r="UB1" s="27" t="s">
        <v>1042</v>
      </c>
      <c r="UC1" s="27" t="s">
        <v>1043</v>
      </c>
      <c r="UD1" s="27" t="s">
        <v>1044</v>
      </c>
      <c r="UE1" s="27" t="s">
        <v>1454</v>
      </c>
      <c r="UF1" s="27" t="s">
        <v>1455</v>
      </c>
      <c r="UG1" s="27" t="s">
        <v>1456</v>
      </c>
      <c r="UH1" s="27" t="s">
        <v>1457</v>
      </c>
      <c r="UI1" s="27" t="s">
        <v>1458</v>
      </c>
      <c r="UJ1" s="27" t="s">
        <v>1459</v>
      </c>
      <c r="UK1" s="27" t="s">
        <v>1460</v>
      </c>
      <c r="UL1" s="27" t="s">
        <v>1461</v>
      </c>
      <c r="UM1" s="27" t="s">
        <v>1034</v>
      </c>
      <c r="UN1" s="27" t="s">
        <v>1035</v>
      </c>
      <c r="UO1" s="27" t="s">
        <v>1036</v>
      </c>
      <c r="UP1" s="27" t="s">
        <v>1462</v>
      </c>
      <c r="UQ1" s="27" t="s">
        <v>1037</v>
      </c>
      <c r="UR1" s="27" t="s">
        <v>1038</v>
      </c>
      <c r="US1" s="27" t="s">
        <v>1039</v>
      </c>
      <c r="UT1" s="27" t="s">
        <v>1040</v>
      </c>
      <c r="UU1" s="27" t="s">
        <v>1463</v>
      </c>
      <c r="UV1" s="27" t="s">
        <v>1464</v>
      </c>
      <c r="UW1" s="27" t="s">
        <v>1405</v>
      </c>
      <c r="UX1" s="27" t="s">
        <v>1465</v>
      </c>
      <c r="UY1" s="27" t="s">
        <v>1027</v>
      </c>
      <c r="UZ1" s="27" t="s">
        <v>1028</v>
      </c>
      <c r="VA1" s="27" t="s">
        <v>1343</v>
      </c>
      <c r="VB1" s="27" t="s">
        <v>763</v>
      </c>
      <c r="VC1" s="27" t="s">
        <v>764</v>
      </c>
      <c r="VD1" s="27" t="s">
        <v>812</v>
      </c>
      <c r="VE1" s="27" t="s">
        <v>813</v>
      </c>
      <c r="VF1" s="27" t="s">
        <v>1443</v>
      </c>
      <c r="VG1" s="27" t="s">
        <v>1444</v>
      </c>
      <c r="VH1" s="27" t="s">
        <v>1445</v>
      </c>
      <c r="VI1" s="27" t="s">
        <v>1446</v>
      </c>
      <c r="VJ1" s="27" t="s">
        <v>763</v>
      </c>
      <c r="VK1" s="27" t="s">
        <v>764</v>
      </c>
      <c r="VL1" s="27" t="s">
        <v>812</v>
      </c>
      <c r="VM1" s="27" t="s">
        <v>1227</v>
      </c>
      <c r="VN1" s="27" t="s">
        <v>1229</v>
      </c>
      <c r="VO1" s="27" t="s">
        <v>1228</v>
      </c>
      <c r="VP1" s="27" t="s">
        <v>759</v>
      </c>
      <c r="VQ1" s="27" t="s">
        <v>758</v>
      </c>
      <c r="VR1" s="27" t="s">
        <v>756</v>
      </c>
      <c r="VS1" s="27" t="s">
        <v>757</v>
      </c>
      <c r="VT1" s="27" t="s">
        <v>754</v>
      </c>
      <c r="VU1" s="27" t="s">
        <v>1200</v>
      </c>
      <c r="VV1" s="27" t="s">
        <v>852</v>
      </c>
      <c r="VW1" s="27" t="s">
        <v>1473</v>
      </c>
      <c r="VX1" s="27" t="s">
        <v>853</v>
      </c>
      <c r="VY1" s="27" t="s">
        <v>1472</v>
      </c>
      <c r="VZ1" s="27" t="s">
        <v>855</v>
      </c>
      <c r="WA1" s="27" t="s">
        <v>856</v>
      </c>
      <c r="WB1" s="27" t="s">
        <v>752</v>
      </c>
      <c r="WC1" s="27" t="s">
        <v>753</v>
      </c>
      <c r="WD1" s="27" t="s">
        <v>982</v>
      </c>
      <c r="WE1" s="27" t="s">
        <v>749</v>
      </c>
      <c r="WF1" s="27" t="s">
        <v>1239</v>
      </c>
      <c r="WG1" s="27" t="s">
        <v>1474</v>
      </c>
      <c r="WH1" s="27" t="s">
        <v>955</v>
      </c>
      <c r="WI1" s="4" t="s">
        <v>750</v>
      </c>
      <c r="WJ1" s="4" t="s">
        <v>858</v>
      </c>
      <c r="WK1" s="27" t="s">
        <v>859</v>
      </c>
      <c r="WL1" s="27" t="s">
        <v>860</v>
      </c>
      <c r="WM1" s="27" t="s">
        <v>1281</v>
      </c>
      <c r="WN1" s="27" t="s">
        <v>976</v>
      </c>
      <c r="WO1" s="27" t="s">
        <v>977</v>
      </c>
      <c r="WP1" s="27" t="s">
        <v>978</v>
      </c>
      <c r="WQ1" s="27" t="s">
        <v>984</v>
      </c>
      <c r="WR1" s="27" t="s">
        <v>985</v>
      </c>
      <c r="WS1" s="27" t="s">
        <v>986</v>
      </c>
      <c r="WT1" s="27" t="s">
        <v>861</v>
      </c>
      <c r="WU1" s="27" t="s">
        <v>862</v>
      </c>
      <c r="WV1" s="27" t="s">
        <v>863</v>
      </c>
      <c r="WW1" s="27" t="s">
        <v>864</v>
      </c>
      <c r="WX1" s="27" t="s">
        <v>865</v>
      </c>
      <c r="WY1" s="27" t="s">
        <v>868</v>
      </c>
      <c r="WZ1" s="27" t="s">
        <v>1241</v>
      </c>
      <c r="XA1" s="27" t="s">
        <v>869</v>
      </c>
      <c r="XB1" s="27" t="s">
        <v>870</v>
      </c>
      <c r="XC1" s="27" t="s">
        <v>871</v>
      </c>
      <c r="XD1" s="27" t="s">
        <v>872</v>
      </c>
      <c r="XE1" s="27" t="s">
        <v>873</v>
      </c>
      <c r="XF1" s="27" t="s">
        <v>874</v>
      </c>
      <c r="XG1" s="27" t="s">
        <v>1240</v>
      </c>
      <c r="XH1" s="27" t="s">
        <v>866</v>
      </c>
      <c r="XI1" s="27" t="s">
        <v>876</v>
      </c>
      <c r="XJ1" s="27" t="s">
        <v>1242</v>
      </c>
      <c r="XK1" s="27" t="s">
        <v>1475</v>
      </c>
      <c r="XL1" s="27" t="s">
        <v>938</v>
      </c>
      <c r="XM1" s="4" t="s">
        <v>877</v>
      </c>
      <c r="XN1" s="27" t="s">
        <v>928</v>
      </c>
      <c r="XO1" s="27" t="s">
        <v>804</v>
      </c>
      <c r="XP1" s="27" t="s">
        <v>805</v>
      </c>
      <c r="XQ1" s="27" t="s">
        <v>806</v>
      </c>
      <c r="XR1" s="27" t="s">
        <v>807</v>
      </c>
      <c r="XS1" s="27" t="s">
        <v>754</v>
      </c>
      <c r="XT1" s="27" t="s">
        <v>929</v>
      </c>
      <c r="XU1" s="27" t="s">
        <v>930</v>
      </c>
      <c r="XV1" s="27" t="s">
        <v>931</v>
      </c>
      <c r="XW1" s="27" t="s">
        <v>932</v>
      </c>
      <c r="XX1" s="27" t="s">
        <v>933</v>
      </c>
      <c r="XY1" s="27" t="s">
        <v>934</v>
      </c>
      <c r="XZ1" s="27" t="s">
        <v>759</v>
      </c>
      <c r="YA1" s="27" t="s">
        <v>1227</v>
      </c>
      <c r="YB1" s="27" t="s">
        <v>1228</v>
      </c>
      <c r="YC1" s="27" t="s">
        <v>1229</v>
      </c>
      <c r="YD1" s="27" t="s">
        <v>1298</v>
      </c>
      <c r="YE1" s="27" t="s">
        <v>935</v>
      </c>
      <c r="YF1" s="27" t="s">
        <v>936</v>
      </c>
      <c r="YG1" s="27" t="s">
        <v>937</v>
      </c>
      <c r="YH1" s="27" t="s">
        <v>938</v>
      </c>
      <c r="YI1" s="27" t="s">
        <v>939</v>
      </c>
      <c r="YJ1" s="27" t="s">
        <v>940</v>
      </c>
      <c r="YK1" s="27" t="s">
        <v>941</v>
      </c>
      <c r="YL1" s="27" t="s">
        <v>755</v>
      </c>
      <c r="YM1" s="27" t="s">
        <v>942</v>
      </c>
      <c r="YN1" s="27" t="s">
        <v>857</v>
      </c>
      <c r="YO1" s="27" t="s">
        <v>943</v>
      </c>
      <c r="YP1" s="27" t="s">
        <v>944</v>
      </c>
      <c r="YQ1" s="27" t="s">
        <v>945</v>
      </c>
      <c r="YR1" s="27" t="s">
        <v>909</v>
      </c>
      <c r="YS1" s="27" t="s">
        <v>910</v>
      </c>
      <c r="YT1" s="27" t="s">
        <v>913</v>
      </c>
      <c r="YU1" s="27" t="s">
        <v>1201</v>
      </c>
      <c r="YV1" s="27" t="s">
        <v>949</v>
      </c>
      <c r="YW1" s="27" t="s">
        <v>1200</v>
      </c>
      <c r="YX1" s="27" t="s">
        <v>1299</v>
      </c>
      <c r="YY1" s="27" t="s">
        <v>950</v>
      </c>
      <c r="YZ1" s="27" t="s">
        <v>951</v>
      </c>
      <c r="ZA1" s="27" t="s">
        <v>952</v>
      </c>
      <c r="ZB1" s="27" t="s">
        <v>953</v>
      </c>
      <c r="ZC1" s="27" t="s">
        <v>954</v>
      </c>
      <c r="ZD1" s="27" t="s">
        <v>955</v>
      </c>
      <c r="ZE1" s="27" t="s">
        <v>956</v>
      </c>
      <c r="ZF1" s="27" t="s">
        <v>957</v>
      </c>
      <c r="ZG1" s="27" t="s">
        <v>958</v>
      </c>
      <c r="ZH1" s="27" t="s">
        <v>959</v>
      </c>
      <c r="ZI1" s="27" t="s">
        <v>960</v>
      </c>
      <c r="ZJ1" s="27" t="s">
        <v>961</v>
      </c>
      <c r="ZK1" s="27" t="s">
        <v>964</v>
      </c>
      <c r="ZL1" s="27" t="s">
        <v>965</v>
      </c>
      <c r="ZM1" s="27" t="s">
        <v>966</v>
      </c>
      <c r="ZN1" s="27" t="s">
        <v>967</v>
      </c>
      <c r="ZO1" s="27" t="s">
        <v>1300</v>
      </c>
      <c r="ZP1" s="27" t="s">
        <v>968</v>
      </c>
      <c r="ZQ1" s="27" t="s">
        <v>969</v>
      </c>
      <c r="ZR1" s="27" t="s">
        <v>970</v>
      </c>
      <c r="ZS1" s="27" t="s">
        <v>1326</v>
      </c>
      <c r="ZT1" s="27" t="s">
        <v>1328</v>
      </c>
      <c r="ZU1" s="27" t="s">
        <v>1327</v>
      </c>
      <c r="ZV1" s="27" t="s">
        <v>1329</v>
      </c>
      <c r="ZW1" s="27" t="s">
        <v>1331</v>
      </c>
      <c r="ZX1" s="27" t="s">
        <v>1330</v>
      </c>
      <c r="ZY1" s="27" t="s">
        <v>975</v>
      </c>
      <c r="ZZ1" s="27" t="s">
        <v>976</v>
      </c>
      <c r="AAA1" s="27" t="s">
        <v>977</v>
      </c>
      <c r="AAB1" s="27" t="s">
        <v>978</v>
      </c>
      <c r="AAC1" s="27" t="s">
        <v>979</v>
      </c>
      <c r="AAD1" s="27" t="s">
        <v>981</v>
      </c>
      <c r="AAE1" s="27" t="s">
        <v>980</v>
      </c>
      <c r="AAF1" s="27" t="s">
        <v>984</v>
      </c>
      <c r="AAG1" s="27" t="s">
        <v>985</v>
      </c>
      <c r="AAH1" s="27" t="s">
        <v>986</v>
      </c>
      <c r="AAI1" s="27" t="s">
        <v>987</v>
      </c>
      <c r="AAJ1" s="27" t="s">
        <v>1443</v>
      </c>
      <c r="AAK1" s="27" t="s">
        <v>1444</v>
      </c>
      <c r="AAL1" s="27" t="s">
        <v>1445</v>
      </c>
      <c r="AAM1" s="27" t="s">
        <v>1446</v>
      </c>
      <c r="AAN1" s="27" t="s">
        <v>1476</v>
      </c>
      <c r="AAO1" s="27" t="s">
        <v>1477</v>
      </c>
      <c r="AAP1" s="27" t="s">
        <v>1478</v>
      </c>
      <c r="AAQ1" s="27" t="s">
        <v>1479</v>
      </c>
      <c r="AAR1" s="27" t="s">
        <v>982</v>
      </c>
      <c r="AAS1" s="27" t="s">
        <v>983</v>
      </c>
      <c r="AAT1" s="27" t="s">
        <v>1447</v>
      </c>
      <c r="AAU1" s="27" t="s">
        <v>1448</v>
      </c>
      <c r="AAV1" s="27" t="s">
        <v>1449</v>
      </c>
      <c r="AAW1" s="27" t="s">
        <v>1480</v>
      </c>
      <c r="AAX1" s="27" t="s">
        <v>974</v>
      </c>
    </row>
    <row r="2" spans="1:726" ht="16.5" customHeight="1" x14ac:dyDescent="0.25">
      <c r="A2" s="27" t="s">
        <v>15</v>
      </c>
      <c r="B2" s="27" t="s">
        <v>35</v>
      </c>
      <c r="C2" s="7" t="s">
        <v>653</v>
      </c>
      <c r="D2" s="27" t="s">
        <v>622</v>
      </c>
      <c r="E2" s="27">
        <v>0</v>
      </c>
      <c r="F2" s="27">
        <v>100</v>
      </c>
      <c r="G2" s="27" t="s">
        <v>624</v>
      </c>
      <c r="I2" s="27">
        <v>0.7</v>
      </c>
      <c r="K2" s="27">
        <v>59675</v>
      </c>
      <c r="L2" s="37">
        <v>45427</v>
      </c>
      <c r="M2" s="27" t="s">
        <v>743</v>
      </c>
      <c r="O2" s="47" t="s">
        <v>769</v>
      </c>
      <c r="P2" s="48" t="s">
        <v>991</v>
      </c>
      <c r="Q2" s="48" t="s">
        <v>992</v>
      </c>
      <c r="R2" s="49">
        <v>3</v>
      </c>
      <c r="S2" s="49">
        <v>2</v>
      </c>
      <c r="T2" s="49" t="s">
        <v>772</v>
      </c>
      <c r="U2" s="49" t="s">
        <v>774</v>
      </c>
      <c r="V2" s="50">
        <v>1101</v>
      </c>
      <c r="W2" s="49" t="s">
        <v>775</v>
      </c>
      <c r="X2" s="49">
        <v>1</v>
      </c>
      <c r="Y2" s="49">
        <v>2</v>
      </c>
      <c r="Z2" s="49" t="s">
        <v>776</v>
      </c>
      <c r="AA2" s="49"/>
      <c r="AB2" s="49"/>
      <c r="AC2" s="49"/>
      <c r="AD2" s="49">
        <v>1</v>
      </c>
      <c r="AE2" s="51">
        <v>2</v>
      </c>
      <c r="CB2" s="27"/>
      <c r="HG2" s="70"/>
      <c r="HH2" s="70"/>
      <c r="KD2" s="70"/>
    </row>
    <row r="3" spans="1:726" ht="16.5" customHeight="1" x14ac:dyDescent="0.25">
      <c r="A3" s="27" t="s">
        <v>16</v>
      </c>
      <c r="B3" s="27" t="s">
        <v>36</v>
      </c>
      <c r="C3" s="7" t="s">
        <v>653</v>
      </c>
      <c r="D3" s="27" t="s">
        <v>622</v>
      </c>
      <c r="E3" s="27">
        <v>0</v>
      </c>
      <c r="F3" s="27">
        <v>100</v>
      </c>
      <c r="G3" s="27" t="s">
        <v>624</v>
      </c>
      <c r="I3" s="27">
        <v>0.7</v>
      </c>
      <c r="K3" s="27">
        <v>59675</v>
      </c>
      <c r="L3" s="37">
        <v>45427</v>
      </c>
      <c r="M3" s="27" t="s">
        <v>743</v>
      </c>
      <c r="O3" s="52" t="s">
        <v>765</v>
      </c>
      <c r="P3" s="4" t="s">
        <v>991</v>
      </c>
      <c r="Q3" s="4" t="s">
        <v>992</v>
      </c>
      <c r="R3" s="44">
        <v>3</v>
      </c>
      <c r="S3" s="44">
        <v>2</v>
      </c>
      <c r="T3" s="44" t="s">
        <v>772</v>
      </c>
      <c r="U3" s="44" t="s">
        <v>774</v>
      </c>
      <c r="V3" s="53">
        <v>2101</v>
      </c>
      <c r="W3" s="44" t="s">
        <v>775</v>
      </c>
      <c r="X3" s="44">
        <v>1</v>
      </c>
      <c r="Y3" s="44">
        <v>2</v>
      </c>
      <c r="Z3" s="44" t="s">
        <v>777</v>
      </c>
      <c r="AA3" s="44"/>
      <c r="AB3" s="44"/>
      <c r="AC3" s="44"/>
      <c r="AD3" s="44">
        <v>1</v>
      </c>
      <c r="AE3" s="45">
        <v>2</v>
      </c>
      <c r="CB3" s="27"/>
      <c r="HG3" s="4"/>
      <c r="HH3" s="4"/>
      <c r="KD3" s="4"/>
    </row>
    <row r="4" spans="1:726" ht="16.5" customHeight="1" x14ac:dyDescent="0.25">
      <c r="A4" s="27" t="s">
        <v>17</v>
      </c>
      <c r="B4" s="27" t="s">
        <v>37</v>
      </c>
      <c r="C4" s="7" t="s">
        <v>653</v>
      </c>
      <c r="D4" s="27" t="s">
        <v>622</v>
      </c>
      <c r="E4" s="27">
        <v>0</v>
      </c>
      <c r="F4" s="27">
        <v>100</v>
      </c>
      <c r="G4" s="27" t="s">
        <v>624</v>
      </c>
      <c r="I4" s="27">
        <v>0.7</v>
      </c>
      <c r="K4" s="27">
        <v>59675</v>
      </c>
      <c r="L4" s="37">
        <v>45427</v>
      </c>
      <c r="M4" s="27" t="s">
        <v>743</v>
      </c>
      <c r="O4" s="52" t="s">
        <v>769</v>
      </c>
      <c r="P4" s="4" t="s">
        <v>997</v>
      </c>
      <c r="Q4" s="4" t="s">
        <v>998</v>
      </c>
      <c r="R4" s="44">
        <v>9</v>
      </c>
      <c r="S4" s="44">
        <v>8</v>
      </c>
      <c r="T4" s="44" t="s">
        <v>772</v>
      </c>
      <c r="U4" s="44" t="s">
        <v>774</v>
      </c>
      <c r="V4" s="53">
        <v>1104</v>
      </c>
      <c r="W4" s="44" t="s">
        <v>775</v>
      </c>
      <c r="X4" s="44">
        <v>10</v>
      </c>
      <c r="Y4" s="44">
        <v>11</v>
      </c>
      <c r="Z4" s="44" t="s">
        <v>776</v>
      </c>
      <c r="AA4" s="44"/>
      <c r="AB4" s="44"/>
      <c r="AC4" s="44"/>
      <c r="AD4" s="44">
        <v>1</v>
      </c>
      <c r="AE4" s="45">
        <v>2</v>
      </c>
      <c r="CB4" s="27"/>
      <c r="HG4" s="4"/>
      <c r="HH4" s="4"/>
      <c r="KD4" s="4"/>
    </row>
    <row r="5" spans="1:726" ht="16.5" customHeight="1" x14ac:dyDescent="0.25">
      <c r="A5" s="27" t="s">
        <v>18</v>
      </c>
      <c r="B5" s="27" t="s">
        <v>38</v>
      </c>
      <c r="C5" s="7" t="s">
        <v>653</v>
      </c>
      <c r="D5" s="27" t="s">
        <v>622</v>
      </c>
      <c r="E5" s="27">
        <v>0</v>
      </c>
      <c r="F5" s="27">
        <v>100</v>
      </c>
      <c r="G5" s="27" t="s">
        <v>624</v>
      </c>
      <c r="I5" s="27">
        <v>0.7</v>
      </c>
      <c r="K5" s="27">
        <v>59675</v>
      </c>
      <c r="L5" s="37">
        <v>45427</v>
      </c>
      <c r="M5" s="27" t="s">
        <v>743</v>
      </c>
      <c r="O5" s="52" t="s">
        <v>765</v>
      </c>
      <c r="P5" s="4" t="s">
        <v>997</v>
      </c>
      <c r="Q5" s="4" t="s">
        <v>998</v>
      </c>
      <c r="R5" s="44">
        <v>9</v>
      </c>
      <c r="S5" s="44">
        <v>8</v>
      </c>
      <c r="T5" s="44" t="s">
        <v>772</v>
      </c>
      <c r="U5" s="44" t="s">
        <v>774</v>
      </c>
      <c r="V5" s="53">
        <v>2104</v>
      </c>
      <c r="W5" s="44" t="s">
        <v>775</v>
      </c>
      <c r="X5" s="44">
        <v>10</v>
      </c>
      <c r="Y5" s="44">
        <v>11</v>
      </c>
      <c r="Z5" s="44" t="s">
        <v>777</v>
      </c>
      <c r="AA5" s="44"/>
      <c r="AB5" s="44"/>
      <c r="AC5" s="44"/>
      <c r="AD5" s="44">
        <v>1</v>
      </c>
      <c r="AE5" s="45">
        <v>2</v>
      </c>
      <c r="CB5" s="27"/>
      <c r="HG5" s="4"/>
      <c r="HH5" s="4"/>
      <c r="KD5" s="4"/>
    </row>
    <row r="6" spans="1:726" ht="16.5" customHeight="1" x14ac:dyDescent="0.25">
      <c r="A6" s="27" t="s">
        <v>19</v>
      </c>
      <c r="B6" s="27" t="s">
        <v>39</v>
      </c>
      <c r="C6" s="7" t="s">
        <v>653</v>
      </c>
      <c r="D6" s="27" t="s">
        <v>622</v>
      </c>
      <c r="E6" s="27">
        <v>0</v>
      </c>
      <c r="F6" s="27">
        <v>100</v>
      </c>
      <c r="G6" s="27" t="s">
        <v>624</v>
      </c>
      <c r="I6" s="27">
        <v>0.7</v>
      </c>
      <c r="K6" s="27">
        <v>59675</v>
      </c>
      <c r="L6" s="37">
        <v>45427</v>
      </c>
      <c r="M6" s="27" t="s">
        <v>743</v>
      </c>
      <c r="O6" s="52" t="s">
        <v>769</v>
      </c>
      <c r="P6" s="4" t="s">
        <v>1143</v>
      </c>
      <c r="Q6" s="4" t="s">
        <v>1144</v>
      </c>
      <c r="R6" s="44">
        <v>16</v>
      </c>
      <c r="S6" s="44">
        <v>15</v>
      </c>
      <c r="T6" s="44" t="s">
        <v>772</v>
      </c>
      <c r="U6" s="44" t="s">
        <v>774</v>
      </c>
      <c r="V6" s="53">
        <v>1107</v>
      </c>
      <c r="W6" s="44" t="s">
        <v>775</v>
      </c>
      <c r="X6" s="44">
        <v>19</v>
      </c>
      <c r="Y6" s="44">
        <v>20</v>
      </c>
      <c r="Z6" s="44" t="s">
        <v>776</v>
      </c>
      <c r="AA6" s="44"/>
      <c r="AB6" s="44"/>
      <c r="AC6" s="44"/>
      <c r="AD6" s="44">
        <v>1</v>
      </c>
      <c r="AE6" s="45">
        <v>2</v>
      </c>
      <c r="CB6" s="27"/>
      <c r="KD6" s="4"/>
    </row>
    <row r="7" spans="1:726" ht="16.5" customHeight="1" x14ac:dyDescent="0.25">
      <c r="A7" s="27" t="s">
        <v>20</v>
      </c>
      <c r="B7" s="27" t="s">
        <v>40</v>
      </c>
      <c r="C7" s="7" t="s">
        <v>653</v>
      </c>
      <c r="D7" s="27" t="s">
        <v>622</v>
      </c>
      <c r="E7" s="27">
        <v>0</v>
      </c>
      <c r="F7" s="27">
        <v>100</v>
      </c>
      <c r="G7" s="27" t="s">
        <v>624</v>
      </c>
      <c r="I7" s="27">
        <v>0.7</v>
      </c>
      <c r="K7" s="27">
        <v>59675</v>
      </c>
      <c r="L7" s="37">
        <v>45427</v>
      </c>
      <c r="M7" s="27" t="s">
        <v>743</v>
      </c>
      <c r="O7" s="52" t="s">
        <v>765</v>
      </c>
      <c r="P7" s="4" t="s">
        <v>1143</v>
      </c>
      <c r="Q7" s="4" t="s">
        <v>1144</v>
      </c>
      <c r="R7" s="44">
        <v>16</v>
      </c>
      <c r="S7" s="44">
        <v>15</v>
      </c>
      <c r="T7" s="44" t="s">
        <v>772</v>
      </c>
      <c r="U7" s="44" t="s">
        <v>774</v>
      </c>
      <c r="V7" s="53">
        <v>2107</v>
      </c>
      <c r="W7" s="44" t="s">
        <v>775</v>
      </c>
      <c r="X7" s="44">
        <v>19</v>
      </c>
      <c r="Y7" s="44">
        <v>20</v>
      </c>
      <c r="Z7" s="44" t="s">
        <v>777</v>
      </c>
      <c r="AA7" s="44"/>
      <c r="AB7" s="44"/>
      <c r="AC7" s="44"/>
      <c r="AD7" s="44">
        <v>1</v>
      </c>
      <c r="AE7" s="45">
        <v>2</v>
      </c>
      <c r="CB7" s="27"/>
      <c r="KD7" s="4"/>
    </row>
    <row r="8" spans="1:726" ht="16.5" customHeight="1" x14ac:dyDescent="0.25">
      <c r="A8" s="27" t="s">
        <v>21</v>
      </c>
      <c r="B8" s="27" t="s">
        <v>41</v>
      </c>
      <c r="C8" s="7" t="s">
        <v>653</v>
      </c>
      <c r="D8" s="27" t="s">
        <v>622</v>
      </c>
      <c r="E8" s="27">
        <v>0</v>
      </c>
      <c r="F8" s="27">
        <v>100</v>
      </c>
      <c r="G8" s="27" t="s">
        <v>624</v>
      </c>
      <c r="I8" s="27">
        <v>0.7</v>
      </c>
      <c r="K8" s="27">
        <v>59675</v>
      </c>
      <c r="L8" s="37">
        <v>45427</v>
      </c>
      <c r="M8" s="27" t="s">
        <v>743</v>
      </c>
      <c r="O8" s="52" t="s">
        <v>769</v>
      </c>
      <c r="P8" s="4" t="s">
        <v>1231</v>
      </c>
      <c r="Q8" s="4" t="s">
        <v>1232</v>
      </c>
      <c r="R8" s="44">
        <v>23</v>
      </c>
      <c r="S8" s="44">
        <v>22</v>
      </c>
      <c r="T8" s="44" t="s">
        <v>772</v>
      </c>
      <c r="U8" s="44" t="s">
        <v>774</v>
      </c>
      <c r="V8" s="53">
        <v>1110</v>
      </c>
      <c r="W8" s="44" t="s">
        <v>775</v>
      </c>
      <c r="X8" s="44">
        <v>28</v>
      </c>
      <c r="Y8" s="44">
        <v>29</v>
      </c>
      <c r="Z8" s="44" t="s">
        <v>776</v>
      </c>
      <c r="AA8" s="44"/>
      <c r="AB8" s="44"/>
      <c r="AC8" s="44"/>
      <c r="AD8" s="44">
        <v>1</v>
      </c>
      <c r="AE8" s="45">
        <v>2</v>
      </c>
      <c r="CB8" s="27"/>
      <c r="KD8" s="4"/>
    </row>
    <row r="9" spans="1:726" ht="16.5" customHeight="1" x14ac:dyDescent="0.25">
      <c r="A9" s="27" t="s">
        <v>22</v>
      </c>
      <c r="B9" s="27" t="s">
        <v>42</v>
      </c>
      <c r="C9" s="7" t="s">
        <v>653</v>
      </c>
      <c r="D9" s="27" t="s">
        <v>622</v>
      </c>
      <c r="E9" s="27">
        <v>0</v>
      </c>
      <c r="F9" s="27">
        <v>100</v>
      </c>
      <c r="G9" s="27" t="s">
        <v>624</v>
      </c>
      <c r="I9" s="27">
        <v>0.7</v>
      </c>
      <c r="K9" s="27">
        <v>59675</v>
      </c>
      <c r="L9" s="37">
        <v>45427</v>
      </c>
      <c r="M9" s="27" t="s">
        <v>743</v>
      </c>
      <c r="O9" s="52" t="s">
        <v>765</v>
      </c>
      <c r="P9" s="4" t="s">
        <v>1231</v>
      </c>
      <c r="Q9" s="4" t="s">
        <v>1232</v>
      </c>
      <c r="R9" s="44">
        <v>23</v>
      </c>
      <c r="S9" s="44">
        <v>22</v>
      </c>
      <c r="T9" s="44" t="s">
        <v>772</v>
      </c>
      <c r="U9" s="44" t="s">
        <v>774</v>
      </c>
      <c r="V9" s="53">
        <v>2110</v>
      </c>
      <c r="W9" s="44" t="s">
        <v>775</v>
      </c>
      <c r="X9" s="44">
        <v>28</v>
      </c>
      <c r="Y9" s="44">
        <v>29</v>
      </c>
      <c r="Z9" s="44" t="s">
        <v>777</v>
      </c>
      <c r="AA9" s="44"/>
      <c r="AB9" s="44"/>
      <c r="AC9" s="44"/>
      <c r="AD9" s="44">
        <v>1</v>
      </c>
      <c r="AE9" s="45">
        <v>2</v>
      </c>
      <c r="CB9" s="27"/>
      <c r="KD9" s="4"/>
    </row>
    <row r="10" spans="1:726" ht="16.5" customHeight="1" x14ac:dyDescent="0.25">
      <c r="A10" s="27" t="s">
        <v>23</v>
      </c>
      <c r="B10" s="27" t="s">
        <v>43</v>
      </c>
      <c r="C10" s="7" t="s">
        <v>653</v>
      </c>
      <c r="D10" s="27" t="s">
        <v>622</v>
      </c>
      <c r="E10" s="27">
        <v>0</v>
      </c>
      <c r="F10" s="27">
        <v>100</v>
      </c>
      <c r="G10" s="27" t="s">
        <v>624</v>
      </c>
      <c r="I10" s="27">
        <v>0.7</v>
      </c>
      <c r="K10" s="27">
        <v>59675</v>
      </c>
      <c r="L10" s="37">
        <v>45427</v>
      </c>
      <c r="M10" s="27" t="s">
        <v>743</v>
      </c>
      <c r="O10" s="52" t="s">
        <v>766</v>
      </c>
      <c r="P10" s="4" t="s">
        <v>991</v>
      </c>
      <c r="Q10" s="4" t="s">
        <v>992</v>
      </c>
      <c r="R10" s="44">
        <v>3</v>
      </c>
      <c r="S10" s="44">
        <v>2</v>
      </c>
      <c r="T10" s="44" t="s">
        <v>772</v>
      </c>
      <c r="U10" s="44" t="s">
        <v>774</v>
      </c>
      <c r="V10" s="53">
        <v>3101</v>
      </c>
      <c r="W10" s="44" t="s">
        <v>775</v>
      </c>
      <c r="X10" s="44">
        <v>1</v>
      </c>
      <c r="Y10" s="44">
        <v>2</v>
      </c>
      <c r="Z10" s="44" t="s">
        <v>778</v>
      </c>
      <c r="AA10" s="44"/>
      <c r="AB10" s="44"/>
      <c r="AC10" s="44"/>
      <c r="AD10" s="44">
        <v>1</v>
      </c>
      <c r="AE10" s="45">
        <v>2</v>
      </c>
      <c r="CB10" s="27"/>
      <c r="KD10" s="4"/>
    </row>
    <row r="11" spans="1:726" ht="16.5" customHeight="1" x14ac:dyDescent="0.25">
      <c r="A11" s="27" t="s">
        <v>24</v>
      </c>
      <c r="B11" s="27" t="s">
        <v>44</v>
      </c>
      <c r="C11" s="7" t="s">
        <v>653</v>
      </c>
      <c r="D11" s="27" t="s">
        <v>622</v>
      </c>
      <c r="E11" s="27">
        <v>0</v>
      </c>
      <c r="F11" s="27">
        <v>100</v>
      </c>
      <c r="G11" s="27" t="s">
        <v>624</v>
      </c>
      <c r="I11" s="27">
        <v>0.7</v>
      </c>
      <c r="K11" s="27">
        <v>59675</v>
      </c>
      <c r="L11" s="37">
        <v>45427</v>
      </c>
      <c r="M11" s="27" t="s">
        <v>743</v>
      </c>
      <c r="O11" s="52" t="s">
        <v>766</v>
      </c>
      <c r="P11" s="4" t="s">
        <v>997</v>
      </c>
      <c r="Q11" s="4" t="s">
        <v>998</v>
      </c>
      <c r="R11" s="44">
        <v>9</v>
      </c>
      <c r="S11" s="44">
        <v>8</v>
      </c>
      <c r="T11" s="44" t="s">
        <v>772</v>
      </c>
      <c r="U11" s="44" t="s">
        <v>774</v>
      </c>
      <c r="V11" s="53">
        <v>3104</v>
      </c>
      <c r="W11" s="44" t="s">
        <v>775</v>
      </c>
      <c r="X11" s="44">
        <v>10</v>
      </c>
      <c r="Y11" s="44">
        <v>11</v>
      </c>
      <c r="Z11" s="44" t="s">
        <v>778</v>
      </c>
      <c r="AA11" s="44"/>
      <c r="AB11" s="44"/>
      <c r="AC11" s="44"/>
      <c r="AD11" s="44">
        <v>1</v>
      </c>
      <c r="AE11" s="45">
        <v>2</v>
      </c>
      <c r="CB11" s="27"/>
      <c r="KD11" s="4"/>
    </row>
    <row r="12" spans="1:726" ht="16.5" customHeight="1" x14ac:dyDescent="0.25">
      <c r="A12" s="27" t="s">
        <v>25</v>
      </c>
      <c r="B12" s="27" t="s">
        <v>45</v>
      </c>
      <c r="C12" s="7" t="s">
        <v>653</v>
      </c>
      <c r="D12" s="27" t="s">
        <v>622</v>
      </c>
      <c r="E12" s="27">
        <v>0</v>
      </c>
      <c r="F12" s="27">
        <v>100</v>
      </c>
      <c r="G12" s="27" t="s">
        <v>624</v>
      </c>
      <c r="I12" s="27">
        <v>0.7</v>
      </c>
      <c r="K12" s="27">
        <v>59675</v>
      </c>
      <c r="L12" s="37">
        <v>45427</v>
      </c>
      <c r="M12" s="27" t="s">
        <v>743</v>
      </c>
      <c r="O12" s="52" t="s">
        <v>766</v>
      </c>
      <c r="P12" s="4" t="s">
        <v>1143</v>
      </c>
      <c r="Q12" s="4" t="s">
        <v>1144</v>
      </c>
      <c r="R12" s="44">
        <v>16</v>
      </c>
      <c r="S12" s="44">
        <v>15</v>
      </c>
      <c r="T12" s="44" t="s">
        <v>772</v>
      </c>
      <c r="U12" s="44" t="s">
        <v>774</v>
      </c>
      <c r="V12" s="53">
        <v>3107</v>
      </c>
      <c r="W12" s="44" t="s">
        <v>775</v>
      </c>
      <c r="X12" s="44">
        <v>19</v>
      </c>
      <c r="Y12" s="44">
        <v>20</v>
      </c>
      <c r="Z12" s="44" t="s">
        <v>778</v>
      </c>
      <c r="AA12" s="44"/>
      <c r="AB12" s="44"/>
      <c r="AC12" s="44"/>
      <c r="AD12" s="44">
        <v>1</v>
      </c>
      <c r="AE12" s="45">
        <v>2</v>
      </c>
      <c r="CB12" s="27"/>
      <c r="KD12" s="4"/>
    </row>
    <row r="13" spans="1:726" ht="16.5" customHeight="1" x14ac:dyDescent="0.25">
      <c r="A13" s="27" t="s">
        <v>26</v>
      </c>
      <c r="B13" s="27" t="s">
        <v>46</v>
      </c>
      <c r="C13" s="7" t="s">
        <v>653</v>
      </c>
      <c r="D13" s="27" t="s">
        <v>622</v>
      </c>
      <c r="E13" s="27">
        <v>0</v>
      </c>
      <c r="F13" s="27">
        <v>100</v>
      </c>
      <c r="G13" s="27" t="s">
        <v>624</v>
      </c>
      <c r="I13" s="27">
        <v>0.7</v>
      </c>
      <c r="K13" s="27">
        <v>59675</v>
      </c>
      <c r="L13" s="37">
        <v>45427</v>
      </c>
      <c r="M13" s="27" t="s">
        <v>743</v>
      </c>
      <c r="O13" s="52" t="s">
        <v>766</v>
      </c>
      <c r="P13" s="4" t="s">
        <v>1231</v>
      </c>
      <c r="Q13" s="4" t="s">
        <v>1232</v>
      </c>
      <c r="R13" s="44">
        <v>23</v>
      </c>
      <c r="S13" s="44">
        <v>22</v>
      </c>
      <c r="T13" s="44" t="s">
        <v>772</v>
      </c>
      <c r="U13" s="44" t="s">
        <v>774</v>
      </c>
      <c r="V13" s="53">
        <v>3110</v>
      </c>
      <c r="W13" s="44" t="s">
        <v>775</v>
      </c>
      <c r="X13" s="44">
        <v>28</v>
      </c>
      <c r="Y13" s="44">
        <v>29</v>
      </c>
      <c r="Z13" s="44" t="s">
        <v>778</v>
      </c>
      <c r="AA13" s="44"/>
      <c r="AB13" s="44"/>
      <c r="AC13" s="44"/>
      <c r="AD13" s="44">
        <v>1</v>
      </c>
      <c r="AE13" s="45">
        <v>2</v>
      </c>
      <c r="CB13" s="27"/>
      <c r="KD13" s="4"/>
    </row>
    <row r="14" spans="1:726" ht="16.5" customHeight="1" x14ac:dyDescent="0.25">
      <c r="A14" s="27" t="s">
        <v>27</v>
      </c>
      <c r="B14" s="27" t="s">
        <v>47</v>
      </c>
      <c r="C14" s="7" t="s">
        <v>653</v>
      </c>
      <c r="D14" s="27" t="s">
        <v>622</v>
      </c>
      <c r="E14" s="27">
        <v>0</v>
      </c>
      <c r="F14" s="27">
        <v>100</v>
      </c>
      <c r="G14" s="27" t="s">
        <v>624</v>
      </c>
      <c r="I14" s="27">
        <v>0.7</v>
      </c>
      <c r="K14" s="27">
        <v>59675</v>
      </c>
      <c r="L14" s="37">
        <v>45427</v>
      </c>
      <c r="M14" s="27" t="s">
        <v>743</v>
      </c>
      <c r="O14" s="52" t="s">
        <v>767</v>
      </c>
      <c r="P14" s="4" t="s">
        <v>991</v>
      </c>
      <c r="Q14" s="4" t="s">
        <v>992</v>
      </c>
      <c r="R14" s="44">
        <v>3</v>
      </c>
      <c r="S14" s="44">
        <v>2</v>
      </c>
      <c r="T14" s="44" t="s">
        <v>772</v>
      </c>
      <c r="U14" s="44" t="s">
        <v>774</v>
      </c>
      <c r="V14" s="53">
        <v>4101</v>
      </c>
      <c r="W14" s="44" t="s">
        <v>775</v>
      </c>
      <c r="X14" s="44">
        <v>1</v>
      </c>
      <c r="Y14" s="44">
        <v>2</v>
      </c>
      <c r="Z14" s="44" t="s">
        <v>779</v>
      </c>
      <c r="AA14" s="44"/>
      <c r="AB14" s="44"/>
      <c r="AC14" s="44"/>
      <c r="AD14" s="44">
        <v>1</v>
      </c>
      <c r="AE14" s="45">
        <v>2</v>
      </c>
      <c r="CB14" s="27"/>
      <c r="KD14" s="4"/>
    </row>
    <row r="15" spans="1:726" ht="16.5" customHeight="1" x14ac:dyDescent="0.25">
      <c r="A15" s="27" t="s">
        <v>28</v>
      </c>
      <c r="B15" s="27" t="s">
        <v>48</v>
      </c>
      <c r="C15" s="7" t="s">
        <v>653</v>
      </c>
      <c r="D15" s="27" t="s">
        <v>622</v>
      </c>
      <c r="E15" s="27">
        <v>0</v>
      </c>
      <c r="F15" s="27">
        <v>100</v>
      </c>
      <c r="G15" s="27" t="s">
        <v>624</v>
      </c>
      <c r="I15" s="27">
        <v>0.7</v>
      </c>
      <c r="K15" s="27">
        <v>59675</v>
      </c>
      <c r="L15" s="37">
        <v>45427</v>
      </c>
      <c r="M15" s="27" t="s">
        <v>743</v>
      </c>
      <c r="O15" s="52" t="s">
        <v>768</v>
      </c>
      <c r="P15" s="4" t="s">
        <v>991</v>
      </c>
      <c r="Q15" s="4" t="s">
        <v>992</v>
      </c>
      <c r="R15" s="44">
        <v>3</v>
      </c>
      <c r="S15" s="44">
        <v>2</v>
      </c>
      <c r="T15" s="44" t="s">
        <v>772</v>
      </c>
      <c r="U15" s="44" t="s">
        <v>774</v>
      </c>
      <c r="V15" s="53">
        <v>5101</v>
      </c>
      <c r="W15" s="44" t="s">
        <v>775</v>
      </c>
      <c r="X15" s="44">
        <v>1</v>
      </c>
      <c r="Y15" s="44">
        <v>2</v>
      </c>
      <c r="Z15" s="44" t="s">
        <v>780</v>
      </c>
      <c r="AA15" s="44"/>
      <c r="AB15" s="44"/>
      <c r="AC15" s="44"/>
      <c r="AD15" s="44">
        <v>1</v>
      </c>
      <c r="AE15" s="45">
        <v>2</v>
      </c>
      <c r="CB15" s="27"/>
      <c r="KD15" s="4"/>
    </row>
    <row r="16" spans="1:726" ht="16.5" customHeight="1" x14ac:dyDescent="0.25">
      <c r="A16" s="27" t="s">
        <v>29</v>
      </c>
      <c r="B16" s="27" t="s">
        <v>49</v>
      </c>
      <c r="C16" s="7" t="s">
        <v>653</v>
      </c>
      <c r="D16" s="27" t="s">
        <v>622</v>
      </c>
      <c r="E16" s="27">
        <v>0</v>
      </c>
      <c r="F16" s="27">
        <v>100</v>
      </c>
      <c r="G16" s="27" t="s">
        <v>624</v>
      </c>
      <c r="I16" s="27">
        <v>0.7</v>
      </c>
      <c r="K16" s="27">
        <v>59675</v>
      </c>
      <c r="L16" s="37">
        <v>45427</v>
      </c>
      <c r="M16" s="27" t="s">
        <v>743</v>
      </c>
      <c r="O16" s="52" t="s">
        <v>767</v>
      </c>
      <c r="P16" s="4" t="s">
        <v>997</v>
      </c>
      <c r="Q16" s="4" t="s">
        <v>998</v>
      </c>
      <c r="R16" s="44">
        <v>9</v>
      </c>
      <c r="S16" s="44">
        <v>8</v>
      </c>
      <c r="T16" s="44" t="s">
        <v>772</v>
      </c>
      <c r="U16" s="44" t="s">
        <v>774</v>
      </c>
      <c r="V16" s="53">
        <v>4104</v>
      </c>
      <c r="W16" s="44" t="s">
        <v>775</v>
      </c>
      <c r="X16" s="44">
        <v>10</v>
      </c>
      <c r="Y16" s="44">
        <v>11</v>
      </c>
      <c r="Z16" s="44" t="s">
        <v>779</v>
      </c>
      <c r="AA16" s="44"/>
      <c r="AB16" s="44"/>
      <c r="AC16" s="44"/>
      <c r="AD16" s="44">
        <v>1</v>
      </c>
      <c r="AE16" s="45">
        <v>2</v>
      </c>
      <c r="CB16" s="27"/>
      <c r="KD16" s="4"/>
    </row>
    <row r="17" spans="1:290" ht="16.5" customHeight="1" x14ac:dyDescent="0.25">
      <c r="A17" s="27" t="s">
        <v>30</v>
      </c>
      <c r="B17" s="27" t="s">
        <v>50</v>
      </c>
      <c r="C17" s="7" t="s">
        <v>653</v>
      </c>
      <c r="D17" s="27" t="s">
        <v>622</v>
      </c>
      <c r="E17" s="27">
        <v>0</v>
      </c>
      <c r="F17" s="27">
        <v>100</v>
      </c>
      <c r="G17" s="27" t="s">
        <v>624</v>
      </c>
      <c r="I17" s="27">
        <v>0.7</v>
      </c>
      <c r="K17" s="27">
        <v>59675</v>
      </c>
      <c r="L17" s="37">
        <v>45427</v>
      </c>
      <c r="M17" s="27" t="s">
        <v>743</v>
      </c>
      <c r="O17" s="52" t="s">
        <v>768</v>
      </c>
      <c r="P17" s="4" t="s">
        <v>997</v>
      </c>
      <c r="Q17" s="4" t="s">
        <v>998</v>
      </c>
      <c r="R17" s="44">
        <v>9</v>
      </c>
      <c r="S17" s="44">
        <v>8</v>
      </c>
      <c r="T17" s="44" t="s">
        <v>772</v>
      </c>
      <c r="U17" s="44" t="s">
        <v>774</v>
      </c>
      <c r="V17" s="53">
        <v>5104</v>
      </c>
      <c r="W17" s="44" t="s">
        <v>775</v>
      </c>
      <c r="X17" s="44">
        <v>10</v>
      </c>
      <c r="Y17" s="44">
        <v>11</v>
      </c>
      <c r="Z17" s="44" t="s">
        <v>780</v>
      </c>
      <c r="AA17" s="44"/>
      <c r="AB17" s="44"/>
      <c r="AC17" s="44"/>
      <c r="AD17" s="44">
        <v>1</v>
      </c>
      <c r="AE17" s="45">
        <v>2</v>
      </c>
      <c r="CB17" s="27"/>
      <c r="KD17" s="4"/>
    </row>
    <row r="18" spans="1:290" ht="16.5" customHeight="1" x14ac:dyDescent="0.25">
      <c r="A18" s="27" t="s">
        <v>31</v>
      </c>
      <c r="B18" s="27" t="s">
        <v>51</v>
      </c>
      <c r="C18" s="7" t="s">
        <v>653</v>
      </c>
      <c r="D18" s="27" t="s">
        <v>622</v>
      </c>
      <c r="E18" s="27">
        <v>0</v>
      </c>
      <c r="F18" s="27">
        <v>100</v>
      </c>
      <c r="G18" s="27" t="s">
        <v>624</v>
      </c>
      <c r="I18" s="27">
        <v>0.7</v>
      </c>
      <c r="K18" s="27">
        <v>59675</v>
      </c>
      <c r="L18" s="37">
        <v>45427</v>
      </c>
      <c r="M18" s="27" t="s">
        <v>743</v>
      </c>
      <c r="O18" s="52" t="s">
        <v>767</v>
      </c>
      <c r="P18" s="4" t="s">
        <v>1143</v>
      </c>
      <c r="Q18" s="4" t="s">
        <v>1144</v>
      </c>
      <c r="R18" s="44">
        <v>16</v>
      </c>
      <c r="S18" s="44">
        <v>15</v>
      </c>
      <c r="T18" s="44" t="s">
        <v>772</v>
      </c>
      <c r="U18" s="44" t="s">
        <v>774</v>
      </c>
      <c r="V18" s="53">
        <v>4107</v>
      </c>
      <c r="W18" s="44" t="s">
        <v>775</v>
      </c>
      <c r="X18" s="44">
        <v>19</v>
      </c>
      <c r="Y18" s="44">
        <v>20</v>
      </c>
      <c r="Z18" s="44" t="s">
        <v>779</v>
      </c>
      <c r="AA18" s="44"/>
      <c r="AB18" s="44"/>
      <c r="AC18" s="44"/>
      <c r="AD18" s="44">
        <v>1</v>
      </c>
      <c r="AE18" s="45">
        <v>2</v>
      </c>
      <c r="CB18" s="27"/>
      <c r="KD18" s="4"/>
    </row>
    <row r="19" spans="1:290" ht="16.5" customHeight="1" x14ac:dyDescent="0.25">
      <c r="A19" s="27" t="s">
        <v>32</v>
      </c>
      <c r="B19" s="27" t="s">
        <v>52</v>
      </c>
      <c r="C19" s="7" t="s">
        <v>653</v>
      </c>
      <c r="D19" s="27" t="s">
        <v>622</v>
      </c>
      <c r="E19" s="27">
        <v>0</v>
      </c>
      <c r="F19" s="27">
        <v>100</v>
      </c>
      <c r="G19" s="27" t="s">
        <v>624</v>
      </c>
      <c r="I19" s="27">
        <v>0.7</v>
      </c>
      <c r="K19" s="27">
        <v>59675</v>
      </c>
      <c r="L19" s="37">
        <v>45427</v>
      </c>
      <c r="M19" s="27" t="s">
        <v>743</v>
      </c>
      <c r="O19" s="52" t="s">
        <v>768</v>
      </c>
      <c r="P19" s="4" t="s">
        <v>1143</v>
      </c>
      <c r="Q19" s="4" t="s">
        <v>1144</v>
      </c>
      <c r="R19" s="44">
        <v>16</v>
      </c>
      <c r="S19" s="44">
        <v>15</v>
      </c>
      <c r="T19" s="44" t="s">
        <v>772</v>
      </c>
      <c r="U19" s="44" t="s">
        <v>774</v>
      </c>
      <c r="V19" s="53">
        <v>5107</v>
      </c>
      <c r="W19" s="44" t="s">
        <v>775</v>
      </c>
      <c r="X19" s="44">
        <v>19</v>
      </c>
      <c r="Y19" s="44">
        <v>20</v>
      </c>
      <c r="Z19" s="44" t="s">
        <v>780</v>
      </c>
      <c r="AA19" s="44"/>
      <c r="AB19" s="44"/>
      <c r="AC19" s="44"/>
      <c r="AD19" s="44">
        <v>1</v>
      </c>
      <c r="AE19" s="45">
        <v>2</v>
      </c>
      <c r="CB19" s="27"/>
      <c r="KD19" s="4"/>
    </row>
    <row r="20" spans="1:290" ht="16.5" customHeight="1" x14ac:dyDescent="0.25">
      <c r="A20" s="27" t="s">
        <v>33</v>
      </c>
      <c r="B20" s="27" t="s">
        <v>53</v>
      </c>
      <c r="C20" s="7" t="s">
        <v>653</v>
      </c>
      <c r="D20" s="27" t="s">
        <v>622</v>
      </c>
      <c r="E20" s="27">
        <v>0</v>
      </c>
      <c r="F20" s="27">
        <v>100</v>
      </c>
      <c r="G20" s="27" t="s">
        <v>624</v>
      </c>
      <c r="I20" s="27">
        <v>0.7</v>
      </c>
      <c r="K20" s="27">
        <v>59675</v>
      </c>
      <c r="L20" s="37">
        <v>45427</v>
      </c>
      <c r="M20" s="27" t="s">
        <v>743</v>
      </c>
      <c r="O20" s="52" t="s">
        <v>767</v>
      </c>
      <c r="P20" s="4" t="s">
        <v>1231</v>
      </c>
      <c r="Q20" s="4" t="s">
        <v>1232</v>
      </c>
      <c r="R20" s="44">
        <v>23</v>
      </c>
      <c r="S20" s="44">
        <v>22</v>
      </c>
      <c r="T20" s="44" t="s">
        <v>772</v>
      </c>
      <c r="U20" s="44" t="s">
        <v>774</v>
      </c>
      <c r="V20" s="53">
        <v>4110</v>
      </c>
      <c r="W20" s="44" t="s">
        <v>775</v>
      </c>
      <c r="X20" s="44">
        <v>28</v>
      </c>
      <c r="Y20" s="44">
        <v>29</v>
      </c>
      <c r="Z20" s="44" t="s">
        <v>779</v>
      </c>
      <c r="AA20" s="44"/>
      <c r="AB20" s="44"/>
      <c r="AC20" s="44"/>
      <c r="AD20" s="44">
        <v>1</v>
      </c>
      <c r="AE20" s="45">
        <v>2</v>
      </c>
      <c r="CB20" s="27"/>
      <c r="KD20" s="4"/>
    </row>
    <row r="21" spans="1:290" ht="16.5" customHeight="1" x14ac:dyDescent="0.25">
      <c r="A21" s="27" t="s">
        <v>34</v>
      </c>
      <c r="B21" s="27" t="s">
        <v>54</v>
      </c>
      <c r="C21" s="7" t="s">
        <v>653</v>
      </c>
      <c r="D21" s="27" t="s">
        <v>622</v>
      </c>
      <c r="E21" s="27">
        <v>0</v>
      </c>
      <c r="F21" s="27">
        <v>100</v>
      </c>
      <c r="G21" s="27" t="s">
        <v>624</v>
      </c>
      <c r="I21" s="27">
        <v>0.7</v>
      </c>
      <c r="K21" s="27">
        <v>59675</v>
      </c>
      <c r="L21" s="37">
        <v>45427</v>
      </c>
      <c r="M21" s="27" t="s">
        <v>743</v>
      </c>
      <c r="O21" s="52" t="s">
        <v>768</v>
      </c>
      <c r="P21" s="4" t="s">
        <v>1231</v>
      </c>
      <c r="Q21" s="4" t="s">
        <v>1232</v>
      </c>
      <c r="R21" s="44">
        <v>23</v>
      </c>
      <c r="S21" s="44">
        <v>22</v>
      </c>
      <c r="T21" s="44" t="s">
        <v>772</v>
      </c>
      <c r="U21" s="44" t="s">
        <v>774</v>
      </c>
      <c r="V21" s="53">
        <v>5110</v>
      </c>
      <c r="W21" s="44" t="s">
        <v>775</v>
      </c>
      <c r="X21" s="44">
        <v>28</v>
      </c>
      <c r="Y21" s="44">
        <v>29</v>
      </c>
      <c r="Z21" s="44" t="s">
        <v>780</v>
      </c>
      <c r="AA21" s="44"/>
      <c r="AB21" s="44"/>
      <c r="AC21" s="44"/>
      <c r="AD21" s="44">
        <v>1</v>
      </c>
      <c r="AE21" s="45">
        <v>2</v>
      </c>
      <c r="CB21" s="27"/>
      <c r="KD21" s="4"/>
    </row>
    <row r="22" spans="1:290" ht="16.5" hidden="1" customHeight="1" x14ac:dyDescent="0.25">
      <c r="A22" s="27" t="s">
        <v>553</v>
      </c>
      <c r="B22" s="27" t="s">
        <v>55</v>
      </c>
      <c r="C22" s="27" t="s">
        <v>666</v>
      </c>
      <c r="D22" s="27" t="s">
        <v>627</v>
      </c>
      <c r="E22" s="27">
        <v>0</v>
      </c>
      <c r="F22" s="27">
        <v>100</v>
      </c>
      <c r="G22" s="27" t="s">
        <v>624</v>
      </c>
      <c r="K22" s="27">
        <v>955</v>
      </c>
      <c r="L22" s="37">
        <v>45427</v>
      </c>
      <c r="M22" s="27" t="s">
        <v>741</v>
      </c>
      <c r="O22" s="52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6"/>
      <c r="CB22" s="27"/>
    </row>
    <row r="23" spans="1:290" ht="16.5" hidden="1" customHeight="1" x14ac:dyDescent="0.25">
      <c r="A23" s="27" t="s">
        <v>554</v>
      </c>
      <c r="B23" s="27" t="s">
        <v>56</v>
      </c>
      <c r="C23" s="27" t="s">
        <v>666</v>
      </c>
      <c r="D23" s="27" t="s">
        <v>627</v>
      </c>
      <c r="E23" s="27">
        <v>0</v>
      </c>
      <c r="F23" s="27">
        <v>100</v>
      </c>
      <c r="G23" s="27" t="s">
        <v>624</v>
      </c>
      <c r="K23" s="27">
        <v>955</v>
      </c>
      <c r="L23" s="37">
        <v>45427</v>
      </c>
      <c r="M23" s="27" t="s">
        <v>741</v>
      </c>
      <c r="O23" s="52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6"/>
      <c r="CB23" s="27"/>
    </row>
    <row r="24" spans="1:290" ht="16.5" hidden="1" customHeight="1" x14ac:dyDescent="0.25">
      <c r="A24" s="27" t="s">
        <v>555</v>
      </c>
      <c r="B24" s="27" t="s">
        <v>57</v>
      </c>
      <c r="C24" s="27" t="s">
        <v>666</v>
      </c>
      <c r="D24" s="27" t="s">
        <v>627</v>
      </c>
      <c r="E24" s="27">
        <v>0</v>
      </c>
      <c r="F24" s="27">
        <v>100</v>
      </c>
      <c r="G24" s="27" t="s">
        <v>624</v>
      </c>
      <c r="K24" s="27">
        <v>955</v>
      </c>
      <c r="L24" s="37">
        <v>45427</v>
      </c>
      <c r="M24" s="27" t="s">
        <v>741</v>
      </c>
      <c r="O24" s="52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6"/>
      <c r="CB24" s="27"/>
    </row>
    <row r="25" spans="1:290" ht="16.5" hidden="1" customHeight="1" x14ac:dyDescent="0.25">
      <c r="A25" s="27" t="s">
        <v>556</v>
      </c>
      <c r="B25" s="27" t="s">
        <v>58</v>
      </c>
      <c r="C25" s="27" t="s">
        <v>666</v>
      </c>
      <c r="D25" s="27" t="s">
        <v>627</v>
      </c>
      <c r="E25" s="27">
        <v>0</v>
      </c>
      <c r="F25" s="27">
        <v>100</v>
      </c>
      <c r="G25" s="27" t="s">
        <v>624</v>
      </c>
      <c r="K25" s="27">
        <v>955</v>
      </c>
      <c r="L25" s="37">
        <v>45427</v>
      </c>
      <c r="M25" s="27" t="s">
        <v>741</v>
      </c>
      <c r="O25" s="52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6"/>
      <c r="CB25" s="27"/>
    </row>
    <row r="26" spans="1:290" ht="16.5" hidden="1" customHeight="1" x14ac:dyDescent="0.25">
      <c r="A26" s="27" t="s">
        <v>557</v>
      </c>
      <c r="B26" s="27" t="s">
        <v>59</v>
      </c>
      <c r="C26" s="27" t="s">
        <v>666</v>
      </c>
      <c r="D26" s="27" t="s">
        <v>627</v>
      </c>
      <c r="E26" s="27">
        <v>0</v>
      </c>
      <c r="F26" s="27">
        <v>100</v>
      </c>
      <c r="G26" s="27" t="s">
        <v>624</v>
      </c>
      <c r="K26" s="27">
        <v>955</v>
      </c>
      <c r="L26" s="37">
        <v>45427</v>
      </c>
      <c r="M26" s="27" t="s">
        <v>741</v>
      </c>
      <c r="O26" s="52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6"/>
      <c r="CB26" s="27"/>
    </row>
    <row r="27" spans="1:290" ht="16.5" hidden="1" customHeight="1" x14ac:dyDescent="0.25">
      <c r="A27" s="27" t="s">
        <v>558</v>
      </c>
      <c r="B27" s="27" t="s">
        <v>60</v>
      </c>
      <c r="C27" s="27" t="s">
        <v>666</v>
      </c>
      <c r="D27" s="27" t="s">
        <v>627</v>
      </c>
      <c r="E27" s="27">
        <v>0</v>
      </c>
      <c r="F27" s="27">
        <v>100</v>
      </c>
      <c r="G27" s="27" t="s">
        <v>624</v>
      </c>
      <c r="K27" s="27">
        <v>955</v>
      </c>
      <c r="L27" s="37">
        <v>45427</v>
      </c>
      <c r="M27" s="27" t="s">
        <v>741</v>
      </c>
      <c r="O27" s="52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6"/>
      <c r="CB27" s="27"/>
    </row>
    <row r="28" spans="1:290" ht="16.5" hidden="1" customHeight="1" x14ac:dyDescent="0.25">
      <c r="A28" s="27" t="s">
        <v>559</v>
      </c>
      <c r="B28" s="27" t="s">
        <v>61</v>
      </c>
      <c r="C28" s="27" t="s">
        <v>666</v>
      </c>
      <c r="D28" s="27" t="s">
        <v>627</v>
      </c>
      <c r="E28" s="27">
        <v>0</v>
      </c>
      <c r="F28" s="27">
        <v>100</v>
      </c>
      <c r="G28" s="27" t="s">
        <v>624</v>
      </c>
      <c r="K28" s="27">
        <v>955</v>
      </c>
      <c r="L28" s="37">
        <v>45427</v>
      </c>
      <c r="M28" s="27" t="s">
        <v>741</v>
      </c>
      <c r="O28" s="52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6"/>
      <c r="CB28" s="27"/>
    </row>
    <row r="29" spans="1:290" ht="16.5" hidden="1" customHeight="1" x14ac:dyDescent="0.25">
      <c r="A29" s="27" t="s">
        <v>560</v>
      </c>
      <c r="B29" s="27" t="s">
        <v>62</v>
      </c>
      <c r="C29" s="27" t="s">
        <v>666</v>
      </c>
      <c r="D29" s="27" t="s">
        <v>627</v>
      </c>
      <c r="E29" s="27">
        <v>0</v>
      </c>
      <c r="F29" s="27">
        <v>100</v>
      </c>
      <c r="G29" s="27" t="s">
        <v>624</v>
      </c>
      <c r="K29" s="27">
        <v>955</v>
      </c>
      <c r="L29" s="37">
        <v>45427</v>
      </c>
      <c r="M29" s="27" t="s">
        <v>741</v>
      </c>
      <c r="O29" s="52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6"/>
      <c r="CB29" s="27"/>
    </row>
    <row r="30" spans="1:290" ht="16.5" hidden="1" customHeight="1" x14ac:dyDescent="0.25">
      <c r="A30" s="27" t="s">
        <v>561</v>
      </c>
      <c r="B30" s="27" t="s">
        <v>63</v>
      </c>
      <c r="C30" s="27" t="s">
        <v>666</v>
      </c>
      <c r="D30" s="27" t="s">
        <v>627</v>
      </c>
      <c r="E30" s="27">
        <v>0</v>
      </c>
      <c r="F30" s="27">
        <v>100</v>
      </c>
      <c r="G30" s="27" t="s">
        <v>624</v>
      </c>
      <c r="K30" s="27">
        <v>955</v>
      </c>
      <c r="L30" s="37">
        <v>45427</v>
      </c>
      <c r="M30" s="27" t="s">
        <v>741</v>
      </c>
      <c r="O30" s="52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6"/>
      <c r="CB30" s="27"/>
    </row>
    <row r="31" spans="1:290" ht="16.5" hidden="1" customHeight="1" x14ac:dyDescent="0.25">
      <c r="A31" s="27" t="s">
        <v>562</v>
      </c>
      <c r="B31" s="27" t="s">
        <v>64</v>
      </c>
      <c r="C31" s="27" t="s">
        <v>666</v>
      </c>
      <c r="D31" s="27" t="s">
        <v>627</v>
      </c>
      <c r="E31" s="27">
        <v>0</v>
      </c>
      <c r="F31" s="27">
        <v>100</v>
      </c>
      <c r="G31" s="27" t="s">
        <v>624</v>
      </c>
      <c r="K31" s="27">
        <v>955</v>
      </c>
      <c r="L31" s="37">
        <v>45427</v>
      </c>
      <c r="M31" s="27" t="s">
        <v>741</v>
      </c>
      <c r="O31" s="52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6"/>
      <c r="CB31" s="27"/>
    </row>
    <row r="32" spans="1:290" ht="16.5" hidden="1" customHeight="1" x14ac:dyDescent="0.25">
      <c r="A32" s="27" t="s">
        <v>563</v>
      </c>
      <c r="B32" s="27" t="s">
        <v>65</v>
      </c>
      <c r="C32" s="27" t="s">
        <v>666</v>
      </c>
      <c r="D32" s="27" t="s">
        <v>627</v>
      </c>
      <c r="E32" s="27">
        <v>0</v>
      </c>
      <c r="F32" s="27">
        <v>100</v>
      </c>
      <c r="G32" s="27" t="s">
        <v>624</v>
      </c>
      <c r="K32" s="27">
        <v>955</v>
      </c>
      <c r="L32" s="37">
        <v>45427</v>
      </c>
      <c r="M32" s="27" t="s">
        <v>741</v>
      </c>
      <c r="O32" s="52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6"/>
      <c r="CB32" s="27"/>
    </row>
    <row r="33" spans="1:80" ht="16.5" hidden="1" customHeight="1" x14ac:dyDescent="0.25">
      <c r="A33" s="27" t="s">
        <v>564</v>
      </c>
      <c r="B33" s="27" t="s">
        <v>66</v>
      </c>
      <c r="C33" s="27" t="s">
        <v>666</v>
      </c>
      <c r="D33" s="27" t="s">
        <v>627</v>
      </c>
      <c r="E33" s="27">
        <v>0</v>
      </c>
      <c r="F33" s="27">
        <v>100</v>
      </c>
      <c r="G33" s="27" t="s">
        <v>624</v>
      </c>
      <c r="K33" s="27">
        <v>955</v>
      </c>
      <c r="L33" s="37">
        <v>45427</v>
      </c>
      <c r="M33" s="27" t="s">
        <v>741</v>
      </c>
      <c r="O33" s="5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6"/>
      <c r="CB33" s="27"/>
    </row>
    <row r="34" spans="1:80" ht="16.5" hidden="1" customHeight="1" x14ac:dyDescent="0.25">
      <c r="A34" s="27" t="s">
        <v>565</v>
      </c>
      <c r="B34" s="27" t="s">
        <v>67</v>
      </c>
      <c r="C34" s="27" t="s">
        <v>666</v>
      </c>
      <c r="D34" s="27" t="s">
        <v>627</v>
      </c>
      <c r="E34" s="27">
        <v>0</v>
      </c>
      <c r="F34" s="27">
        <v>100</v>
      </c>
      <c r="G34" s="27" t="s">
        <v>624</v>
      </c>
      <c r="K34" s="27">
        <v>955</v>
      </c>
      <c r="L34" s="37">
        <v>45427</v>
      </c>
      <c r="M34" s="27" t="s">
        <v>741</v>
      </c>
      <c r="O34" s="52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6"/>
      <c r="CB34" s="27"/>
    </row>
    <row r="35" spans="1:80" ht="16.5" hidden="1" customHeight="1" x14ac:dyDescent="0.25">
      <c r="A35" s="27" t="s">
        <v>566</v>
      </c>
      <c r="B35" s="27" t="s">
        <v>68</v>
      </c>
      <c r="C35" s="27" t="s">
        <v>666</v>
      </c>
      <c r="D35" s="27" t="s">
        <v>627</v>
      </c>
      <c r="E35" s="27">
        <v>0</v>
      </c>
      <c r="F35" s="27">
        <v>100</v>
      </c>
      <c r="G35" s="27" t="s">
        <v>624</v>
      </c>
      <c r="K35" s="27">
        <v>955</v>
      </c>
      <c r="L35" s="37">
        <v>45427</v>
      </c>
      <c r="M35" s="27" t="s">
        <v>741</v>
      </c>
      <c r="O35" s="52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6"/>
      <c r="CB35" s="27"/>
    </row>
    <row r="36" spans="1:80" ht="16.5" hidden="1" customHeight="1" x14ac:dyDescent="0.25">
      <c r="A36" s="27" t="s">
        <v>567</v>
      </c>
      <c r="B36" s="27" t="s">
        <v>69</v>
      </c>
      <c r="C36" s="27" t="s">
        <v>666</v>
      </c>
      <c r="D36" s="27" t="s">
        <v>627</v>
      </c>
      <c r="E36" s="27">
        <v>0</v>
      </c>
      <c r="F36" s="27">
        <v>100</v>
      </c>
      <c r="G36" s="27" t="s">
        <v>624</v>
      </c>
      <c r="K36" s="27">
        <v>955</v>
      </c>
      <c r="L36" s="37">
        <v>45427</v>
      </c>
      <c r="M36" s="27" t="s">
        <v>741</v>
      </c>
      <c r="O36" s="52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6"/>
      <c r="CB36" s="27"/>
    </row>
    <row r="37" spans="1:80" ht="16.5" hidden="1" customHeight="1" x14ac:dyDescent="0.25">
      <c r="A37" s="27" t="s">
        <v>568</v>
      </c>
      <c r="B37" s="27" t="s">
        <v>70</v>
      </c>
      <c r="C37" s="27" t="s">
        <v>666</v>
      </c>
      <c r="D37" s="27" t="s">
        <v>627</v>
      </c>
      <c r="E37" s="27">
        <v>0</v>
      </c>
      <c r="F37" s="27">
        <v>100</v>
      </c>
      <c r="G37" s="27" t="s">
        <v>624</v>
      </c>
      <c r="K37" s="27">
        <v>955</v>
      </c>
      <c r="L37" s="37">
        <v>45427</v>
      </c>
      <c r="M37" s="27" t="s">
        <v>741</v>
      </c>
      <c r="O37" s="52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6"/>
      <c r="CB37" s="27"/>
    </row>
    <row r="38" spans="1:80" ht="16.5" hidden="1" customHeight="1" x14ac:dyDescent="0.25">
      <c r="A38" s="27" t="s">
        <v>569</v>
      </c>
      <c r="B38" s="27" t="s">
        <v>71</v>
      </c>
      <c r="C38" s="27" t="s">
        <v>666</v>
      </c>
      <c r="D38" s="27" t="s">
        <v>627</v>
      </c>
      <c r="E38" s="27">
        <v>0</v>
      </c>
      <c r="F38" s="27">
        <v>100</v>
      </c>
      <c r="G38" s="27" t="s">
        <v>624</v>
      </c>
      <c r="K38" s="27">
        <v>955</v>
      </c>
      <c r="L38" s="37">
        <v>45427</v>
      </c>
      <c r="M38" s="27" t="s">
        <v>741</v>
      </c>
      <c r="O38" s="52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6"/>
      <c r="CB38" s="27"/>
    </row>
    <row r="39" spans="1:80" ht="16.5" hidden="1" customHeight="1" x14ac:dyDescent="0.25">
      <c r="A39" s="27" t="s">
        <v>570</v>
      </c>
      <c r="B39" s="27" t="s">
        <v>72</v>
      </c>
      <c r="C39" s="27" t="s">
        <v>666</v>
      </c>
      <c r="D39" s="27" t="s">
        <v>627</v>
      </c>
      <c r="E39" s="27">
        <v>0</v>
      </c>
      <c r="F39" s="27">
        <v>100</v>
      </c>
      <c r="G39" s="27" t="s">
        <v>624</v>
      </c>
      <c r="K39" s="27">
        <v>955</v>
      </c>
      <c r="L39" s="37">
        <v>45427</v>
      </c>
      <c r="M39" s="27" t="s">
        <v>741</v>
      </c>
      <c r="O39" s="52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6"/>
      <c r="CB39" s="27"/>
    </row>
    <row r="40" spans="1:80" ht="16.5" hidden="1" customHeight="1" x14ac:dyDescent="0.25">
      <c r="A40" s="27" t="s">
        <v>571</v>
      </c>
      <c r="B40" s="27" t="s">
        <v>73</v>
      </c>
      <c r="C40" s="27" t="s">
        <v>666</v>
      </c>
      <c r="D40" s="27" t="s">
        <v>627</v>
      </c>
      <c r="E40" s="27">
        <v>0</v>
      </c>
      <c r="F40" s="27">
        <v>100</v>
      </c>
      <c r="G40" s="27" t="s">
        <v>624</v>
      </c>
      <c r="K40" s="27">
        <v>955</v>
      </c>
      <c r="L40" s="37">
        <v>45427</v>
      </c>
      <c r="M40" s="27" t="s">
        <v>741</v>
      </c>
      <c r="O40" s="52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6"/>
      <c r="CB40" s="27"/>
    </row>
    <row r="41" spans="1:80" ht="16.5" hidden="1" customHeight="1" x14ac:dyDescent="0.25">
      <c r="A41" s="27" t="s">
        <v>572</v>
      </c>
      <c r="B41" s="27" t="s">
        <v>74</v>
      </c>
      <c r="C41" s="27" t="s">
        <v>666</v>
      </c>
      <c r="D41" s="27" t="s">
        <v>627</v>
      </c>
      <c r="E41" s="27">
        <v>0</v>
      </c>
      <c r="F41" s="27">
        <v>100</v>
      </c>
      <c r="G41" s="27" t="s">
        <v>624</v>
      </c>
      <c r="K41" s="27">
        <v>955</v>
      </c>
      <c r="L41" s="37">
        <v>45427</v>
      </c>
      <c r="M41" s="27" t="s">
        <v>741</v>
      </c>
      <c r="O41" s="52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6"/>
      <c r="CB41" s="27"/>
    </row>
    <row r="42" spans="1:80" ht="16.5" customHeight="1" x14ac:dyDescent="0.25">
      <c r="A42" s="27" t="s">
        <v>75</v>
      </c>
      <c r="B42" s="27" t="s">
        <v>95</v>
      </c>
      <c r="C42" s="7" t="s">
        <v>654</v>
      </c>
      <c r="D42" s="27" t="s">
        <v>622</v>
      </c>
      <c r="E42" s="27">
        <v>0</v>
      </c>
      <c r="F42" s="27">
        <v>40</v>
      </c>
      <c r="G42" s="27" t="s">
        <v>624</v>
      </c>
      <c r="I42" s="27">
        <v>0.7</v>
      </c>
      <c r="K42" s="27">
        <v>59675</v>
      </c>
      <c r="L42" s="37">
        <v>45427</v>
      </c>
      <c r="M42" s="27" t="s">
        <v>743</v>
      </c>
      <c r="O42" s="52" t="s">
        <v>769</v>
      </c>
      <c r="P42" s="4" t="s">
        <v>993</v>
      </c>
      <c r="Q42" s="4" t="s">
        <v>994</v>
      </c>
      <c r="R42" s="44">
        <v>5</v>
      </c>
      <c r="S42" s="44">
        <v>4</v>
      </c>
      <c r="T42" s="44" t="s">
        <v>772</v>
      </c>
      <c r="U42" s="44" t="s">
        <v>774</v>
      </c>
      <c r="V42" s="53">
        <v>1102</v>
      </c>
      <c r="W42" s="44" t="s">
        <v>775</v>
      </c>
      <c r="X42" s="44">
        <v>4</v>
      </c>
      <c r="Y42" s="44">
        <v>5</v>
      </c>
      <c r="Z42" s="44" t="s">
        <v>776</v>
      </c>
      <c r="AA42" s="44"/>
      <c r="AB42" s="44"/>
      <c r="AC42" s="44"/>
      <c r="AD42" s="44">
        <v>1</v>
      </c>
      <c r="AE42" s="45">
        <v>2</v>
      </c>
      <c r="CB42" s="27"/>
    </row>
    <row r="43" spans="1:80" ht="16.5" customHeight="1" x14ac:dyDescent="0.25">
      <c r="A43" s="27" t="s">
        <v>76</v>
      </c>
      <c r="B43" s="27" t="s">
        <v>96</v>
      </c>
      <c r="C43" s="7" t="s">
        <v>654</v>
      </c>
      <c r="D43" s="27" t="s">
        <v>622</v>
      </c>
      <c r="E43" s="27">
        <v>0</v>
      </c>
      <c r="F43" s="27">
        <v>40</v>
      </c>
      <c r="G43" s="27" t="s">
        <v>624</v>
      </c>
      <c r="I43" s="27">
        <v>0.7</v>
      </c>
      <c r="K43" s="27">
        <v>59675</v>
      </c>
      <c r="L43" s="37">
        <v>45427</v>
      </c>
      <c r="M43" s="27" t="s">
        <v>743</v>
      </c>
      <c r="O43" s="52" t="s">
        <v>765</v>
      </c>
      <c r="P43" s="4" t="s">
        <v>993</v>
      </c>
      <c r="Q43" s="4" t="s">
        <v>994</v>
      </c>
      <c r="R43" s="44">
        <v>5</v>
      </c>
      <c r="S43" s="44">
        <v>4</v>
      </c>
      <c r="T43" s="44" t="s">
        <v>772</v>
      </c>
      <c r="U43" s="44" t="s">
        <v>774</v>
      </c>
      <c r="V43" s="53">
        <v>2102</v>
      </c>
      <c r="W43" s="44" t="s">
        <v>775</v>
      </c>
      <c r="X43" s="44">
        <v>4</v>
      </c>
      <c r="Y43" s="44">
        <v>5</v>
      </c>
      <c r="Z43" s="44" t="s">
        <v>777</v>
      </c>
      <c r="AA43" s="44"/>
      <c r="AB43" s="44"/>
      <c r="AC43" s="44"/>
      <c r="AD43" s="44">
        <v>1</v>
      </c>
      <c r="AE43" s="45">
        <v>2</v>
      </c>
      <c r="CB43" s="27"/>
    </row>
    <row r="44" spans="1:80" ht="16.5" customHeight="1" x14ac:dyDescent="0.25">
      <c r="A44" s="27" t="s">
        <v>77</v>
      </c>
      <c r="B44" s="27" t="s">
        <v>97</v>
      </c>
      <c r="C44" s="7" t="s">
        <v>654</v>
      </c>
      <c r="D44" s="27" t="s">
        <v>622</v>
      </c>
      <c r="E44" s="27">
        <v>0</v>
      </c>
      <c r="F44" s="27">
        <v>40</v>
      </c>
      <c r="G44" s="27" t="s">
        <v>624</v>
      </c>
      <c r="I44" s="27">
        <v>0.7</v>
      </c>
      <c r="K44" s="27">
        <v>59675</v>
      </c>
      <c r="L44" s="37">
        <v>45427</v>
      </c>
      <c r="M44" s="27" t="s">
        <v>743</v>
      </c>
      <c r="O44" s="52" t="s">
        <v>769</v>
      </c>
      <c r="P44" s="4" t="s">
        <v>1139</v>
      </c>
      <c r="Q44" s="4" t="s">
        <v>1140</v>
      </c>
      <c r="R44" s="44">
        <v>12</v>
      </c>
      <c r="S44" s="44">
        <v>11</v>
      </c>
      <c r="T44" s="44" t="s">
        <v>772</v>
      </c>
      <c r="U44" s="44" t="s">
        <v>774</v>
      </c>
      <c r="V44" s="53">
        <v>1105</v>
      </c>
      <c r="W44" s="44" t="s">
        <v>775</v>
      </c>
      <c r="X44" s="44">
        <v>13</v>
      </c>
      <c r="Y44" s="44">
        <v>14</v>
      </c>
      <c r="Z44" s="44" t="s">
        <v>776</v>
      </c>
      <c r="AA44" s="44"/>
      <c r="AB44" s="44"/>
      <c r="AC44" s="44"/>
      <c r="AD44" s="44">
        <v>1</v>
      </c>
      <c r="AE44" s="45">
        <v>2</v>
      </c>
      <c r="CB44" s="27"/>
    </row>
    <row r="45" spans="1:80" ht="16.5" customHeight="1" x14ac:dyDescent="0.25">
      <c r="A45" s="27" t="s">
        <v>78</v>
      </c>
      <c r="B45" s="27" t="s">
        <v>98</v>
      </c>
      <c r="C45" s="7" t="s">
        <v>654</v>
      </c>
      <c r="D45" s="27" t="s">
        <v>622</v>
      </c>
      <c r="E45" s="27">
        <v>0</v>
      </c>
      <c r="F45" s="27">
        <v>40</v>
      </c>
      <c r="G45" s="27" t="s">
        <v>624</v>
      </c>
      <c r="I45" s="27">
        <v>0.7</v>
      </c>
      <c r="K45" s="27">
        <v>59675</v>
      </c>
      <c r="L45" s="37">
        <v>45427</v>
      </c>
      <c r="M45" s="27" t="s">
        <v>743</v>
      </c>
      <c r="O45" s="52" t="s">
        <v>765</v>
      </c>
      <c r="P45" s="4" t="s">
        <v>1139</v>
      </c>
      <c r="Q45" s="4" t="s">
        <v>1140</v>
      </c>
      <c r="R45" s="44">
        <v>12</v>
      </c>
      <c r="S45" s="44">
        <v>11</v>
      </c>
      <c r="T45" s="44" t="s">
        <v>772</v>
      </c>
      <c r="U45" s="44" t="s">
        <v>774</v>
      </c>
      <c r="V45" s="53">
        <v>2105</v>
      </c>
      <c r="W45" s="44" t="s">
        <v>775</v>
      </c>
      <c r="X45" s="44">
        <v>13</v>
      </c>
      <c r="Y45" s="44">
        <v>14</v>
      </c>
      <c r="Z45" s="44" t="s">
        <v>777</v>
      </c>
      <c r="AA45" s="44"/>
      <c r="AB45" s="44"/>
      <c r="AC45" s="44"/>
      <c r="AD45" s="44">
        <v>1</v>
      </c>
      <c r="AE45" s="45">
        <v>2</v>
      </c>
      <c r="CB45" s="27"/>
    </row>
    <row r="46" spans="1:80" ht="16.5" customHeight="1" x14ac:dyDescent="0.25">
      <c r="A46" s="27" t="s">
        <v>79</v>
      </c>
      <c r="B46" s="27" t="s">
        <v>99</v>
      </c>
      <c r="C46" s="7" t="s">
        <v>654</v>
      </c>
      <c r="D46" s="27" t="s">
        <v>622</v>
      </c>
      <c r="E46" s="27">
        <v>0</v>
      </c>
      <c r="F46" s="27">
        <v>40</v>
      </c>
      <c r="G46" s="27" t="s">
        <v>624</v>
      </c>
      <c r="I46" s="27">
        <v>0.7</v>
      </c>
      <c r="K46" s="27">
        <v>59675</v>
      </c>
      <c r="L46" s="37">
        <v>45427</v>
      </c>
      <c r="M46" s="27" t="s">
        <v>743</v>
      </c>
      <c r="O46" s="52" t="s">
        <v>769</v>
      </c>
      <c r="P46" s="4" t="s">
        <v>1145</v>
      </c>
      <c r="Q46" s="4" t="s">
        <v>1146</v>
      </c>
      <c r="R46" s="44">
        <v>18</v>
      </c>
      <c r="S46" s="44">
        <v>17</v>
      </c>
      <c r="T46" s="44" t="s">
        <v>772</v>
      </c>
      <c r="U46" s="44" t="s">
        <v>774</v>
      </c>
      <c r="V46" s="53">
        <v>1108</v>
      </c>
      <c r="W46" s="44" t="s">
        <v>775</v>
      </c>
      <c r="X46" s="44">
        <v>22</v>
      </c>
      <c r="Y46" s="44">
        <v>23</v>
      </c>
      <c r="Z46" s="44" t="s">
        <v>776</v>
      </c>
      <c r="AA46" s="44"/>
      <c r="AB46" s="44"/>
      <c r="AC46" s="44"/>
      <c r="AD46" s="44">
        <v>1</v>
      </c>
      <c r="AE46" s="45">
        <v>2</v>
      </c>
      <c r="CB46" s="27"/>
    </row>
    <row r="47" spans="1:80" ht="16.5" customHeight="1" x14ac:dyDescent="0.25">
      <c r="A47" s="27" t="s">
        <v>80</v>
      </c>
      <c r="B47" s="27" t="s">
        <v>100</v>
      </c>
      <c r="C47" s="7" t="s">
        <v>654</v>
      </c>
      <c r="D47" s="27" t="s">
        <v>622</v>
      </c>
      <c r="E47" s="27">
        <v>0</v>
      </c>
      <c r="F47" s="27">
        <v>40</v>
      </c>
      <c r="G47" s="27" t="s">
        <v>624</v>
      </c>
      <c r="I47" s="27">
        <v>0.7</v>
      </c>
      <c r="K47" s="27">
        <v>59675</v>
      </c>
      <c r="L47" s="37">
        <v>45427</v>
      </c>
      <c r="M47" s="27" t="s">
        <v>743</v>
      </c>
      <c r="O47" s="52" t="s">
        <v>765</v>
      </c>
      <c r="P47" s="4" t="s">
        <v>1145</v>
      </c>
      <c r="Q47" s="4" t="s">
        <v>1146</v>
      </c>
      <c r="R47" s="44">
        <v>18</v>
      </c>
      <c r="S47" s="44">
        <v>17</v>
      </c>
      <c r="T47" s="44" t="s">
        <v>772</v>
      </c>
      <c r="U47" s="44" t="s">
        <v>774</v>
      </c>
      <c r="V47" s="53">
        <v>2108</v>
      </c>
      <c r="W47" s="44" t="s">
        <v>775</v>
      </c>
      <c r="X47" s="44">
        <v>22</v>
      </c>
      <c r="Y47" s="44">
        <v>23</v>
      </c>
      <c r="Z47" s="44" t="s">
        <v>777</v>
      </c>
      <c r="AA47" s="44"/>
      <c r="AB47" s="44"/>
      <c r="AC47" s="44"/>
      <c r="AD47" s="44">
        <v>1</v>
      </c>
      <c r="AE47" s="45">
        <v>2</v>
      </c>
      <c r="CB47" s="27"/>
    </row>
    <row r="48" spans="1:80" ht="16.5" customHeight="1" x14ac:dyDescent="0.25">
      <c r="A48" s="27" t="s">
        <v>81</v>
      </c>
      <c r="B48" s="27" t="s">
        <v>101</v>
      </c>
      <c r="C48" s="7" t="s">
        <v>654</v>
      </c>
      <c r="D48" s="27" t="s">
        <v>622</v>
      </c>
      <c r="E48" s="27">
        <v>0</v>
      </c>
      <c r="F48" s="27">
        <v>40</v>
      </c>
      <c r="G48" s="27" t="s">
        <v>624</v>
      </c>
      <c r="I48" s="27">
        <v>0.7</v>
      </c>
      <c r="K48" s="27">
        <v>59675</v>
      </c>
      <c r="L48" s="37">
        <v>45427</v>
      </c>
      <c r="M48" s="27" t="s">
        <v>743</v>
      </c>
      <c r="O48" s="52" t="s">
        <v>769</v>
      </c>
      <c r="P48" s="4" t="s">
        <v>815</v>
      </c>
      <c r="Q48" s="4" t="s">
        <v>816</v>
      </c>
      <c r="R48" s="44">
        <v>25</v>
      </c>
      <c r="S48" s="44">
        <v>24</v>
      </c>
      <c r="T48" s="44" t="s">
        <v>772</v>
      </c>
      <c r="U48" s="44" t="s">
        <v>774</v>
      </c>
      <c r="V48" s="53">
        <v>1111</v>
      </c>
      <c r="W48" s="44" t="s">
        <v>775</v>
      </c>
      <c r="X48" s="44">
        <v>31</v>
      </c>
      <c r="Y48" s="44">
        <v>32</v>
      </c>
      <c r="Z48" s="44" t="s">
        <v>776</v>
      </c>
      <c r="AA48" s="44"/>
      <c r="AB48" s="44"/>
      <c r="AC48" s="44"/>
      <c r="AD48" s="44">
        <v>1</v>
      </c>
      <c r="AE48" s="45">
        <v>2</v>
      </c>
      <c r="CB48" s="27"/>
    </row>
    <row r="49" spans="1:80" ht="16.5" customHeight="1" x14ac:dyDescent="0.25">
      <c r="A49" s="27" t="s">
        <v>82</v>
      </c>
      <c r="B49" s="27" t="s">
        <v>102</v>
      </c>
      <c r="C49" s="7" t="s">
        <v>654</v>
      </c>
      <c r="D49" s="27" t="s">
        <v>622</v>
      </c>
      <c r="E49" s="27">
        <v>0</v>
      </c>
      <c r="F49" s="27">
        <v>40</v>
      </c>
      <c r="G49" s="27" t="s">
        <v>624</v>
      </c>
      <c r="I49" s="27">
        <v>0.7</v>
      </c>
      <c r="K49" s="27">
        <v>59675</v>
      </c>
      <c r="L49" s="37">
        <v>45427</v>
      </c>
      <c r="M49" s="27" t="s">
        <v>743</v>
      </c>
      <c r="O49" s="52" t="s">
        <v>765</v>
      </c>
      <c r="P49" s="4" t="s">
        <v>815</v>
      </c>
      <c r="Q49" s="4" t="s">
        <v>816</v>
      </c>
      <c r="R49" s="44">
        <v>25</v>
      </c>
      <c r="S49" s="44">
        <v>24</v>
      </c>
      <c r="T49" s="44" t="s">
        <v>772</v>
      </c>
      <c r="U49" s="44" t="s">
        <v>774</v>
      </c>
      <c r="V49" s="53">
        <v>2111</v>
      </c>
      <c r="W49" s="44" t="s">
        <v>775</v>
      </c>
      <c r="X49" s="44">
        <v>31</v>
      </c>
      <c r="Y49" s="44">
        <v>32</v>
      </c>
      <c r="Z49" s="44" t="s">
        <v>777</v>
      </c>
      <c r="AA49" s="44"/>
      <c r="AB49" s="44"/>
      <c r="AC49" s="44"/>
      <c r="AD49" s="44">
        <v>1</v>
      </c>
      <c r="AE49" s="45">
        <v>2</v>
      </c>
      <c r="CB49" s="27"/>
    </row>
    <row r="50" spans="1:80" ht="16.5" customHeight="1" x14ac:dyDescent="0.25">
      <c r="A50" s="27" t="s">
        <v>83</v>
      </c>
      <c r="B50" s="27" t="s">
        <v>103</v>
      </c>
      <c r="C50" s="7" t="s">
        <v>654</v>
      </c>
      <c r="D50" s="27" t="s">
        <v>622</v>
      </c>
      <c r="E50" s="27">
        <v>0</v>
      </c>
      <c r="F50" s="27">
        <v>40</v>
      </c>
      <c r="G50" s="27" t="s">
        <v>624</v>
      </c>
      <c r="I50" s="27">
        <v>0.7</v>
      </c>
      <c r="K50" s="27">
        <v>59675</v>
      </c>
      <c r="L50" s="37">
        <v>45427</v>
      </c>
      <c r="M50" s="27" t="s">
        <v>743</v>
      </c>
      <c r="O50" s="52" t="s">
        <v>766</v>
      </c>
      <c r="P50" s="4" t="s">
        <v>993</v>
      </c>
      <c r="Q50" s="4" t="s">
        <v>994</v>
      </c>
      <c r="R50" s="44">
        <v>5</v>
      </c>
      <c r="S50" s="44">
        <v>4</v>
      </c>
      <c r="T50" s="44" t="s">
        <v>772</v>
      </c>
      <c r="U50" s="44" t="s">
        <v>774</v>
      </c>
      <c r="V50" s="53">
        <v>3102</v>
      </c>
      <c r="W50" s="44" t="s">
        <v>775</v>
      </c>
      <c r="X50" s="44">
        <v>4</v>
      </c>
      <c r="Y50" s="44">
        <v>5</v>
      </c>
      <c r="Z50" s="44" t="s">
        <v>778</v>
      </c>
      <c r="AA50" s="44"/>
      <c r="AB50" s="44"/>
      <c r="AC50" s="44"/>
      <c r="AD50" s="44">
        <v>1</v>
      </c>
      <c r="AE50" s="45">
        <v>2</v>
      </c>
      <c r="CB50" s="27"/>
    </row>
    <row r="51" spans="1:80" ht="16.5" customHeight="1" x14ac:dyDescent="0.25">
      <c r="A51" s="27" t="s">
        <v>84</v>
      </c>
      <c r="B51" s="27" t="s">
        <v>104</v>
      </c>
      <c r="C51" s="7" t="s">
        <v>654</v>
      </c>
      <c r="D51" s="27" t="s">
        <v>622</v>
      </c>
      <c r="E51" s="27">
        <v>0</v>
      </c>
      <c r="F51" s="27">
        <v>40</v>
      </c>
      <c r="G51" s="27" t="s">
        <v>624</v>
      </c>
      <c r="I51" s="27">
        <v>0.7</v>
      </c>
      <c r="K51" s="27">
        <v>59675</v>
      </c>
      <c r="L51" s="37">
        <v>45427</v>
      </c>
      <c r="M51" s="27" t="s">
        <v>743</v>
      </c>
      <c r="O51" s="52" t="s">
        <v>766</v>
      </c>
      <c r="P51" s="4" t="s">
        <v>1139</v>
      </c>
      <c r="Q51" s="4" t="s">
        <v>1140</v>
      </c>
      <c r="R51" s="44">
        <v>12</v>
      </c>
      <c r="S51" s="44">
        <v>11</v>
      </c>
      <c r="T51" s="44" t="s">
        <v>772</v>
      </c>
      <c r="U51" s="44" t="s">
        <v>774</v>
      </c>
      <c r="V51" s="53">
        <v>3105</v>
      </c>
      <c r="W51" s="44" t="s">
        <v>775</v>
      </c>
      <c r="X51" s="44">
        <v>13</v>
      </c>
      <c r="Y51" s="44">
        <v>14</v>
      </c>
      <c r="Z51" s="44" t="s">
        <v>778</v>
      </c>
      <c r="AA51" s="44"/>
      <c r="AB51" s="44"/>
      <c r="AC51" s="44"/>
      <c r="AD51" s="44">
        <v>1</v>
      </c>
      <c r="AE51" s="45">
        <v>2</v>
      </c>
      <c r="CB51" s="27"/>
    </row>
    <row r="52" spans="1:80" ht="16.5" customHeight="1" x14ac:dyDescent="0.25">
      <c r="A52" s="27" t="s">
        <v>85</v>
      </c>
      <c r="B52" s="27" t="s">
        <v>105</v>
      </c>
      <c r="C52" s="7" t="s">
        <v>654</v>
      </c>
      <c r="D52" s="27" t="s">
        <v>622</v>
      </c>
      <c r="E52" s="27">
        <v>0</v>
      </c>
      <c r="F52" s="27">
        <v>40</v>
      </c>
      <c r="G52" s="27" t="s">
        <v>624</v>
      </c>
      <c r="I52" s="27">
        <v>0.7</v>
      </c>
      <c r="K52" s="27">
        <v>59675</v>
      </c>
      <c r="L52" s="37">
        <v>45427</v>
      </c>
      <c r="M52" s="27" t="s">
        <v>743</v>
      </c>
      <c r="O52" s="52" t="s">
        <v>766</v>
      </c>
      <c r="P52" s="4" t="s">
        <v>1145</v>
      </c>
      <c r="Q52" s="4" t="s">
        <v>1146</v>
      </c>
      <c r="R52" s="44">
        <v>18</v>
      </c>
      <c r="S52" s="44">
        <v>17</v>
      </c>
      <c r="T52" s="44" t="s">
        <v>772</v>
      </c>
      <c r="U52" s="44" t="s">
        <v>774</v>
      </c>
      <c r="V52" s="53">
        <v>3108</v>
      </c>
      <c r="W52" s="44" t="s">
        <v>775</v>
      </c>
      <c r="X52" s="44">
        <v>22</v>
      </c>
      <c r="Y52" s="44">
        <v>23</v>
      </c>
      <c r="Z52" s="44" t="s">
        <v>778</v>
      </c>
      <c r="AA52" s="44"/>
      <c r="AB52" s="44"/>
      <c r="AC52" s="44"/>
      <c r="AD52" s="44">
        <v>1</v>
      </c>
      <c r="AE52" s="45">
        <v>2</v>
      </c>
      <c r="CB52" s="27"/>
    </row>
    <row r="53" spans="1:80" ht="16.5" customHeight="1" x14ac:dyDescent="0.25">
      <c r="A53" s="27" t="s">
        <v>86</v>
      </c>
      <c r="B53" s="27" t="s">
        <v>106</v>
      </c>
      <c r="C53" s="7" t="s">
        <v>654</v>
      </c>
      <c r="D53" s="27" t="s">
        <v>622</v>
      </c>
      <c r="E53" s="27">
        <v>0</v>
      </c>
      <c r="F53" s="27">
        <v>40</v>
      </c>
      <c r="G53" s="27" t="s">
        <v>624</v>
      </c>
      <c r="I53" s="27">
        <v>0.7</v>
      </c>
      <c r="K53" s="27">
        <v>59675</v>
      </c>
      <c r="L53" s="37">
        <v>45427</v>
      </c>
      <c r="M53" s="27" t="s">
        <v>743</v>
      </c>
      <c r="O53" s="52" t="s">
        <v>766</v>
      </c>
      <c r="P53" s="4" t="s">
        <v>815</v>
      </c>
      <c r="Q53" s="4" t="s">
        <v>816</v>
      </c>
      <c r="R53" s="44">
        <v>25</v>
      </c>
      <c r="S53" s="44">
        <v>24</v>
      </c>
      <c r="T53" s="44" t="s">
        <v>772</v>
      </c>
      <c r="U53" s="44" t="s">
        <v>774</v>
      </c>
      <c r="V53" s="53">
        <v>3111</v>
      </c>
      <c r="W53" s="44" t="s">
        <v>775</v>
      </c>
      <c r="X53" s="44">
        <v>31</v>
      </c>
      <c r="Y53" s="44">
        <v>32</v>
      </c>
      <c r="Z53" s="44" t="s">
        <v>778</v>
      </c>
      <c r="AA53" s="44"/>
      <c r="AB53" s="44"/>
      <c r="AC53" s="44"/>
      <c r="AD53" s="44">
        <v>1</v>
      </c>
      <c r="AE53" s="45">
        <v>2</v>
      </c>
      <c r="CB53" s="27"/>
    </row>
    <row r="54" spans="1:80" ht="16.5" customHeight="1" x14ac:dyDescent="0.25">
      <c r="A54" s="27" t="s">
        <v>87</v>
      </c>
      <c r="B54" s="27" t="s">
        <v>107</v>
      </c>
      <c r="C54" s="7" t="s">
        <v>654</v>
      </c>
      <c r="D54" s="27" t="s">
        <v>622</v>
      </c>
      <c r="E54" s="27">
        <v>0</v>
      </c>
      <c r="F54" s="27">
        <v>40</v>
      </c>
      <c r="G54" s="27" t="s">
        <v>624</v>
      </c>
      <c r="I54" s="27">
        <v>0.7</v>
      </c>
      <c r="K54" s="27">
        <v>59675</v>
      </c>
      <c r="L54" s="37">
        <v>45427</v>
      </c>
      <c r="M54" s="27" t="s">
        <v>743</v>
      </c>
      <c r="O54" s="52" t="s">
        <v>767</v>
      </c>
      <c r="P54" s="4" t="s">
        <v>993</v>
      </c>
      <c r="Q54" s="4" t="s">
        <v>994</v>
      </c>
      <c r="R54" s="44">
        <v>5</v>
      </c>
      <c r="S54" s="44">
        <v>4</v>
      </c>
      <c r="T54" s="44" t="s">
        <v>772</v>
      </c>
      <c r="U54" s="44" t="s">
        <v>774</v>
      </c>
      <c r="V54" s="53">
        <v>4102</v>
      </c>
      <c r="W54" s="44" t="s">
        <v>775</v>
      </c>
      <c r="X54" s="44">
        <v>4</v>
      </c>
      <c r="Y54" s="44">
        <v>5</v>
      </c>
      <c r="Z54" s="44" t="s">
        <v>779</v>
      </c>
      <c r="AA54" s="44"/>
      <c r="AB54" s="44"/>
      <c r="AC54" s="44"/>
      <c r="AD54" s="44">
        <v>1</v>
      </c>
      <c r="AE54" s="45">
        <v>2</v>
      </c>
      <c r="CB54" s="27"/>
    </row>
    <row r="55" spans="1:80" ht="16.5" customHeight="1" x14ac:dyDescent="0.25">
      <c r="A55" s="27" t="s">
        <v>88</v>
      </c>
      <c r="B55" s="27" t="s">
        <v>108</v>
      </c>
      <c r="C55" s="7" t="s">
        <v>654</v>
      </c>
      <c r="D55" s="27" t="s">
        <v>622</v>
      </c>
      <c r="E55" s="27">
        <v>0</v>
      </c>
      <c r="F55" s="27">
        <v>40</v>
      </c>
      <c r="G55" s="27" t="s">
        <v>624</v>
      </c>
      <c r="I55" s="27">
        <v>0.7</v>
      </c>
      <c r="K55" s="27">
        <v>59675</v>
      </c>
      <c r="L55" s="37">
        <v>45427</v>
      </c>
      <c r="M55" s="27" t="s">
        <v>743</v>
      </c>
      <c r="O55" s="52" t="s">
        <v>768</v>
      </c>
      <c r="P55" s="4" t="s">
        <v>993</v>
      </c>
      <c r="Q55" s="4" t="s">
        <v>994</v>
      </c>
      <c r="R55" s="44">
        <v>5</v>
      </c>
      <c r="S55" s="44">
        <v>4</v>
      </c>
      <c r="T55" s="44" t="s">
        <v>772</v>
      </c>
      <c r="U55" s="44" t="s">
        <v>774</v>
      </c>
      <c r="V55" s="53">
        <v>5102</v>
      </c>
      <c r="W55" s="44" t="s">
        <v>775</v>
      </c>
      <c r="X55" s="44">
        <v>4</v>
      </c>
      <c r="Y55" s="44">
        <v>5</v>
      </c>
      <c r="Z55" s="44" t="s">
        <v>780</v>
      </c>
      <c r="AA55" s="44"/>
      <c r="AB55" s="44"/>
      <c r="AC55" s="44"/>
      <c r="AD55" s="44">
        <v>1</v>
      </c>
      <c r="AE55" s="45">
        <v>2</v>
      </c>
      <c r="CB55" s="27"/>
    </row>
    <row r="56" spans="1:80" ht="16.5" customHeight="1" x14ac:dyDescent="0.25">
      <c r="A56" s="27" t="s">
        <v>89</v>
      </c>
      <c r="B56" s="27" t="s">
        <v>109</v>
      </c>
      <c r="C56" s="7" t="s">
        <v>654</v>
      </c>
      <c r="D56" s="27" t="s">
        <v>622</v>
      </c>
      <c r="E56" s="27">
        <v>0</v>
      </c>
      <c r="F56" s="27">
        <v>40</v>
      </c>
      <c r="G56" s="27" t="s">
        <v>624</v>
      </c>
      <c r="I56" s="27">
        <v>0.7</v>
      </c>
      <c r="K56" s="27">
        <v>59675</v>
      </c>
      <c r="L56" s="37">
        <v>45427</v>
      </c>
      <c r="M56" s="27" t="s">
        <v>743</v>
      </c>
      <c r="O56" s="52" t="s">
        <v>767</v>
      </c>
      <c r="P56" s="4" t="s">
        <v>1139</v>
      </c>
      <c r="Q56" s="4" t="s">
        <v>1140</v>
      </c>
      <c r="R56" s="44">
        <v>12</v>
      </c>
      <c r="S56" s="44">
        <v>11</v>
      </c>
      <c r="T56" s="44" t="s">
        <v>772</v>
      </c>
      <c r="U56" s="44" t="s">
        <v>774</v>
      </c>
      <c r="V56" s="53">
        <v>4105</v>
      </c>
      <c r="W56" s="44" t="s">
        <v>775</v>
      </c>
      <c r="X56" s="44">
        <v>13</v>
      </c>
      <c r="Y56" s="44">
        <v>14</v>
      </c>
      <c r="Z56" s="44" t="s">
        <v>779</v>
      </c>
      <c r="AA56" s="44"/>
      <c r="AB56" s="44"/>
      <c r="AC56" s="44"/>
      <c r="AD56" s="44">
        <v>1</v>
      </c>
      <c r="AE56" s="45">
        <v>2</v>
      </c>
      <c r="CB56" s="27"/>
    </row>
    <row r="57" spans="1:80" ht="16.5" customHeight="1" x14ac:dyDescent="0.25">
      <c r="A57" s="27" t="s">
        <v>90</v>
      </c>
      <c r="B57" s="27" t="s">
        <v>110</v>
      </c>
      <c r="C57" s="7" t="s">
        <v>654</v>
      </c>
      <c r="D57" s="27" t="s">
        <v>622</v>
      </c>
      <c r="E57" s="27">
        <v>0</v>
      </c>
      <c r="F57" s="27">
        <v>40</v>
      </c>
      <c r="G57" s="27" t="s">
        <v>624</v>
      </c>
      <c r="I57" s="27">
        <v>0.7</v>
      </c>
      <c r="K57" s="27">
        <v>59675</v>
      </c>
      <c r="L57" s="37">
        <v>45427</v>
      </c>
      <c r="M57" s="27" t="s">
        <v>743</v>
      </c>
      <c r="O57" s="52" t="s">
        <v>768</v>
      </c>
      <c r="P57" s="4" t="s">
        <v>1139</v>
      </c>
      <c r="Q57" s="4" t="s">
        <v>1140</v>
      </c>
      <c r="R57" s="44">
        <v>12</v>
      </c>
      <c r="S57" s="44">
        <v>11</v>
      </c>
      <c r="T57" s="44" t="s">
        <v>772</v>
      </c>
      <c r="U57" s="44" t="s">
        <v>774</v>
      </c>
      <c r="V57" s="53">
        <v>5105</v>
      </c>
      <c r="W57" s="44" t="s">
        <v>775</v>
      </c>
      <c r="X57" s="44">
        <v>13</v>
      </c>
      <c r="Y57" s="44">
        <v>14</v>
      </c>
      <c r="Z57" s="44" t="s">
        <v>780</v>
      </c>
      <c r="AA57" s="44"/>
      <c r="AB57" s="44"/>
      <c r="AC57" s="44"/>
      <c r="AD57" s="44">
        <v>1</v>
      </c>
      <c r="AE57" s="45">
        <v>2</v>
      </c>
      <c r="CB57" s="27"/>
    </row>
    <row r="58" spans="1:80" ht="16.5" customHeight="1" x14ac:dyDescent="0.25">
      <c r="A58" s="27" t="s">
        <v>91</v>
      </c>
      <c r="B58" s="27" t="s">
        <v>111</v>
      </c>
      <c r="C58" s="7" t="s">
        <v>654</v>
      </c>
      <c r="D58" s="27" t="s">
        <v>622</v>
      </c>
      <c r="E58" s="27">
        <v>0</v>
      </c>
      <c r="F58" s="27">
        <v>40</v>
      </c>
      <c r="G58" s="27" t="s">
        <v>624</v>
      </c>
      <c r="I58" s="27">
        <v>0.7</v>
      </c>
      <c r="K58" s="27">
        <v>59675</v>
      </c>
      <c r="L58" s="37">
        <v>45427</v>
      </c>
      <c r="M58" s="27" t="s">
        <v>743</v>
      </c>
      <c r="O58" s="52" t="s">
        <v>767</v>
      </c>
      <c r="P58" s="4" t="s">
        <v>1145</v>
      </c>
      <c r="Q58" s="4" t="s">
        <v>1146</v>
      </c>
      <c r="R58" s="44">
        <v>18</v>
      </c>
      <c r="S58" s="44">
        <v>17</v>
      </c>
      <c r="T58" s="44" t="s">
        <v>772</v>
      </c>
      <c r="U58" s="44" t="s">
        <v>774</v>
      </c>
      <c r="V58" s="53">
        <v>4108</v>
      </c>
      <c r="W58" s="44" t="s">
        <v>775</v>
      </c>
      <c r="X58" s="44">
        <v>22</v>
      </c>
      <c r="Y58" s="44">
        <v>23</v>
      </c>
      <c r="Z58" s="44" t="s">
        <v>779</v>
      </c>
      <c r="AA58" s="44"/>
      <c r="AB58" s="44"/>
      <c r="AC58" s="44"/>
      <c r="AD58" s="44">
        <v>1</v>
      </c>
      <c r="AE58" s="45">
        <v>2</v>
      </c>
      <c r="CB58" s="27"/>
    </row>
    <row r="59" spans="1:80" ht="16.5" customHeight="1" x14ac:dyDescent="0.25">
      <c r="A59" s="27" t="s">
        <v>92</v>
      </c>
      <c r="B59" s="27" t="s">
        <v>112</v>
      </c>
      <c r="C59" s="7" t="s">
        <v>654</v>
      </c>
      <c r="D59" s="27" t="s">
        <v>622</v>
      </c>
      <c r="E59" s="27">
        <v>0</v>
      </c>
      <c r="F59" s="27">
        <v>40</v>
      </c>
      <c r="G59" s="27" t="s">
        <v>624</v>
      </c>
      <c r="I59" s="27">
        <v>0.7</v>
      </c>
      <c r="K59" s="27">
        <v>59675</v>
      </c>
      <c r="L59" s="37">
        <v>45427</v>
      </c>
      <c r="M59" s="27" t="s">
        <v>743</v>
      </c>
      <c r="O59" s="52" t="s">
        <v>768</v>
      </c>
      <c r="P59" s="4" t="s">
        <v>1145</v>
      </c>
      <c r="Q59" s="4" t="s">
        <v>1146</v>
      </c>
      <c r="R59" s="44">
        <v>18</v>
      </c>
      <c r="S59" s="44">
        <v>17</v>
      </c>
      <c r="T59" s="44" t="s">
        <v>772</v>
      </c>
      <c r="U59" s="44" t="s">
        <v>774</v>
      </c>
      <c r="V59" s="53">
        <v>5108</v>
      </c>
      <c r="W59" s="44" t="s">
        <v>775</v>
      </c>
      <c r="X59" s="44">
        <v>22</v>
      </c>
      <c r="Y59" s="44">
        <v>23</v>
      </c>
      <c r="Z59" s="44" t="s">
        <v>780</v>
      </c>
      <c r="AA59" s="44"/>
      <c r="AB59" s="44"/>
      <c r="AC59" s="44"/>
      <c r="AD59" s="44">
        <v>1</v>
      </c>
      <c r="AE59" s="45">
        <v>2</v>
      </c>
      <c r="CB59" s="27"/>
    </row>
    <row r="60" spans="1:80" ht="16.5" customHeight="1" x14ac:dyDescent="0.25">
      <c r="A60" s="27" t="s">
        <v>93</v>
      </c>
      <c r="B60" s="27" t="s">
        <v>113</v>
      </c>
      <c r="C60" s="7" t="s">
        <v>654</v>
      </c>
      <c r="D60" s="27" t="s">
        <v>622</v>
      </c>
      <c r="E60" s="27">
        <v>0</v>
      </c>
      <c r="F60" s="27">
        <v>40</v>
      </c>
      <c r="G60" s="27" t="s">
        <v>624</v>
      </c>
      <c r="I60" s="27">
        <v>0.7</v>
      </c>
      <c r="K60" s="27">
        <v>59675</v>
      </c>
      <c r="L60" s="37">
        <v>45427</v>
      </c>
      <c r="M60" s="27" t="s">
        <v>743</v>
      </c>
      <c r="O60" s="52" t="s">
        <v>767</v>
      </c>
      <c r="P60" s="4" t="s">
        <v>815</v>
      </c>
      <c r="Q60" s="4" t="s">
        <v>816</v>
      </c>
      <c r="R60" s="44">
        <v>25</v>
      </c>
      <c r="S60" s="44">
        <v>24</v>
      </c>
      <c r="T60" s="44" t="s">
        <v>772</v>
      </c>
      <c r="U60" s="44" t="s">
        <v>774</v>
      </c>
      <c r="V60" s="53">
        <v>4111</v>
      </c>
      <c r="W60" s="44" t="s">
        <v>775</v>
      </c>
      <c r="X60" s="44">
        <v>31</v>
      </c>
      <c r="Y60" s="44">
        <v>32</v>
      </c>
      <c r="Z60" s="44" t="s">
        <v>779</v>
      </c>
      <c r="AA60" s="44"/>
      <c r="AB60" s="44"/>
      <c r="AC60" s="44"/>
      <c r="AD60" s="44">
        <v>1</v>
      </c>
      <c r="AE60" s="45">
        <v>2</v>
      </c>
      <c r="CB60" s="27"/>
    </row>
    <row r="61" spans="1:80" ht="16.5" customHeight="1" x14ac:dyDescent="0.25">
      <c r="A61" s="27" t="s">
        <v>94</v>
      </c>
      <c r="B61" s="27" t="s">
        <v>114</v>
      </c>
      <c r="C61" s="7" t="s">
        <v>654</v>
      </c>
      <c r="D61" s="27" t="s">
        <v>622</v>
      </c>
      <c r="E61" s="27">
        <v>0</v>
      </c>
      <c r="F61" s="27">
        <v>40</v>
      </c>
      <c r="G61" s="27" t="s">
        <v>624</v>
      </c>
      <c r="I61" s="27">
        <v>0.7</v>
      </c>
      <c r="K61" s="27">
        <v>59675</v>
      </c>
      <c r="L61" s="37">
        <v>45427</v>
      </c>
      <c r="M61" s="27" t="s">
        <v>743</v>
      </c>
      <c r="O61" s="52" t="s">
        <v>768</v>
      </c>
      <c r="P61" s="4" t="s">
        <v>815</v>
      </c>
      <c r="Q61" s="4" t="s">
        <v>816</v>
      </c>
      <c r="R61" s="44">
        <v>25</v>
      </c>
      <c r="S61" s="44">
        <v>24</v>
      </c>
      <c r="T61" s="44" t="s">
        <v>772</v>
      </c>
      <c r="U61" s="44" t="s">
        <v>774</v>
      </c>
      <c r="V61" s="53">
        <v>5111</v>
      </c>
      <c r="W61" s="44" t="s">
        <v>775</v>
      </c>
      <c r="X61" s="44">
        <v>31</v>
      </c>
      <c r="Y61" s="44">
        <v>32</v>
      </c>
      <c r="Z61" s="44" t="s">
        <v>780</v>
      </c>
      <c r="AA61" s="44"/>
      <c r="AB61" s="44"/>
      <c r="AC61" s="44"/>
      <c r="AD61" s="44">
        <v>1</v>
      </c>
      <c r="AE61" s="45">
        <v>2</v>
      </c>
      <c r="CB61" s="27"/>
    </row>
    <row r="62" spans="1:80" ht="16.5" hidden="1" customHeight="1" x14ac:dyDescent="0.25">
      <c r="A62" s="27" t="s">
        <v>573</v>
      </c>
      <c r="B62" s="27" t="s">
        <v>115</v>
      </c>
      <c r="C62" s="27" t="s">
        <v>667</v>
      </c>
      <c r="D62" s="27" t="s">
        <v>627</v>
      </c>
      <c r="E62" s="27">
        <v>0</v>
      </c>
      <c r="F62" s="27">
        <v>40</v>
      </c>
      <c r="G62" s="27" t="s">
        <v>624</v>
      </c>
      <c r="K62" s="27">
        <v>4070</v>
      </c>
      <c r="L62" s="37">
        <v>45427</v>
      </c>
      <c r="M62" s="27" t="s">
        <v>741</v>
      </c>
      <c r="O62" s="52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6"/>
      <c r="CB62" s="27"/>
    </row>
    <row r="63" spans="1:80" ht="16.5" hidden="1" customHeight="1" x14ac:dyDescent="0.25">
      <c r="A63" s="27" t="s">
        <v>574</v>
      </c>
      <c r="B63" s="27" t="s">
        <v>116</v>
      </c>
      <c r="C63" s="27" t="s">
        <v>667</v>
      </c>
      <c r="D63" s="27" t="s">
        <v>627</v>
      </c>
      <c r="E63" s="27">
        <v>0</v>
      </c>
      <c r="F63" s="27">
        <v>40</v>
      </c>
      <c r="G63" s="27" t="s">
        <v>624</v>
      </c>
      <c r="K63" s="27">
        <v>4070</v>
      </c>
      <c r="L63" s="37">
        <v>45427</v>
      </c>
      <c r="M63" s="27" t="s">
        <v>741</v>
      </c>
      <c r="O63" s="52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6"/>
      <c r="CB63" s="27"/>
    </row>
    <row r="64" spans="1:80" ht="16.5" hidden="1" customHeight="1" x14ac:dyDescent="0.25">
      <c r="A64" s="27" t="s">
        <v>575</v>
      </c>
      <c r="B64" s="27" t="s">
        <v>117</v>
      </c>
      <c r="C64" s="27" t="s">
        <v>667</v>
      </c>
      <c r="D64" s="27" t="s">
        <v>627</v>
      </c>
      <c r="E64" s="27">
        <v>0</v>
      </c>
      <c r="F64" s="27">
        <v>40</v>
      </c>
      <c r="G64" s="27" t="s">
        <v>624</v>
      </c>
      <c r="K64" s="27">
        <v>4070</v>
      </c>
      <c r="L64" s="37">
        <v>45427</v>
      </c>
      <c r="M64" s="27" t="s">
        <v>741</v>
      </c>
      <c r="O64" s="52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6"/>
      <c r="CB64" s="27"/>
    </row>
    <row r="65" spans="1:80" ht="16.5" hidden="1" customHeight="1" x14ac:dyDescent="0.25">
      <c r="A65" s="27" t="s">
        <v>576</v>
      </c>
      <c r="B65" s="27" t="s">
        <v>118</v>
      </c>
      <c r="C65" s="27" t="s">
        <v>667</v>
      </c>
      <c r="D65" s="27" t="s">
        <v>627</v>
      </c>
      <c r="E65" s="27">
        <v>0</v>
      </c>
      <c r="F65" s="27">
        <v>40</v>
      </c>
      <c r="G65" s="27" t="s">
        <v>624</v>
      </c>
      <c r="K65" s="27">
        <v>4070</v>
      </c>
      <c r="L65" s="37">
        <v>45427</v>
      </c>
      <c r="M65" s="27" t="s">
        <v>741</v>
      </c>
      <c r="O65" s="52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6"/>
      <c r="CB65" s="27"/>
    </row>
    <row r="66" spans="1:80" ht="16.5" hidden="1" customHeight="1" x14ac:dyDescent="0.25">
      <c r="A66" s="27" t="s">
        <v>577</v>
      </c>
      <c r="B66" s="27" t="s">
        <v>119</v>
      </c>
      <c r="C66" s="27" t="s">
        <v>667</v>
      </c>
      <c r="D66" s="27" t="s">
        <v>627</v>
      </c>
      <c r="E66" s="27">
        <v>0</v>
      </c>
      <c r="F66" s="27">
        <v>40</v>
      </c>
      <c r="G66" s="27" t="s">
        <v>624</v>
      </c>
      <c r="K66" s="27">
        <v>4070</v>
      </c>
      <c r="L66" s="37">
        <v>45427</v>
      </c>
      <c r="M66" s="27" t="s">
        <v>741</v>
      </c>
      <c r="O66" s="52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6"/>
      <c r="CB66" s="27"/>
    </row>
    <row r="67" spans="1:80" ht="16.5" hidden="1" customHeight="1" x14ac:dyDescent="0.25">
      <c r="A67" s="27" t="s">
        <v>578</v>
      </c>
      <c r="B67" s="27" t="s">
        <v>120</v>
      </c>
      <c r="C67" s="27" t="s">
        <v>667</v>
      </c>
      <c r="D67" s="27" t="s">
        <v>627</v>
      </c>
      <c r="E67" s="27">
        <v>0</v>
      </c>
      <c r="F67" s="27">
        <v>40</v>
      </c>
      <c r="G67" s="27" t="s">
        <v>624</v>
      </c>
      <c r="K67" s="27">
        <v>4070</v>
      </c>
      <c r="L67" s="37">
        <v>45427</v>
      </c>
      <c r="M67" s="27" t="s">
        <v>741</v>
      </c>
      <c r="O67" s="52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6"/>
      <c r="CB67" s="27"/>
    </row>
    <row r="68" spans="1:80" ht="16.5" hidden="1" customHeight="1" x14ac:dyDescent="0.25">
      <c r="A68" s="27" t="s">
        <v>579</v>
      </c>
      <c r="B68" s="27" t="s">
        <v>121</v>
      </c>
      <c r="C68" s="27" t="s">
        <v>667</v>
      </c>
      <c r="D68" s="27" t="s">
        <v>627</v>
      </c>
      <c r="E68" s="27">
        <v>0</v>
      </c>
      <c r="F68" s="27">
        <v>40</v>
      </c>
      <c r="G68" s="27" t="s">
        <v>624</v>
      </c>
      <c r="K68" s="27">
        <v>4070</v>
      </c>
      <c r="L68" s="37">
        <v>45427</v>
      </c>
      <c r="M68" s="27" t="s">
        <v>741</v>
      </c>
      <c r="O68" s="52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6"/>
      <c r="CB68" s="27"/>
    </row>
    <row r="69" spans="1:80" ht="16.5" hidden="1" customHeight="1" x14ac:dyDescent="0.25">
      <c r="A69" s="27" t="s">
        <v>580</v>
      </c>
      <c r="B69" s="27" t="s">
        <v>122</v>
      </c>
      <c r="C69" s="27" t="s">
        <v>667</v>
      </c>
      <c r="D69" s="27" t="s">
        <v>627</v>
      </c>
      <c r="E69" s="27">
        <v>0</v>
      </c>
      <c r="F69" s="27">
        <v>40</v>
      </c>
      <c r="G69" s="27" t="s">
        <v>624</v>
      </c>
      <c r="K69" s="27">
        <v>4070</v>
      </c>
      <c r="L69" s="37">
        <v>45427</v>
      </c>
      <c r="M69" s="27" t="s">
        <v>741</v>
      </c>
      <c r="O69" s="52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6"/>
      <c r="CB69" s="27"/>
    </row>
    <row r="70" spans="1:80" ht="16.5" hidden="1" customHeight="1" x14ac:dyDescent="0.25">
      <c r="A70" s="27" t="s">
        <v>581</v>
      </c>
      <c r="B70" s="27" t="s">
        <v>123</v>
      </c>
      <c r="C70" s="27" t="s">
        <v>667</v>
      </c>
      <c r="D70" s="27" t="s">
        <v>627</v>
      </c>
      <c r="E70" s="27">
        <v>0</v>
      </c>
      <c r="F70" s="27">
        <v>40</v>
      </c>
      <c r="G70" s="27" t="s">
        <v>624</v>
      </c>
      <c r="K70" s="27">
        <v>4070</v>
      </c>
      <c r="L70" s="37">
        <v>45427</v>
      </c>
      <c r="M70" s="27" t="s">
        <v>741</v>
      </c>
      <c r="O70" s="52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6"/>
      <c r="CB70" s="27"/>
    </row>
    <row r="71" spans="1:80" ht="16.5" hidden="1" customHeight="1" x14ac:dyDescent="0.25">
      <c r="A71" s="27" t="s">
        <v>582</v>
      </c>
      <c r="B71" s="27" t="s">
        <v>124</v>
      </c>
      <c r="C71" s="27" t="s">
        <v>667</v>
      </c>
      <c r="D71" s="27" t="s">
        <v>627</v>
      </c>
      <c r="E71" s="27">
        <v>0</v>
      </c>
      <c r="F71" s="27">
        <v>40</v>
      </c>
      <c r="G71" s="27" t="s">
        <v>624</v>
      </c>
      <c r="K71" s="27">
        <v>4070</v>
      </c>
      <c r="L71" s="37">
        <v>45427</v>
      </c>
      <c r="M71" s="27" t="s">
        <v>741</v>
      </c>
      <c r="O71" s="52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6"/>
      <c r="CB71" s="27"/>
    </row>
    <row r="72" spans="1:80" ht="16.5" hidden="1" customHeight="1" x14ac:dyDescent="0.25">
      <c r="A72" s="27" t="s">
        <v>583</v>
      </c>
      <c r="B72" s="27" t="s">
        <v>125</v>
      </c>
      <c r="C72" s="27" t="s">
        <v>667</v>
      </c>
      <c r="D72" s="27" t="s">
        <v>627</v>
      </c>
      <c r="E72" s="27">
        <v>0</v>
      </c>
      <c r="F72" s="27">
        <v>40</v>
      </c>
      <c r="G72" s="27" t="s">
        <v>624</v>
      </c>
      <c r="K72" s="27">
        <v>4070</v>
      </c>
      <c r="L72" s="37">
        <v>45427</v>
      </c>
      <c r="M72" s="27" t="s">
        <v>741</v>
      </c>
      <c r="O72" s="52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6"/>
      <c r="CB72" s="27"/>
    </row>
    <row r="73" spans="1:80" ht="16.5" hidden="1" customHeight="1" x14ac:dyDescent="0.25">
      <c r="A73" s="27" t="s">
        <v>584</v>
      </c>
      <c r="B73" s="27" t="s">
        <v>126</v>
      </c>
      <c r="C73" s="27" t="s">
        <v>667</v>
      </c>
      <c r="D73" s="27" t="s">
        <v>627</v>
      </c>
      <c r="E73" s="27">
        <v>0</v>
      </c>
      <c r="F73" s="27">
        <v>40</v>
      </c>
      <c r="G73" s="27" t="s">
        <v>624</v>
      </c>
      <c r="K73" s="27">
        <v>4070</v>
      </c>
      <c r="L73" s="37">
        <v>45427</v>
      </c>
      <c r="M73" s="27" t="s">
        <v>741</v>
      </c>
      <c r="O73" s="52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6"/>
      <c r="CB73" s="27"/>
    </row>
    <row r="74" spans="1:80" ht="16.5" hidden="1" customHeight="1" x14ac:dyDescent="0.25">
      <c r="A74" s="27" t="s">
        <v>585</v>
      </c>
      <c r="B74" s="27" t="s">
        <v>127</v>
      </c>
      <c r="C74" s="27" t="s">
        <v>667</v>
      </c>
      <c r="D74" s="27" t="s">
        <v>627</v>
      </c>
      <c r="E74" s="27">
        <v>0</v>
      </c>
      <c r="F74" s="27">
        <v>40</v>
      </c>
      <c r="G74" s="27" t="s">
        <v>624</v>
      </c>
      <c r="K74" s="27">
        <v>4070</v>
      </c>
      <c r="L74" s="37">
        <v>45427</v>
      </c>
      <c r="M74" s="27" t="s">
        <v>741</v>
      </c>
      <c r="O74" s="52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6"/>
      <c r="CB74" s="27"/>
    </row>
    <row r="75" spans="1:80" ht="16.5" hidden="1" customHeight="1" x14ac:dyDescent="0.25">
      <c r="A75" s="27" t="s">
        <v>586</v>
      </c>
      <c r="B75" s="27" t="s">
        <v>128</v>
      </c>
      <c r="C75" s="27" t="s">
        <v>667</v>
      </c>
      <c r="D75" s="27" t="s">
        <v>627</v>
      </c>
      <c r="E75" s="27">
        <v>0</v>
      </c>
      <c r="F75" s="27">
        <v>40</v>
      </c>
      <c r="G75" s="27" t="s">
        <v>624</v>
      </c>
      <c r="K75" s="27">
        <v>4070</v>
      </c>
      <c r="L75" s="37">
        <v>45427</v>
      </c>
      <c r="M75" s="27" t="s">
        <v>741</v>
      </c>
      <c r="O75" s="52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6"/>
      <c r="CB75" s="27"/>
    </row>
    <row r="76" spans="1:80" ht="16.5" hidden="1" customHeight="1" x14ac:dyDescent="0.25">
      <c r="A76" s="27" t="s">
        <v>587</v>
      </c>
      <c r="B76" s="27" t="s">
        <v>129</v>
      </c>
      <c r="C76" s="27" t="s">
        <v>667</v>
      </c>
      <c r="D76" s="27" t="s">
        <v>627</v>
      </c>
      <c r="E76" s="27">
        <v>0</v>
      </c>
      <c r="F76" s="27">
        <v>40</v>
      </c>
      <c r="G76" s="27" t="s">
        <v>624</v>
      </c>
      <c r="K76" s="27">
        <v>4070</v>
      </c>
      <c r="L76" s="37">
        <v>45427</v>
      </c>
      <c r="M76" s="27" t="s">
        <v>741</v>
      </c>
      <c r="O76" s="52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6"/>
      <c r="CB76" s="27"/>
    </row>
    <row r="77" spans="1:80" ht="16.5" hidden="1" customHeight="1" x14ac:dyDescent="0.25">
      <c r="A77" s="27" t="s">
        <v>588</v>
      </c>
      <c r="B77" s="27" t="s">
        <v>130</v>
      </c>
      <c r="C77" s="27" t="s">
        <v>667</v>
      </c>
      <c r="D77" s="27" t="s">
        <v>627</v>
      </c>
      <c r="E77" s="27">
        <v>0</v>
      </c>
      <c r="F77" s="27">
        <v>40</v>
      </c>
      <c r="G77" s="27" t="s">
        <v>624</v>
      </c>
      <c r="K77" s="27">
        <v>4070</v>
      </c>
      <c r="L77" s="37">
        <v>45427</v>
      </c>
      <c r="M77" s="27" t="s">
        <v>741</v>
      </c>
      <c r="O77" s="52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6"/>
      <c r="CB77" s="27"/>
    </row>
    <row r="78" spans="1:80" ht="16.5" hidden="1" customHeight="1" x14ac:dyDescent="0.25">
      <c r="A78" s="27" t="s">
        <v>589</v>
      </c>
      <c r="B78" s="27" t="s">
        <v>131</v>
      </c>
      <c r="C78" s="27" t="s">
        <v>667</v>
      </c>
      <c r="D78" s="27" t="s">
        <v>627</v>
      </c>
      <c r="E78" s="27">
        <v>0</v>
      </c>
      <c r="F78" s="27">
        <v>40</v>
      </c>
      <c r="G78" s="27" t="s">
        <v>624</v>
      </c>
      <c r="K78" s="27">
        <v>4070</v>
      </c>
      <c r="L78" s="37">
        <v>45427</v>
      </c>
      <c r="M78" s="27" t="s">
        <v>741</v>
      </c>
      <c r="O78" s="52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6"/>
      <c r="CB78" s="27"/>
    </row>
    <row r="79" spans="1:80" ht="16.5" hidden="1" customHeight="1" x14ac:dyDescent="0.25">
      <c r="A79" s="27" t="s">
        <v>590</v>
      </c>
      <c r="B79" s="27" t="s">
        <v>132</v>
      </c>
      <c r="C79" s="27" t="s">
        <v>667</v>
      </c>
      <c r="D79" s="27" t="s">
        <v>627</v>
      </c>
      <c r="E79" s="27">
        <v>0</v>
      </c>
      <c r="F79" s="27">
        <v>40</v>
      </c>
      <c r="G79" s="27" t="s">
        <v>624</v>
      </c>
      <c r="K79" s="27">
        <v>4070</v>
      </c>
      <c r="L79" s="37">
        <v>45427</v>
      </c>
      <c r="M79" s="27" t="s">
        <v>741</v>
      </c>
      <c r="O79" s="52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6"/>
      <c r="CB79" s="27"/>
    </row>
    <row r="80" spans="1:80" ht="16.5" hidden="1" customHeight="1" x14ac:dyDescent="0.25">
      <c r="A80" s="27" t="s">
        <v>591</v>
      </c>
      <c r="B80" s="27" t="s">
        <v>133</v>
      </c>
      <c r="C80" s="27" t="s">
        <v>667</v>
      </c>
      <c r="D80" s="27" t="s">
        <v>627</v>
      </c>
      <c r="E80" s="27">
        <v>0</v>
      </c>
      <c r="F80" s="27">
        <v>40</v>
      </c>
      <c r="G80" s="27" t="s">
        <v>624</v>
      </c>
      <c r="K80" s="27">
        <v>4070</v>
      </c>
      <c r="L80" s="37">
        <v>45427</v>
      </c>
      <c r="M80" s="27" t="s">
        <v>741</v>
      </c>
      <c r="O80" s="52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6"/>
      <c r="CB80" s="27"/>
    </row>
    <row r="81" spans="1:80" ht="16.5" hidden="1" customHeight="1" x14ac:dyDescent="0.25">
      <c r="A81" s="27" t="s">
        <v>592</v>
      </c>
      <c r="B81" s="27" t="s">
        <v>134</v>
      </c>
      <c r="C81" s="27" t="s">
        <v>667</v>
      </c>
      <c r="D81" s="27" t="s">
        <v>627</v>
      </c>
      <c r="E81" s="27">
        <v>0</v>
      </c>
      <c r="F81" s="27">
        <v>40</v>
      </c>
      <c r="G81" s="27" t="s">
        <v>624</v>
      </c>
      <c r="K81" s="27">
        <v>4070</v>
      </c>
      <c r="L81" s="37">
        <v>45427</v>
      </c>
      <c r="M81" s="27" t="s">
        <v>741</v>
      </c>
      <c r="O81" s="52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6"/>
      <c r="CB81" s="27"/>
    </row>
    <row r="82" spans="1:80" ht="16.5" customHeight="1" x14ac:dyDescent="0.25">
      <c r="A82" s="27" t="s">
        <v>135</v>
      </c>
      <c r="B82" s="27" t="s">
        <v>155</v>
      </c>
      <c r="C82" s="7" t="s">
        <v>655</v>
      </c>
      <c r="D82" s="27" t="s">
        <v>622</v>
      </c>
      <c r="E82" s="27">
        <v>0</v>
      </c>
      <c r="F82" s="27">
        <v>2.5</v>
      </c>
      <c r="G82" s="27" t="s">
        <v>624</v>
      </c>
      <c r="I82" s="27">
        <v>0.7</v>
      </c>
      <c r="K82" s="27">
        <v>71765</v>
      </c>
      <c r="L82" s="37">
        <v>45427</v>
      </c>
      <c r="M82" s="27" t="s">
        <v>743</v>
      </c>
      <c r="O82" s="52" t="s">
        <v>769</v>
      </c>
      <c r="P82" s="4" t="s">
        <v>995</v>
      </c>
      <c r="Q82" s="4" t="s">
        <v>996</v>
      </c>
      <c r="R82" s="44">
        <v>7</v>
      </c>
      <c r="S82" s="44">
        <v>6</v>
      </c>
      <c r="T82" s="44" t="s">
        <v>772</v>
      </c>
      <c r="U82" s="44" t="s">
        <v>774</v>
      </c>
      <c r="V82" s="53">
        <v>1103</v>
      </c>
      <c r="W82" s="44" t="s">
        <v>775</v>
      </c>
      <c r="X82" s="44">
        <v>7</v>
      </c>
      <c r="Y82" s="44">
        <v>8</v>
      </c>
      <c r="Z82" s="44" t="s">
        <v>776</v>
      </c>
      <c r="AA82" s="44"/>
      <c r="AB82" s="44"/>
      <c r="AC82" s="44"/>
      <c r="AD82" s="44">
        <v>1</v>
      </c>
      <c r="AE82" s="45">
        <v>2</v>
      </c>
      <c r="CB82" s="27"/>
    </row>
    <row r="83" spans="1:80" ht="16.5" customHeight="1" x14ac:dyDescent="0.25">
      <c r="A83" s="27" t="s">
        <v>136</v>
      </c>
      <c r="B83" s="27" t="s">
        <v>156</v>
      </c>
      <c r="C83" s="7" t="s">
        <v>655</v>
      </c>
      <c r="D83" s="27" t="s">
        <v>622</v>
      </c>
      <c r="E83" s="27">
        <v>0</v>
      </c>
      <c r="F83" s="27">
        <v>2.5</v>
      </c>
      <c r="G83" s="27" t="s">
        <v>624</v>
      </c>
      <c r="I83" s="27">
        <v>0.7</v>
      </c>
      <c r="K83" s="27">
        <v>71765</v>
      </c>
      <c r="L83" s="37">
        <v>45427</v>
      </c>
      <c r="M83" s="27" t="s">
        <v>743</v>
      </c>
      <c r="O83" s="52" t="s">
        <v>765</v>
      </c>
      <c r="P83" s="4" t="s">
        <v>995</v>
      </c>
      <c r="Q83" s="4" t="s">
        <v>996</v>
      </c>
      <c r="R83" s="44">
        <v>7</v>
      </c>
      <c r="S83" s="44">
        <v>6</v>
      </c>
      <c r="T83" s="44" t="s">
        <v>772</v>
      </c>
      <c r="U83" s="44" t="s">
        <v>774</v>
      </c>
      <c r="V83" s="53">
        <v>2103</v>
      </c>
      <c r="W83" s="44" t="s">
        <v>775</v>
      </c>
      <c r="X83" s="44">
        <v>7</v>
      </c>
      <c r="Y83" s="44">
        <v>8</v>
      </c>
      <c r="Z83" s="44" t="s">
        <v>777</v>
      </c>
      <c r="AA83" s="44"/>
      <c r="AB83" s="44"/>
      <c r="AC83" s="44"/>
      <c r="AD83" s="44">
        <v>1</v>
      </c>
      <c r="AE83" s="45">
        <v>2</v>
      </c>
      <c r="CB83" s="27"/>
    </row>
    <row r="84" spans="1:80" ht="16.5" customHeight="1" x14ac:dyDescent="0.25">
      <c r="A84" s="27" t="s">
        <v>137</v>
      </c>
      <c r="B84" s="27" t="s">
        <v>157</v>
      </c>
      <c r="C84" s="7" t="s">
        <v>655</v>
      </c>
      <c r="D84" s="27" t="s">
        <v>622</v>
      </c>
      <c r="E84" s="27">
        <v>0</v>
      </c>
      <c r="F84" s="27">
        <v>2.5</v>
      </c>
      <c r="G84" s="27" t="s">
        <v>624</v>
      </c>
      <c r="I84" s="27">
        <v>0.7</v>
      </c>
      <c r="K84" s="27">
        <v>71765</v>
      </c>
      <c r="L84" s="37">
        <v>45427</v>
      </c>
      <c r="M84" s="27" t="s">
        <v>743</v>
      </c>
      <c r="O84" s="52" t="s">
        <v>769</v>
      </c>
      <c r="P84" s="4" t="s">
        <v>1141</v>
      </c>
      <c r="Q84" s="4" t="s">
        <v>1142</v>
      </c>
      <c r="R84" s="44">
        <v>14</v>
      </c>
      <c r="S84" s="44">
        <v>13</v>
      </c>
      <c r="T84" s="44" t="s">
        <v>772</v>
      </c>
      <c r="U84" s="44" t="s">
        <v>774</v>
      </c>
      <c r="V84" s="53">
        <v>1106</v>
      </c>
      <c r="W84" s="44" t="s">
        <v>775</v>
      </c>
      <c r="X84" s="44">
        <v>16</v>
      </c>
      <c r="Y84" s="44">
        <v>17</v>
      </c>
      <c r="Z84" s="44" t="s">
        <v>776</v>
      </c>
      <c r="AA84" s="44"/>
      <c r="AB84" s="44"/>
      <c r="AC84" s="44"/>
      <c r="AD84" s="44">
        <v>1</v>
      </c>
      <c r="AE84" s="45">
        <v>2</v>
      </c>
      <c r="CB84" s="27"/>
    </row>
    <row r="85" spans="1:80" ht="16.5" customHeight="1" x14ac:dyDescent="0.25">
      <c r="A85" s="27" t="s">
        <v>138</v>
      </c>
      <c r="B85" s="27" t="s">
        <v>158</v>
      </c>
      <c r="C85" s="7" t="s">
        <v>655</v>
      </c>
      <c r="D85" s="27" t="s">
        <v>622</v>
      </c>
      <c r="E85" s="27">
        <v>0</v>
      </c>
      <c r="F85" s="27">
        <v>2.5</v>
      </c>
      <c r="G85" s="27" t="s">
        <v>624</v>
      </c>
      <c r="I85" s="27">
        <v>0.7</v>
      </c>
      <c r="K85" s="27">
        <v>71765</v>
      </c>
      <c r="L85" s="37">
        <v>45427</v>
      </c>
      <c r="M85" s="27" t="s">
        <v>743</v>
      </c>
      <c r="O85" s="52" t="s">
        <v>765</v>
      </c>
      <c r="P85" s="4" t="s">
        <v>1141</v>
      </c>
      <c r="Q85" s="4" t="s">
        <v>1142</v>
      </c>
      <c r="R85" s="44">
        <v>14</v>
      </c>
      <c r="S85" s="44">
        <v>13</v>
      </c>
      <c r="T85" s="44" t="s">
        <v>772</v>
      </c>
      <c r="U85" s="44" t="s">
        <v>774</v>
      </c>
      <c r="V85" s="53">
        <v>2106</v>
      </c>
      <c r="W85" s="44" t="s">
        <v>775</v>
      </c>
      <c r="X85" s="44">
        <v>16</v>
      </c>
      <c r="Y85" s="44">
        <v>17</v>
      </c>
      <c r="Z85" s="44" t="s">
        <v>777</v>
      </c>
      <c r="AA85" s="44"/>
      <c r="AB85" s="44"/>
      <c r="AC85" s="44"/>
      <c r="AD85" s="44">
        <v>1</v>
      </c>
      <c r="AE85" s="45">
        <v>2</v>
      </c>
      <c r="CB85" s="27"/>
    </row>
    <row r="86" spans="1:80" ht="16.5" customHeight="1" x14ac:dyDescent="0.25">
      <c r="A86" s="27" t="s">
        <v>139</v>
      </c>
      <c r="B86" s="27" t="s">
        <v>159</v>
      </c>
      <c r="C86" s="7" t="s">
        <v>655</v>
      </c>
      <c r="D86" s="27" t="s">
        <v>622</v>
      </c>
      <c r="E86" s="27">
        <v>0</v>
      </c>
      <c r="F86" s="27">
        <v>2.5</v>
      </c>
      <c r="G86" s="27" t="s">
        <v>624</v>
      </c>
      <c r="I86" s="27">
        <v>0.7</v>
      </c>
      <c r="K86" s="27">
        <v>71765</v>
      </c>
      <c r="L86" s="37">
        <v>45427</v>
      </c>
      <c r="M86" s="27" t="s">
        <v>743</v>
      </c>
      <c r="O86" s="52" t="s">
        <v>769</v>
      </c>
      <c r="P86" s="4" t="s">
        <v>1233</v>
      </c>
      <c r="Q86" s="4" t="s">
        <v>1234</v>
      </c>
      <c r="R86" s="44">
        <v>21</v>
      </c>
      <c r="S86" s="44">
        <v>20</v>
      </c>
      <c r="T86" s="44" t="s">
        <v>772</v>
      </c>
      <c r="U86" s="44" t="s">
        <v>774</v>
      </c>
      <c r="V86" s="53">
        <v>1109</v>
      </c>
      <c r="W86" s="44" t="s">
        <v>775</v>
      </c>
      <c r="X86" s="44">
        <v>25</v>
      </c>
      <c r="Y86" s="44">
        <v>26</v>
      </c>
      <c r="Z86" s="44" t="s">
        <v>776</v>
      </c>
      <c r="AA86" s="44"/>
      <c r="AB86" s="44"/>
      <c r="AC86" s="44"/>
      <c r="AD86" s="44">
        <v>1</v>
      </c>
      <c r="AE86" s="45">
        <v>2</v>
      </c>
      <c r="CB86" s="27"/>
    </row>
    <row r="87" spans="1:80" ht="16.5" customHeight="1" x14ac:dyDescent="0.25">
      <c r="A87" s="27" t="s">
        <v>140</v>
      </c>
      <c r="B87" s="27" t="s">
        <v>160</v>
      </c>
      <c r="C87" s="7" t="s">
        <v>655</v>
      </c>
      <c r="D87" s="27" t="s">
        <v>622</v>
      </c>
      <c r="E87" s="27">
        <v>0</v>
      </c>
      <c r="F87" s="27">
        <v>2.5</v>
      </c>
      <c r="G87" s="27" t="s">
        <v>624</v>
      </c>
      <c r="I87" s="27">
        <v>0.7</v>
      </c>
      <c r="K87" s="27">
        <v>71765</v>
      </c>
      <c r="L87" s="37">
        <v>45427</v>
      </c>
      <c r="M87" s="27" t="s">
        <v>743</v>
      </c>
      <c r="O87" s="52" t="s">
        <v>765</v>
      </c>
      <c r="P87" s="4" t="s">
        <v>1233</v>
      </c>
      <c r="Q87" s="4" t="s">
        <v>1234</v>
      </c>
      <c r="R87" s="44">
        <v>21</v>
      </c>
      <c r="S87" s="44">
        <v>20</v>
      </c>
      <c r="T87" s="44" t="s">
        <v>772</v>
      </c>
      <c r="U87" s="44" t="s">
        <v>774</v>
      </c>
      <c r="V87" s="53">
        <v>2109</v>
      </c>
      <c r="W87" s="44" t="s">
        <v>775</v>
      </c>
      <c r="X87" s="44">
        <v>25</v>
      </c>
      <c r="Y87" s="44">
        <v>26</v>
      </c>
      <c r="Z87" s="44" t="s">
        <v>777</v>
      </c>
      <c r="AA87" s="44"/>
      <c r="AB87" s="44"/>
      <c r="AC87" s="44"/>
      <c r="AD87" s="44">
        <v>1</v>
      </c>
      <c r="AE87" s="45">
        <v>2</v>
      </c>
      <c r="CB87" s="27"/>
    </row>
    <row r="88" spans="1:80" ht="16.5" customHeight="1" x14ac:dyDescent="0.25">
      <c r="A88" s="27" t="s">
        <v>141</v>
      </c>
      <c r="B88" s="27" t="s">
        <v>161</v>
      </c>
      <c r="C88" s="7" t="s">
        <v>655</v>
      </c>
      <c r="D88" s="27" t="s">
        <v>622</v>
      </c>
      <c r="E88" s="27">
        <v>0</v>
      </c>
      <c r="F88" s="27">
        <v>2.5</v>
      </c>
      <c r="G88" s="27" t="s">
        <v>624</v>
      </c>
      <c r="I88" s="27">
        <v>0.7</v>
      </c>
      <c r="K88" s="27">
        <v>71765</v>
      </c>
      <c r="L88" s="37">
        <v>45427</v>
      </c>
      <c r="M88" s="27" t="s">
        <v>743</v>
      </c>
      <c r="O88" s="52" t="s">
        <v>769</v>
      </c>
      <c r="P88" s="4" t="s">
        <v>817</v>
      </c>
      <c r="Q88" s="4" t="s">
        <v>822</v>
      </c>
      <c r="R88" s="44">
        <v>27</v>
      </c>
      <c r="S88" s="44">
        <v>26</v>
      </c>
      <c r="T88" s="44" t="s">
        <v>772</v>
      </c>
      <c r="U88" s="44" t="s">
        <v>774</v>
      </c>
      <c r="V88" s="53">
        <v>1112</v>
      </c>
      <c r="W88" s="44" t="s">
        <v>775</v>
      </c>
      <c r="X88" s="44">
        <v>34</v>
      </c>
      <c r="Y88" s="44">
        <v>35</v>
      </c>
      <c r="Z88" s="44" t="s">
        <v>776</v>
      </c>
      <c r="AA88" s="44"/>
      <c r="AB88" s="44"/>
      <c r="AC88" s="44"/>
      <c r="AD88" s="44">
        <v>1</v>
      </c>
      <c r="AE88" s="45">
        <v>2</v>
      </c>
      <c r="CB88" s="27"/>
    </row>
    <row r="89" spans="1:80" ht="16.5" customHeight="1" x14ac:dyDescent="0.25">
      <c r="A89" s="27" t="s">
        <v>142</v>
      </c>
      <c r="B89" s="27" t="s">
        <v>162</v>
      </c>
      <c r="C89" s="7" t="s">
        <v>655</v>
      </c>
      <c r="D89" s="27" t="s">
        <v>622</v>
      </c>
      <c r="E89" s="27">
        <v>0</v>
      </c>
      <c r="F89" s="27">
        <v>2.5</v>
      </c>
      <c r="G89" s="27" t="s">
        <v>624</v>
      </c>
      <c r="I89" s="27">
        <v>0.7</v>
      </c>
      <c r="K89" s="27">
        <v>71765</v>
      </c>
      <c r="L89" s="37">
        <v>45427</v>
      </c>
      <c r="M89" s="27" t="s">
        <v>743</v>
      </c>
      <c r="O89" s="52" t="s">
        <v>765</v>
      </c>
      <c r="P89" s="4" t="s">
        <v>817</v>
      </c>
      <c r="Q89" s="4" t="s">
        <v>822</v>
      </c>
      <c r="R89" s="44">
        <v>27</v>
      </c>
      <c r="S89" s="44">
        <v>26</v>
      </c>
      <c r="T89" s="44" t="s">
        <v>772</v>
      </c>
      <c r="U89" s="44" t="s">
        <v>774</v>
      </c>
      <c r="V89" s="53">
        <v>2112</v>
      </c>
      <c r="W89" s="44" t="s">
        <v>775</v>
      </c>
      <c r="X89" s="44">
        <v>34</v>
      </c>
      <c r="Y89" s="44">
        <v>35</v>
      </c>
      <c r="Z89" s="44" t="s">
        <v>777</v>
      </c>
      <c r="AA89" s="44"/>
      <c r="AB89" s="44"/>
      <c r="AC89" s="44"/>
      <c r="AD89" s="44">
        <v>1</v>
      </c>
      <c r="AE89" s="45">
        <v>2</v>
      </c>
      <c r="CB89" s="27"/>
    </row>
    <row r="90" spans="1:80" ht="16.5" customHeight="1" x14ac:dyDescent="0.25">
      <c r="A90" s="27" t="s">
        <v>143</v>
      </c>
      <c r="B90" s="27" t="s">
        <v>163</v>
      </c>
      <c r="C90" s="7" t="s">
        <v>655</v>
      </c>
      <c r="D90" s="27" t="s">
        <v>622</v>
      </c>
      <c r="E90" s="27">
        <v>0</v>
      </c>
      <c r="F90" s="27">
        <v>2.5</v>
      </c>
      <c r="G90" s="27" t="s">
        <v>624</v>
      </c>
      <c r="I90" s="27">
        <v>0.7</v>
      </c>
      <c r="K90" s="27">
        <v>71765</v>
      </c>
      <c r="L90" s="37">
        <v>45427</v>
      </c>
      <c r="M90" s="27" t="s">
        <v>743</v>
      </c>
      <c r="O90" s="52" t="s">
        <v>766</v>
      </c>
      <c r="P90" s="4" t="s">
        <v>995</v>
      </c>
      <c r="Q90" s="4" t="s">
        <v>996</v>
      </c>
      <c r="R90" s="44">
        <v>7</v>
      </c>
      <c r="S90" s="44">
        <v>6</v>
      </c>
      <c r="T90" s="44" t="s">
        <v>772</v>
      </c>
      <c r="U90" s="44" t="s">
        <v>774</v>
      </c>
      <c r="V90" s="53">
        <v>3103</v>
      </c>
      <c r="W90" s="44" t="s">
        <v>775</v>
      </c>
      <c r="X90" s="44">
        <v>7</v>
      </c>
      <c r="Y90" s="44">
        <v>8</v>
      </c>
      <c r="Z90" s="44" t="s">
        <v>778</v>
      </c>
      <c r="AA90" s="44"/>
      <c r="AB90" s="44"/>
      <c r="AC90" s="44"/>
      <c r="AD90" s="44">
        <v>1</v>
      </c>
      <c r="AE90" s="45">
        <v>2</v>
      </c>
      <c r="CB90" s="27"/>
    </row>
    <row r="91" spans="1:80" ht="16.5" customHeight="1" x14ac:dyDescent="0.25">
      <c r="A91" s="27" t="s">
        <v>144</v>
      </c>
      <c r="B91" s="27" t="s">
        <v>164</v>
      </c>
      <c r="C91" s="7" t="s">
        <v>655</v>
      </c>
      <c r="D91" s="27" t="s">
        <v>622</v>
      </c>
      <c r="E91" s="27">
        <v>0</v>
      </c>
      <c r="F91" s="27">
        <v>2.5</v>
      </c>
      <c r="G91" s="27" t="s">
        <v>624</v>
      </c>
      <c r="I91" s="27">
        <v>0.7</v>
      </c>
      <c r="K91" s="27">
        <v>71765</v>
      </c>
      <c r="L91" s="37">
        <v>45427</v>
      </c>
      <c r="M91" s="27" t="s">
        <v>743</v>
      </c>
      <c r="O91" s="52" t="s">
        <v>766</v>
      </c>
      <c r="P91" s="4" t="s">
        <v>1141</v>
      </c>
      <c r="Q91" s="4" t="s">
        <v>1142</v>
      </c>
      <c r="R91" s="44">
        <v>14</v>
      </c>
      <c r="S91" s="44">
        <v>13</v>
      </c>
      <c r="T91" s="44" t="s">
        <v>772</v>
      </c>
      <c r="U91" s="44" t="s">
        <v>774</v>
      </c>
      <c r="V91" s="53">
        <v>3106</v>
      </c>
      <c r="W91" s="44" t="s">
        <v>775</v>
      </c>
      <c r="X91" s="44">
        <v>16</v>
      </c>
      <c r="Y91" s="44">
        <v>17</v>
      </c>
      <c r="Z91" s="44" t="s">
        <v>778</v>
      </c>
      <c r="AA91" s="44"/>
      <c r="AB91" s="44"/>
      <c r="AC91" s="44"/>
      <c r="AD91" s="44">
        <v>1</v>
      </c>
      <c r="AE91" s="45">
        <v>2</v>
      </c>
      <c r="CB91" s="27"/>
    </row>
    <row r="92" spans="1:80" ht="16.5" customHeight="1" x14ac:dyDescent="0.25">
      <c r="A92" s="27" t="s">
        <v>145</v>
      </c>
      <c r="B92" s="27" t="s">
        <v>165</v>
      </c>
      <c r="C92" s="7" t="s">
        <v>655</v>
      </c>
      <c r="D92" s="27" t="s">
        <v>622</v>
      </c>
      <c r="E92" s="27">
        <v>0</v>
      </c>
      <c r="F92" s="27">
        <v>2.5</v>
      </c>
      <c r="G92" s="27" t="s">
        <v>624</v>
      </c>
      <c r="I92" s="27">
        <v>0.7</v>
      </c>
      <c r="K92" s="27">
        <v>71765</v>
      </c>
      <c r="L92" s="37">
        <v>45427</v>
      </c>
      <c r="M92" s="27" t="s">
        <v>743</v>
      </c>
      <c r="O92" s="52" t="s">
        <v>766</v>
      </c>
      <c r="P92" s="4" t="s">
        <v>1233</v>
      </c>
      <c r="Q92" s="4" t="s">
        <v>1234</v>
      </c>
      <c r="R92" s="44">
        <v>21</v>
      </c>
      <c r="S92" s="44">
        <v>20</v>
      </c>
      <c r="T92" s="44" t="s">
        <v>772</v>
      </c>
      <c r="U92" s="44" t="s">
        <v>774</v>
      </c>
      <c r="V92" s="53">
        <v>3109</v>
      </c>
      <c r="W92" s="44" t="s">
        <v>775</v>
      </c>
      <c r="X92" s="44">
        <v>25</v>
      </c>
      <c r="Y92" s="44">
        <v>26</v>
      </c>
      <c r="Z92" s="44" t="s">
        <v>778</v>
      </c>
      <c r="AA92" s="44"/>
      <c r="AB92" s="44"/>
      <c r="AC92" s="44"/>
      <c r="AD92" s="44">
        <v>1</v>
      </c>
      <c r="AE92" s="45">
        <v>2</v>
      </c>
      <c r="CB92" s="27"/>
    </row>
    <row r="93" spans="1:80" ht="16.5" customHeight="1" x14ac:dyDescent="0.25">
      <c r="A93" s="27" t="s">
        <v>146</v>
      </c>
      <c r="B93" s="27" t="s">
        <v>166</v>
      </c>
      <c r="C93" s="7" t="s">
        <v>655</v>
      </c>
      <c r="D93" s="27" t="s">
        <v>622</v>
      </c>
      <c r="E93" s="27">
        <v>0</v>
      </c>
      <c r="F93" s="27">
        <v>2.5</v>
      </c>
      <c r="G93" s="27" t="s">
        <v>624</v>
      </c>
      <c r="I93" s="27">
        <v>0.7</v>
      </c>
      <c r="K93" s="27">
        <v>71765</v>
      </c>
      <c r="L93" s="37">
        <v>45427</v>
      </c>
      <c r="M93" s="27" t="s">
        <v>743</v>
      </c>
      <c r="O93" s="52" t="s">
        <v>766</v>
      </c>
      <c r="P93" s="4" t="s">
        <v>817</v>
      </c>
      <c r="Q93" s="4" t="s">
        <v>822</v>
      </c>
      <c r="R93" s="44">
        <v>27</v>
      </c>
      <c r="S93" s="44">
        <v>26</v>
      </c>
      <c r="T93" s="44" t="s">
        <v>772</v>
      </c>
      <c r="U93" s="44" t="s">
        <v>774</v>
      </c>
      <c r="V93" s="53">
        <v>3112</v>
      </c>
      <c r="W93" s="44" t="s">
        <v>775</v>
      </c>
      <c r="X93" s="44">
        <v>34</v>
      </c>
      <c r="Y93" s="44">
        <v>35</v>
      </c>
      <c r="Z93" s="44" t="s">
        <v>778</v>
      </c>
      <c r="AA93" s="44"/>
      <c r="AB93" s="44"/>
      <c r="AC93" s="44"/>
      <c r="AD93" s="44">
        <v>1</v>
      </c>
      <c r="AE93" s="45">
        <v>2</v>
      </c>
      <c r="CB93" s="27"/>
    </row>
    <row r="94" spans="1:80" ht="16.5" customHeight="1" x14ac:dyDescent="0.25">
      <c r="A94" s="27" t="s">
        <v>147</v>
      </c>
      <c r="B94" s="27" t="s">
        <v>167</v>
      </c>
      <c r="C94" s="7" t="s">
        <v>655</v>
      </c>
      <c r="D94" s="27" t="s">
        <v>622</v>
      </c>
      <c r="E94" s="27">
        <v>0</v>
      </c>
      <c r="F94" s="27">
        <v>2.5</v>
      </c>
      <c r="G94" s="27" t="s">
        <v>624</v>
      </c>
      <c r="I94" s="27">
        <v>0.7</v>
      </c>
      <c r="K94" s="27">
        <v>71765</v>
      </c>
      <c r="L94" s="37">
        <v>45427</v>
      </c>
      <c r="M94" s="27" t="s">
        <v>743</v>
      </c>
      <c r="O94" s="52" t="s">
        <v>767</v>
      </c>
      <c r="P94" s="4" t="s">
        <v>995</v>
      </c>
      <c r="Q94" s="4" t="s">
        <v>996</v>
      </c>
      <c r="R94" s="44">
        <v>7</v>
      </c>
      <c r="S94" s="44">
        <v>6</v>
      </c>
      <c r="T94" s="44" t="s">
        <v>772</v>
      </c>
      <c r="U94" s="44" t="s">
        <v>774</v>
      </c>
      <c r="V94" s="53">
        <v>4103</v>
      </c>
      <c r="W94" s="44" t="s">
        <v>775</v>
      </c>
      <c r="X94" s="44">
        <v>7</v>
      </c>
      <c r="Y94" s="44">
        <v>8</v>
      </c>
      <c r="Z94" s="44" t="s">
        <v>779</v>
      </c>
      <c r="AA94" s="44"/>
      <c r="AB94" s="44"/>
      <c r="AC94" s="44"/>
      <c r="AD94" s="44">
        <v>1</v>
      </c>
      <c r="AE94" s="45">
        <v>2</v>
      </c>
      <c r="CB94" s="27"/>
    </row>
    <row r="95" spans="1:80" ht="16.5" customHeight="1" x14ac:dyDescent="0.25">
      <c r="A95" s="27" t="s">
        <v>148</v>
      </c>
      <c r="B95" s="27" t="s">
        <v>168</v>
      </c>
      <c r="C95" s="7" t="s">
        <v>655</v>
      </c>
      <c r="D95" s="27" t="s">
        <v>622</v>
      </c>
      <c r="E95" s="27">
        <v>0</v>
      </c>
      <c r="F95" s="27">
        <v>2.5</v>
      </c>
      <c r="G95" s="27" t="s">
        <v>624</v>
      </c>
      <c r="I95" s="27">
        <v>0.7</v>
      </c>
      <c r="K95" s="27">
        <v>71765</v>
      </c>
      <c r="L95" s="37">
        <v>45427</v>
      </c>
      <c r="M95" s="27" t="s">
        <v>743</v>
      </c>
      <c r="O95" s="52" t="s">
        <v>768</v>
      </c>
      <c r="P95" s="4" t="s">
        <v>995</v>
      </c>
      <c r="Q95" s="4" t="s">
        <v>996</v>
      </c>
      <c r="R95" s="44">
        <v>7</v>
      </c>
      <c r="S95" s="44">
        <v>6</v>
      </c>
      <c r="T95" s="44" t="s">
        <v>772</v>
      </c>
      <c r="U95" s="44" t="s">
        <v>774</v>
      </c>
      <c r="V95" s="53">
        <v>5103</v>
      </c>
      <c r="W95" s="44" t="s">
        <v>775</v>
      </c>
      <c r="X95" s="44">
        <v>7</v>
      </c>
      <c r="Y95" s="44">
        <v>8</v>
      </c>
      <c r="Z95" s="44" t="s">
        <v>780</v>
      </c>
      <c r="AA95" s="44"/>
      <c r="AB95" s="44"/>
      <c r="AC95" s="44"/>
      <c r="AD95" s="44">
        <v>1</v>
      </c>
      <c r="AE95" s="45">
        <v>2</v>
      </c>
      <c r="CB95" s="27"/>
    </row>
    <row r="96" spans="1:80" ht="16.5" customHeight="1" x14ac:dyDescent="0.25">
      <c r="A96" s="27" t="s">
        <v>149</v>
      </c>
      <c r="B96" s="27" t="s">
        <v>169</v>
      </c>
      <c r="C96" s="7" t="s">
        <v>655</v>
      </c>
      <c r="D96" s="27" t="s">
        <v>622</v>
      </c>
      <c r="E96" s="27">
        <v>0</v>
      </c>
      <c r="F96" s="27">
        <v>2.5</v>
      </c>
      <c r="G96" s="27" t="s">
        <v>624</v>
      </c>
      <c r="I96" s="27">
        <v>0.7</v>
      </c>
      <c r="K96" s="27">
        <v>71765</v>
      </c>
      <c r="L96" s="37">
        <v>45427</v>
      </c>
      <c r="M96" s="27" t="s">
        <v>743</v>
      </c>
      <c r="O96" s="52" t="s">
        <v>767</v>
      </c>
      <c r="P96" s="4" t="s">
        <v>1141</v>
      </c>
      <c r="Q96" s="4" t="s">
        <v>1142</v>
      </c>
      <c r="R96" s="44">
        <v>14</v>
      </c>
      <c r="S96" s="44">
        <v>13</v>
      </c>
      <c r="T96" s="44" t="s">
        <v>772</v>
      </c>
      <c r="U96" s="44" t="s">
        <v>774</v>
      </c>
      <c r="V96" s="53">
        <v>4106</v>
      </c>
      <c r="W96" s="44" t="s">
        <v>775</v>
      </c>
      <c r="X96" s="44">
        <v>16</v>
      </c>
      <c r="Y96" s="44">
        <v>17</v>
      </c>
      <c r="Z96" s="44" t="s">
        <v>779</v>
      </c>
      <c r="AA96" s="44"/>
      <c r="AB96" s="44"/>
      <c r="AC96" s="44"/>
      <c r="AD96" s="44">
        <v>1</v>
      </c>
      <c r="AE96" s="45">
        <v>2</v>
      </c>
      <c r="CB96" s="27"/>
    </row>
    <row r="97" spans="1:80" ht="16.5" customHeight="1" x14ac:dyDescent="0.25">
      <c r="A97" s="27" t="s">
        <v>150</v>
      </c>
      <c r="B97" s="27" t="s">
        <v>170</v>
      </c>
      <c r="C97" s="7" t="s">
        <v>655</v>
      </c>
      <c r="D97" s="27" t="s">
        <v>622</v>
      </c>
      <c r="E97" s="27">
        <v>0</v>
      </c>
      <c r="F97" s="27">
        <v>2.5</v>
      </c>
      <c r="G97" s="27" t="s">
        <v>624</v>
      </c>
      <c r="I97" s="27">
        <v>0.7</v>
      </c>
      <c r="K97" s="27">
        <v>71765</v>
      </c>
      <c r="L97" s="37">
        <v>45427</v>
      </c>
      <c r="M97" s="27" t="s">
        <v>743</v>
      </c>
      <c r="O97" s="52" t="s">
        <v>768</v>
      </c>
      <c r="P97" s="4" t="s">
        <v>1141</v>
      </c>
      <c r="Q97" s="4" t="s">
        <v>1142</v>
      </c>
      <c r="R97" s="44">
        <v>14</v>
      </c>
      <c r="S97" s="44">
        <v>13</v>
      </c>
      <c r="T97" s="44" t="s">
        <v>772</v>
      </c>
      <c r="U97" s="44" t="s">
        <v>774</v>
      </c>
      <c r="V97" s="53">
        <v>5106</v>
      </c>
      <c r="W97" s="44" t="s">
        <v>775</v>
      </c>
      <c r="X97" s="44">
        <v>16</v>
      </c>
      <c r="Y97" s="44">
        <v>17</v>
      </c>
      <c r="Z97" s="44" t="s">
        <v>780</v>
      </c>
      <c r="AA97" s="44"/>
      <c r="AB97" s="44"/>
      <c r="AC97" s="44"/>
      <c r="AD97" s="44">
        <v>1</v>
      </c>
      <c r="AE97" s="45">
        <v>2</v>
      </c>
      <c r="CB97" s="27"/>
    </row>
    <row r="98" spans="1:80" ht="16.5" customHeight="1" x14ac:dyDescent="0.25">
      <c r="A98" s="27" t="s">
        <v>151</v>
      </c>
      <c r="B98" s="27" t="s">
        <v>171</v>
      </c>
      <c r="C98" s="7" t="s">
        <v>655</v>
      </c>
      <c r="D98" s="27" t="s">
        <v>622</v>
      </c>
      <c r="E98" s="27">
        <v>0</v>
      </c>
      <c r="F98" s="27">
        <v>2.5</v>
      </c>
      <c r="G98" s="27" t="s">
        <v>624</v>
      </c>
      <c r="I98" s="27">
        <v>0.7</v>
      </c>
      <c r="K98" s="27">
        <v>71765</v>
      </c>
      <c r="L98" s="37">
        <v>45427</v>
      </c>
      <c r="M98" s="27" t="s">
        <v>743</v>
      </c>
      <c r="O98" s="52" t="s">
        <v>767</v>
      </c>
      <c r="P98" s="4" t="s">
        <v>1233</v>
      </c>
      <c r="Q98" s="4" t="s">
        <v>1234</v>
      </c>
      <c r="R98" s="44">
        <v>21</v>
      </c>
      <c r="S98" s="44">
        <v>20</v>
      </c>
      <c r="T98" s="44" t="s">
        <v>772</v>
      </c>
      <c r="U98" s="44" t="s">
        <v>774</v>
      </c>
      <c r="V98" s="53">
        <v>4109</v>
      </c>
      <c r="W98" s="44" t="s">
        <v>775</v>
      </c>
      <c r="X98" s="44">
        <v>25</v>
      </c>
      <c r="Y98" s="44">
        <v>26</v>
      </c>
      <c r="Z98" s="44" t="s">
        <v>779</v>
      </c>
      <c r="AA98" s="44"/>
      <c r="AB98" s="44"/>
      <c r="AC98" s="44"/>
      <c r="AD98" s="44">
        <v>1</v>
      </c>
      <c r="AE98" s="45">
        <v>2</v>
      </c>
      <c r="CB98" s="27"/>
    </row>
    <row r="99" spans="1:80" ht="16.5" customHeight="1" x14ac:dyDescent="0.25">
      <c r="A99" s="27" t="s">
        <v>152</v>
      </c>
      <c r="B99" s="27" t="s">
        <v>172</v>
      </c>
      <c r="C99" s="7" t="s">
        <v>655</v>
      </c>
      <c r="D99" s="27" t="s">
        <v>622</v>
      </c>
      <c r="E99" s="27">
        <v>0</v>
      </c>
      <c r="F99" s="27">
        <v>2.5</v>
      </c>
      <c r="G99" s="27" t="s">
        <v>624</v>
      </c>
      <c r="I99" s="27">
        <v>0.7</v>
      </c>
      <c r="K99" s="27">
        <v>71765</v>
      </c>
      <c r="L99" s="37">
        <v>45427</v>
      </c>
      <c r="M99" s="27" t="s">
        <v>743</v>
      </c>
      <c r="O99" s="52" t="s">
        <v>768</v>
      </c>
      <c r="P99" s="4" t="s">
        <v>1233</v>
      </c>
      <c r="Q99" s="4" t="s">
        <v>1234</v>
      </c>
      <c r="R99" s="44">
        <v>21</v>
      </c>
      <c r="S99" s="44">
        <v>20</v>
      </c>
      <c r="T99" s="44" t="s">
        <v>772</v>
      </c>
      <c r="U99" s="44" t="s">
        <v>774</v>
      </c>
      <c r="V99" s="53">
        <v>5109</v>
      </c>
      <c r="W99" s="44" t="s">
        <v>775</v>
      </c>
      <c r="X99" s="44">
        <v>25</v>
      </c>
      <c r="Y99" s="44">
        <v>26</v>
      </c>
      <c r="Z99" s="44" t="s">
        <v>780</v>
      </c>
      <c r="AA99" s="44"/>
      <c r="AB99" s="44"/>
      <c r="AC99" s="44"/>
      <c r="AD99" s="44">
        <v>1</v>
      </c>
      <c r="AE99" s="45">
        <v>2</v>
      </c>
      <c r="CB99" s="27"/>
    </row>
    <row r="100" spans="1:80" ht="16.5" customHeight="1" x14ac:dyDescent="0.25">
      <c r="A100" s="27" t="s">
        <v>153</v>
      </c>
      <c r="B100" s="27" t="s">
        <v>173</v>
      </c>
      <c r="C100" s="7" t="s">
        <v>655</v>
      </c>
      <c r="D100" s="27" t="s">
        <v>622</v>
      </c>
      <c r="E100" s="27">
        <v>0</v>
      </c>
      <c r="F100" s="27">
        <v>2.5</v>
      </c>
      <c r="G100" s="27" t="s">
        <v>624</v>
      </c>
      <c r="I100" s="27">
        <v>0.7</v>
      </c>
      <c r="K100" s="27">
        <v>71765</v>
      </c>
      <c r="L100" s="37">
        <v>45427</v>
      </c>
      <c r="M100" s="27" t="s">
        <v>743</v>
      </c>
      <c r="O100" s="52" t="s">
        <v>767</v>
      </c>
      <c r="P100" s="4" t="s">
        <v>817</v>
      </c>
      <c r="Q100" s="4" t="s">
        <v>822</v>
      </c>
      <c r="R100" s="44">
        <v>27</v>
      </c>
      <c r="S100" s="44">
        <v>26</v>
      </c>
      <c r="T100" s="44" t="s">
        <v>772</v>
      </c>
      <c r="U100" s="44" t="s">
        <v>774</v>
      </c>
      <c r="V100" s="53">
        <v>4112</v>
      </c>
      <c r="W100" s="44" t="s">
        <v>775</v>
      </c>
      <c r="X100" s="44">
        <v>34</v>
      </c>
      <c r="Y100" s="44">
        <v>35</v>
      </c>
      <c r="Z100" s="44" t="s">
        <v>779</v>
      </c>
      <c r="AA100" s="44"/>
      <c r="AB100" s="44"/>
      <c r="AC100" s="44"/>
      <c r="AD100" s="44">
        <v>1</v>
      </c>
      <c r="AE100" s="45">
        <v>2</v>
      </c>
      <c r="CB100" s="27"/>
    </row>
    <row r="101" spans="1:80" ht="16.5" customHeight="1" x14ac:dyDescent="0.25">
      <c r="A101" s="27" t="s">
        <v>154</v>
      </c>
      <c r="B101" s="27" t="s">
        <v>174</v>
      </c>
      <c r="C101" s="7" t="s">
        <v>655</v>
      </c>
      <c r="D101" s="27" t="s">
        <v>622</v>
      </c>
      <c r="E101" s="27">
        <v>0</v>
      </c>
      <c r="F101" s="27">
        <v>2.5</v>
      </c>
      <c r="G101" s="27" t="s">
        <v>624</v>
      </c>
      <c r="I101" s="27">
        <v>0.7</v>
      </c>
      <c r="K101" s="27">
        <v>71765</v>
      </c>
      <c r="L101" s="37">
        <v>45427</v>
      </c>
      <c r="M101" s="27" t="s">
        <v>743</v>
      </c>
      <c r="O101" s="52" t="s">
        <v>768</v>
      </c>
      <c r="P101" s="4" t="s">
        <v>817</v>
      </c>
      <c r="Q101" s="4" t="s">
        <v>822</v>
      </c>
      <c r="R101" s="44">
        <v>27</v>
      </c>
      <c r="S101" s="44">
        <v>26</v>
      </c>
      <c r="T101" s="44" t="s">
        <v>772</v>
      </c>
      <c r="U101" s="44" t="s">
        <v>774</v>
      </c>
      <c r="V101" s="53">
        <v>5112</v>
      </c>
      <c r="W101" s="44" t="s">
        <v>775</v>
      </c>
      <c r="X101" s="44">
        <v>34</v>
      </c>
      <c r="Y101" s="44">
        <v>35</v>
      </c>
      <c r="Z101" s="44" t="s">
        <v>780</v>
      </c>
      <c r="AA101" s="44"/>
      <c r="AB101" s="44"/>
      <c r="AC101" s="44"/>
      <c r="AD101" s="44">
        <v>1</v>
      </c>
      <c r="AE101" s="45">
        <v>2</v>
      </c>
      <c r="CB101" s="27"/>
    </row>
    <row r="102" spans="1:80" ht="16.5" hidden="1" customHeight="1" x14ac:dyDescent="0.25">
      <c r="A102" s="4" t="s">
        <v>593</v>
      </c>
      <c r="B102" s="4" t="s">
        <v>175</v>
      </c>
      <c r="C102" s="27" t="s">
        <v>668</v>
      </c>
      <c r="D102" s="27" t="s">
        <v>627</v>
      </c>
      <c r="E102" s="27">
        <v>0</v>
      </c>
      <c r="F102" s="27">
        <v>2.5</v>
      </c>
      <c r="G102" s="27" t="s">
        <v>624</v>
      </c>
      <c r="K102" s="27">
        <v>4070</v>
      </c>
      <c r="L102" s="37">
        <v>45427</v>
      </c>
      <c r="M102" s="27" t="s">
        <v>741</v>
      </c>
      <c r="O102" s="52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6"/>
      <c r="CB102" s="27"/>
    </row>
    <row r="103" spans="1:80" ht="16.5" hidden="1" customHeight="1" x14ac:dyDescent="0.25">
      <c r="A103" s="4" t="s">
        <v>594</v>
      </c>
      <c r="B103" s="4" t="s">
        <v>176</v>
      </c>
      <c r="C103" s="27" t="s">
        <v>668</v>
      </c>
      <c r="D103" s="27" t="s">
        <v>627</v>
      </c>
      <c r="E103" s="27">
        <v>0</v>
      </c>
      <c r="F103" s="27">
        <v>2.5</v>
      </c>
      <c r="G103" s="27" t="s">
        <v>624</v>
      </c>
      <c r="K103" s="27">
        <v>4070</v>
      </c>
      <c r="L103" s="37">
        <v>45427</v>
      </c>
      <c r="M103" s="27" t="s">
        <v>741</v>
      </c>
      <c r="O103" s="52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6"/>
      <c r="CB103" s="27"/>
    </row>
    <row r="104" spans="1:80" ht="16.5" hidden="1" customHeight="1" x14ac:dyDescent="0.25">
      <c r="A104" s="4" t="s">
        <v>595</v>
      </c>
      <c r="B104" s="4" t="s">
        <v>177</v>
      </c>
      <c r="C104" s="27" t="s">
        <v>668</v>
      </c>
      <c r="D104" s="27" t="s">
        <v>627</v>
      </c>
      <c r="E104" s="27">
        <v>0</v>
      </c>
      <c r="F104" s="27">
        <v>2.5</v>
      </c>
      <c r="G104" s="27" t="s">
        <v>624</v>
      </c>
      <c r="K104" s="27">
        <v>4070</v>
      </c>
      <c r="L104" s="37">
        <v>45427</v>
      </c>
      <c r="M104" s="27" t="s">
        <v>741</v>
      </c>
      <c r="O104" s="52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6"/>
      <c r="CB104" s="27"/>
    </row>
    <row r="105" spans="1:80" ht="16.5" hidden="1" customHeight="1" x14ac:dyDescent="0.25">
      <c r="A105" s="4" t="s">
        <v>596</v>
      </c>
      <c r="B105" s="4" t="s">
        <v>178</v>
      </c>
      <c r="C105" s="27" t="s">
        <v>668</v>
      </c>
      <c r="D105" s="27" t="s">
        <v>627</v>
      </c>
      <c r="E105" s="27">
        <v>0</v>
      </c>
      <c r="F105" s="27">
        <v>2.5</v>
      </c>
      <c r="G105" s="27" t="s">
        <v>624</v>
      </c>
      <c r="K105" s="27">
        <v>4070</v>
      </c>
      <c r="L105" s="37">
        <v>45427</v>
      </c>
      <c r="M105" s="27" t="s">
        <v>741</v>
      </c>
      <c r="O105" s="52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6"/>
      <c r="CB105" s="27"/>
    </row>
    <row r="106" spans="1:80" ht="16.5" hidden="1" customHeight="1" x14ac:dyDescent="0.25">
      <c r="A106" s="4" t="s">
        <v>597</v>
      </c>
      <c r="B106" s="4" t="s">
        <v>179</v>
      </c>
      <c r="C106" s="27" t="s">
        <v>668</v>
      </c>
      <c r="D106" s="27" t="s">
        <v>627</v>
      </c>
      <c r="E106" s="27">
        <v>0</v>
      </c>
      <c r="F106" s="27">
        <v>2.5</v>
      </c>
      <c r="G106" s="27" t="s">
        <v>624</v>
      </c>
      <c r="K106" s="27">
        <v>4070</v>
      </c>
      <c r="L106" s="37">
        <v>45427</v>
      </c>
      <c r="M106" s="27" t="s">
        <v>741</v>
      </c>
      <c r="O106" s="52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6"/>
      <c r="CB106" s="27"/>
    </row>
    <row r="107" spans="1:80" ht="16.5" hidden="1" customHeight="1" x14ac:dyDescent="0.25">
      <c r="A107" s="4" t="s">
        <v>598</v>
      </c>
      <c r="B107" s="4" t="s">
        <v>180</v>
      </c>
      <c r="C107" s="27" t="s">
        <v>668</v>
      </c>
      <c r="D107" s="27" t="s">
        <v>627</v>
      </c>
      <c r="E107" s="27">
        <v>0</v>
      </c>
      <c r="F107" s="27">
        <v>2.5</v>
      </c>
      <c r="G107" s="27" t="s">
        <v>624</v>
      </c>
      <c r="K107" s="27">
        <v>4070</v>
      </c>
      <c r="L107" s="37">
        <v>45427</v>
      </c>
      <c r="M107" s="27" t="s">
        <v>741</v>
      </c>
      <c r="O107" s="52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6"/>
      <c r="CB107" s="27"/>
    </row>
    <row r="108" spans="1:80" ht="16.5" hidden="1" customHeight="1" x14ac:dyDescent="0.25">
      <c r="A108" s="4" t="s">
        <v>599</v>
      </c>
      <c r="B108" s="4" t="s">
        <v>181</v>
      </c>
      <c r="C108" s="27" t="s">
        <v>668</v>
      </c>
      <c r="D108" s="27" t="s">
        <v>627</v>
      </c>
      <c r="E108" s="27">
        <v>0</v>
      </c>
      <c r="F108" s="27">
        <v>2.5</v>
      </c>
      <c r="G108" s="27" t="s">
        <v>624</v>
      </c>
      <c r="K108" s="27">
        <v>4070</v>
      </c>
      <c r="L108" s="37">
        <v>45427</v>
      </c>
      <c r="M108" s="27" t="s">
        <v>741</v>
      </c>
      <c r="O108" s="52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6"/>
      <c r="CB108" s="27"/>
    </row>
    <row r="109" spans="1:80" ht="16.5" hidden="1" customHeight="1" x14ac:dyDescent="0.25">
      <c r="A109" s="4" t="s">
        <v>600</v>
      </c>
      <c r="B109" s="4" t="s">
        <v>182</v>
      </c>
      <c r="C109" s="27" t="s">
        <v>668</v>
      </c>
      <c r="D109" s="27" t="s">
        <v>627</v>
      </c>
      <c r="E109" s="27">
        <v>0</v>
      </c>
      <c r="F109" s="27">
        <v>2.5</v>
      </c>
      <c r="G109" s="27" t="s">
        <v>624</v>
      </c>
      <c r="K109" s="27">
        <v>4070</v>
      </c>
      <c r="L109" s="37">
        <v>45427</v>
      </c>
      <c r="M109" s="27" t="s">
        <v>741</v>
      </c>
      <c r="O109" s="52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6"/>
      <c r="CB109" s="27"/>
    </row>
    <row r="110" spans="1:80" ht="16.5" hidden="1" customHeight="1" x14ac:dyDescent="0.25">
      <c r="A110" s="4" t="s">
        <v>601</v>
      </c>
      <c r="B110" s="4" t="s">
        <v>183</v>
      </c>
      <c r="C110" s="27" t="s">
        <v>668</v>
      </c>
      <c r="D110" s="27" t="s">
        <v>627</v>
      </c>
      <c r="E110" s="27">
        <v>0</v>
      </c>
      <c r="F110" s="27">
        <v>2.5</v>
      </c>
      <c r="G110" s="27" t="s">
        <v>624</v>
      </c>
      <c r="K110" s="27">
        <v>4070</v>
      </c>
      <c r="L110" s="37">
        <v>45427</v>
      </c>
      <c r="M110" s="27" t="s">
        <v>741</v>
      </c>
      <c r="O110" s="52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6"/>
      <c r="CB110" s="27"/>
    </row>
    <row r="111" spans="1:80" ht="16.5" hidden="1" customHeight="1" x14ac:dyDescent="0.25">
      <c r="A111" s="4" t="s">
        <v>602</v>
      </c>
      <c r="B111" s="4" t="s">
        <v>184</v>
      </c>
      <c r="C111" s="27" t="s">
        <v>668</v>
      </c>
      <c r="D111" s="27" t="s">
        <v>627</v>
      </c>
      <c r="E111" s="27">
        <v>0</v>
      </c>
      <c r="F111" s="27">
        <v>2.5</v>
      </c>
      <c r="G111" s="27" t="s">
        <v>624</v>
      </c>
      <c r="K111" s="27">
        <v>4070</v>
      </c>
      <c r="L111" s="37">
        <v>45427</v>
      </c>
      <c r="M111" s="27" t="s">
        <v>741</v>
      </c>
      <c r="O111" s="52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6"/>
      <c r="CB111" s="27"/>
    </row>
    <row r="112" spans="1:80" ht="16.5" hidden="1" customHeight="1" x14ac:dyDescent="0.25">
      <c r="A112" s="4" t="s">
        <v>603</v>
      </c>
      <c r="B112" s="4" t="s">
        <v>185</v>
      </c>
      <c r="C112" s="27" t="s">
        <v>668</v>
      </c>
      <c r="D112" s="27" t="s">
        <v>627</v>
      </c>
      <c r="E112" s="27">
        <v>0</v>
      </c>
      <c r="F112" s="27">
        <v>2.5</v>
      </c>
      <c r="G112" s="27" t="s">
        <v>624</v>
      </c>
      <c r="K112" s="27">
        <v>4070</v>
      </c>
      <c r="L112" s="37">
        <v>45427</v>
      </c>
      <c r="M112" s="27" t="s">
        <v>741</v>
      </c>
      <c r="O112" s="52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6"/>
      <c r="CB112" s="27"/>
    </row>
    <row r="113" spans="1:80" ht="16.5" hidden="1" customHeight="1" x14ac:dyDescent="0.25">
      <c r="A113" s="4" t="s">
        <v>604</v>
      </c>
      <c r="B113" s="4" t="s">
        <v>186</v>
      </c>
      <c r="C113" s="27" t="s">
        <v>668</v>
      </c>
      <c r="D113" s="27" t="s">
        <v>627</v>
      </c>
      <c r="E113" s="27">
        <v>0</v>
      </c>
      <c r="F113" s="27">
        <v>2.5</v>
      </c>
      <c r="G113" s="27" t="s">
        <v>624</v>
      </c>
      <c r="K113" s="27">
        <v>4070</v>
      </c>
      <c r="L113" s="37">
        <v>45427</v>
      </c>
      <c r="M113" s="27" t="s">
        <v>741</v>
      </c>
      <c r="O113" s="52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6"/>
      <c r="CB113" s="27"/>
    </row>
    <row r="114" spans="1:80" ht="16.5" hidden="1" customHeight="1" x14ac:dyDescent="0.25">
      <c r="A114" s="4" t="s">
        <v>605</v>
      </c>
      <c r="B114" s="4" t="s">
        <v>187</v>
      </c>
      <c r="C114" s="27" t="s">
        <v>668</v>
      </c>
      <c r="D114" s="27" t="s">
        <v>627</v>
      </c>
      <c r="E114" s="27">
        <v>0</v>
      </c>
      <c r="F114" s="27">
        <v>2.5</v>
      </c>
      <c r="G114" s="27" t="s">
        <v>624</v>
      </c>
      <c r="K114" s="27">
        <v>4070</v>
      </c>
      <c r="L114" s="37">
        <v>45427</v>
      </c>
      <c r="M114" s="27" t="s">
        <v>741</v>
      </c>
      <c r="O114" s="52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6"/>
      <c r="CB114" s="27"/>
    </row>
    <row r="115" spans="1:80" ht="16.5" hidden="1" customHeight="1" x14ac:dyDescent="0.25">
      <c r="A115" s="4" t="s">
        <v>606</v>
      </c>
      <c r="B115" s="4" t="s">
        <v>188</v>
      </c>
      <c r="C115" s="27" t="s">
        <v>668</v>
      </c>
      <c r="D115" s="27" t="s">
        <v>627</v>
      </c>
      <c r="E115" s="27">
        <v>0</v>
      </c>
      <c r="F115" s="27">
        <v>2.5</v>
      </c>
      <c r="G115" s="27" t="s">
        <v>624</v>
      </c>
      <c r="K115" s="27">
        <v>4070</v>
      </c>
      <c r="L115" s="37">
        <v>45427</v>
      </c>
      <c r="M115" s="27" t="s">
        <v>741</v>
      </c>
      <c r="O115" s="52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6"/>
      <c r="CB115" s="27"/>
    </row>
    <row r="116" spans="1:80" ht="16.5" hidden="1" customHeight="1" x14ac:dyDescent="0.25">
      <c r="A116" s="4" t="s">
        <v>607</v>
      </c>
      <c r="B116" s="4" t="s">
        <v>189</v>
      </c>
      <c r="C116" s="27" t="s">
        <v>668</v>
      </c>
      <c r="D116" s="27" t="s">
        <v>627</v>
      </c>
      <c r="E116" s="27">
        <v>0</v>
      </c>
      <c r="F116" s="27">
        <v>2.5</v>
      </c>
      <c r="G116" s="27" t="s">
        <v>624</v>
      </c>
      <c r="K116" s="27">
        <v>4070</v>
      </c>
      <c r="L116" s="37">
        <v>45427</v>
      </c>
      <c r="M116" s="27" t="s">
        <v>741</v>
      </c>
      <c r="O116" s="52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6"/>
      <c r="CB116" s="27"/>
    </row>
    <row r="117" spans="1:80" ht="16.5" hidden="1" customHeight="1" x14ac:dyDescent="0.25">
      <c r="A117" s="4" t="s">
        <v>608</v>
      </c>
      <c r="B117" s="4" t="s">
        <v>190</v>
      </c>
      <c r="C117" s="27" t="s">
        <v>668</v>
      </c>
      <c r="D117" s="27" t="s">
        <v>627</v>
      </c>
      <c r="E117" s="27">
        <v>0</v>
      </c>
      <c r="F117" s="27">
        <v>2.5</v>
      </c>
      <c r="G117" s="27" t="s">
        <v>624</v>
      </c>
      <c r="K117" s="27">
        <v>4070</v>
      </c>
      <c r="L117" s="37">
        <v>45427</v>
      </c>
      <c r="M117" s="27" t="s">
        <v>741</v>
      </c>
      <c r="O117" s="52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6"/>
      <c r="CB117" s="27"/>
    </row>
    <row r="118" spans="1:80" ht="16.5" hidden="1" customHeight="1" x14ac:dyDescent="0.25">
      <c r="A118" s="4" t="s">
        <v>609</v>
      </c>
      <c r="B118" s="4" t="s">
        <v>191</v>
      </c>
      <c r="C118" s="27" t="s">
        <v>668</v>
      </c>
      <c r="D118" s="27" t="s">
        <v>627</v>
      </c>
      <c r="E118" s="27">
        <v>0</v>
      </c>
      <c r="F118" s="27">
        <v>2.5</v>
      </c>
      <c r="G118" s="27" t="s">
        <v>624</v>
      </c>
      <c r="K118" s="27">
        <v>4070</v>
      </c>
      <c r="L118" s="37">
        <v>45427</v>
      </c>
      <c r="M118" s="27" t="s">
        <v>741</v>
      </c>
      <c r="O118" s="52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6"/>
      <c r="CB118" s="27"/>
    </row>
    <row r="119" spans="1:80" ht="16.5" hidden="1" customHeight="1" x14ac:dyDescent="0.25">
      <c r="A119" s="4" t="s">
        <v>610</v>
      </c>
      <c r="B119" s="4" t="s">
        <v>192</v>
      </c>
      <c r="C119" s="27" t="s">
        <v>668</v>
      </c>
      <c r="D119" s="27" t="s">
        <v>627</v>
      </c>
      <c r="E119" s="27">
        <v>0</v>
      </c>
      <c r="F119" s="27">
        <v>2.5</v>
      </c>
      <c r="G119" s="27" t="s">
        <v>624</v>
      </c>
      <c r="K119" s="27">
        <v>4070</v>
      </c>
      <c r="L119" s="37">
        <v>45427</v>
      </c>
      <c r="M119" s="27" t="s">
        <v>741</v>
      </c>
      <c r="O119" s="52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6"/>
      <c r="CB119" s="27"/>
    </row>
    <row r="120" spans="1:80" ht="16.5" hidden="1" customHeight="1" x14ac:dyDescent="0.25">
      <c r="A120" s="4" t="s">
        <v>611</v>
      </c>
      <c r="B120" s="4" t="s">
        <v>193</v>
      </c>
      <c r="C120" s="27" t="s">
        <v>668</v>
      </c>
      <c r="D120" s="27" t="s">
        <v>627</v>
      </c>
      <c r="E120" s="27">
        <v>0</v>
      </c>
      <c r="F120" s="27">
        <v>2.5</v>
      </c>
      <c r="G120" s="27" t="s">
        <v>624</v>
      </c>
      <c r="K120" s="27">
        <v>4070</v>
      </c>
      <c r="L120" s="37">
        <v>45427</v>
      </c>
      <c r="M120" s="27" t="s">
        <v>741</v>
      </c>
      <c r="O120" s="52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6"/>
      <c r="CB120" s="27"/>
    </row>
    <row r="121" spans="1:80" ht="16.5" hidden="1" customHeight="1" x14ac:dyDescent="0.25">
      <c r="A121" s="4" t="s">
        <v>612</v>
      </c>
      <c r="B121" s="4" t="s">
        <v>194</v>
      </c>
      <c r="C121" s="27" t="s">
        <v>668</v>
      </c>
      <c r="D121" s="27" t="s">
        <v>627</v>
      </c>
      <c r="E121" s="27">
        <v>0</v>
      </c>
      <c r="F121" s="27">
        <v>2.5</v>
      </c>
      <c r="G121" s="27" t="s">
        <v>624</v>
      </c>
      <c r="K121" s="27">
        <v>4070</v>
      </c>
      <c r="L121" s="37">
        <v>45427</v>
      </c>
      <c r="M121" s="27" t="s">
        <v>741</v>
      </c>
      <c r="O121" s="52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6"/>
      <c r="CB121" s="27"/>
    </row>
    <row r="122" spans="1:80" ht="16.5" customHeight="1" x14ac:dyDescent="0.25">
      <c r="A122" s="4" t="s">
        <v>195</v>
      </c>
      <c r="B122" s="4" t="s">
        <v>196</v>
      </c>
      <c r="C122" s="7" t="s">
        <v>653</v>
      </c>
      <c r="D122" s="27" t="s">
        <v>622</v>
      </c>
      <c r="E122" s="27">
        <v>0</v>
      </c>
      <c r="F122" s="27">
        <v>100</v>
      </c>
      <c r="G122" s="27" t="s">
        <v>624</v>
      </c>
      <c r="I122" s="27">
        <v>0.7</v>
      </c>
      <c r="K122" s="27">
        <v>59675</v>
      </c>
      <c r="L122" s="37">
        <v>45427</v>
      </c>
      <c r="M122" s="27" t="s">
        <v>743</v>
      </c>
      <c r="O122" s="52" t="s">
        <v>770</v>
      </c>
      <c r="P122" s="4" t="s">
        <v>991</v>
      </c>
      <c r="Q122" s="4" t="s">
        <v>992</v>
      </c>
      <c r="R122" s="4">
        <v>3</v>
      </c>
      <c r="S122" s="4">
        <v>2</v>
      </c>
      <c r="T122" s="44" t="s">
        <v>772</v>
      </c>
      <c r="U122" s="44" t="s">
        <v>774</v>
      </c>
      <c r="V122" s="53" t="s">
        <v>783</v>
      </c>
      <c r="W122" s="44" t="s">
        <v>775</v>
      </c>
      <c r="X122" s="44">
        <v>1</v>
      </c>
      <c r="Y122" s="44">
        <v>2</v>
      </c>
      <c r="Z122" s="44" t="s">
        <v>782</v>
      </c>
      <c r="AA122" s="44"/>
      <c r="AB122" s="44"/>
      <c r="AC122" s="44"/>
      <c r="AD122" s="44">
        <v>1</v>
      </c>
      <c r="AE122" s="45">
        <v>2</v>
      </c>
      <c r="CB122" s="27"/>
    </row>
    <row r="123" spans="1:80" ht="16.5" hidden="1" customHeight="1" x14ac:dyDescent="0.25">
      <c r="A123" s="4" t="s">
        <v>613</v>
      </c>
      <c r="B123" s="4" t="s">
        <v>197</v>
      </c>
      <c r="C123" s="27" t="s">
        <v>666</v>
      </c>
      <c r="D123" s="27" t="s">
        <v>627</v>
      </c>
      <c r="E123" s="27">
        <v>0</v>
      </c>
      <c r="F123" s="27">
        <v>100</v>
      </c>
      <c r="G123" s="27" t="s">
        <v>624</v>
      </c>
      <c r="K123" s="27">
        <v>955</v>
      </c>
      <c r="L123" s="37">
        <v>45427</v>
      </c>
      <c r="M123" s="27" t="s">
        <v>741</v>
      </c>
      <c r="O123" s="52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6"/>
      <c r="CB123" s="27"/>
    </row>
    <row r="124" spans="1:80" ht="16.5" customHeight="1" x14ac:dyDescent="0.25">
      <c r="A124" s="4" t="s">
        <v>231</v>
      </c>
      <c r="B124" s="4" t="s">
        <v>652</v>
      </c>
      <c r="C124" s="8" t="s">
        <v>651</v>
      </c>
      <c r="D124" s="27" t="s">
        <v>622</v>
      </c>
      <c r="E124" s="27">
        <v>0</v>
      </c>
      <c r="F124" s="27">
        <v>10</v>
      </c>
      <c r="G124" s="27" t="s">
        <v>624</v>
      </c>
      <c r="I124" s="27">
        <v>0.7</v>
      </c>
      <c r="K124" s="27">
        <v>82620</v>
      </c>
      <c r="L124" s="37">
        <v>45427</v>
      </c>
      <c r="M124" s="27" t="s">
        <v>743</v>
      </c>
      <c r="O124" s="52" t="s">
        <v>770</v>
      </c>
      <c r="P124" s="4" t="s">
        <v>993</v>
      </c>
      <c r="Q124" s="4" t="s">
        <v>994</v>
      </c>
      <c r="R124" s="4">
        <v>5</v>
      </c>
      <c r="S124" s="4">
        <v>4</v>
      </c>
      <c r="T124" s="44" t="s">
        <v>772</v>
      </c>
      <c r="U124" s="44" t="s">
        <v>774</v>
      </c>
      <c r="V124" s="53" t="s">
        <v>784</v>
      </c>
      <c r="W124" s="44" t="s">
        <v>775</v>
      </c>
      <c r="X124" s="44">
        <v>3</v>
      </c>
      <c r="Y124" s="44">
        <v>4</v>
      </c>
      <c r="Z124" s="44" t="s">
        <v>782</v>
      </c>
      <c r="AA124" s="44"/>
      <c r="AB124" s="44"/>
      <c r="AC124" s="44"/>
      <c r="AD124" s="44">
        <v>1</v>
      </c>
      <c r="AE124" s="45">
        <v>2</v>
      </c>
      <c r="CB124" s="27"/>
    </row>
    <row r="125" spans="1:80" ht="16.5" customHeight="1" x14ac:dyDescent="0.25">
      <c r="A125" s="4" t="s">
        <v>232</v>
      </c>
      <c r="B125" s="4" t="s">
        <v>199</v>
      </c>
      <c r="C125" s="7" t="s">
        <v>663</v>
      </c>
      <c r="D125" s="27" t="s">
        <v>622</v>
      </c>
      <c r="E125" s="27">
        <v>-50</v>
      </c>
      <c r="F125" s="27">
        <v>100</v>
      </c>
      <c r="G125" s="27" t="s">
        <v>630</v>
      </c>
      <c r="I125" s="27">
        <v>0.8</v>
      </c>
      <c r="K125" s="27">
        <v>15785</v>
      </c>
      <c r="L125" s="37">
        <v>45427</v>
      </c>
      <c r="M125" s="27" t="s">
        <v>743</v>
      </c>
      <c r="O125" s="52" t="s">
        <v>770</v>
      </c>
      <c r="P125" s="4" t="s">
        <v>995</v>
      </c>
      <c r="Q125" s="4" t="s">
        <v>996</v>
      </c>
      <c r="R125" s="4">
        <v>7</v>
      </c>
      <c r="S125" s="4">
        <v>6</v>
      </c>
      <c r="T125" s="44" t="s">
        <v>772</v>
      </c>
      <c r="U125" s="44" t="s">
        <v>774</v>
      </c>
      <c r="V125" s="53" t="s">
        <v>785</v>
      </c>
      <c r="W125" s="44" t="s">
        <v>775</v>
      </c>
      <c r="X125" s="44">
        <v>5</v>
      </c>
      <c r="Y125" s="44">
        <v>6</v>
      </c>
      <c r="Z125" s="44" t="s">
        <v>782</v>
      </c>
      <c r="AA125" s="44"/>
      <c r="AB125" s="44"/>
      <c r="AC125" s="44"/>
      <c r="AD125" s="44">
        <v>1</v>
      </c>
      <c r="AE125" s="45">
        <v>2</v>
      </c>
      <c r="CB125" s="27"/>
    </row>
    <row r="126" spans="1:80" ht="16.5" hidden="1" customHeight="1" x14ac:dyDescent="0.25">
      <c r="A126" s="4" t="s">
        <v>618</v>
      </c>
      <c r="B126" s="4" t="s">
        <v>200</v>
      </c>
      <c r="C126" s="27" t="s">
        <v>669</v>
      </c>
      <c r="D126" s="27" t="s">
        <v>627</v>
      </c>
      <c r="E126" s="27">
        <v>-30</v>
      </c>
      <c r="F126" s="27">
        <v>70</v>
      </c>
      <c r="G126" s="27" t="s">
        <v>630</v>
      </c>
      <c r="K126" s="27">
        <v>2250</v>
      </c>
      <c r="L126" s="37">
        <v>45427</v>
      </c>
      <c r="M126" s="27" t="s">
        <v>741</v>
      </c>
      <c r="O126" s="52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6"/>
      <c r="CB126" s="27"/>
    </row>
    <row r="127" spans="1:80" ht="16.5" hidden="1" customHeight="1" x14ac:dyDescent="0.25">
      <c r="A127" s="4" t="s">
        <v>614</v>
      </c>
      <c r="B127" s="4" t="s">
        <v>201</v>
      </c>
      <c r="C127" s="27" t="s">
        <v>666</v>
      </c>
      <c r="D127" s="27" t="s">
        <v>627</v>
      </c>
      <c r="E127" s="27">
        <v>0</v>
      </c>
      <c r="F127" s="27">
        <v>100</v>
      </c>
      <c r="G127" s="27" t="s">
        <v>624</v>
      </c>
      <c r="K127" s="27">
        <v>955</v>
      </c>
      <c r="L127" s="37">
        <v>45427</v>
      </c>
      <c r="M127" s="27" t="s">
        <v>741</v>
      </c>
      <c r="O127" s="52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6"/>
      <c r="CB127" s="27"/>
    </row>
    <row r="128" spans="1:80" ht="16.5" customHeight="1" x14ac:dyDescent="0.25">
      <c r="A128" s="4" t="s">
        <v>202</v>
      </c>
      <c r="B128" s="4" t="s">
        <v>203</v>
      </c>
      <c r="C128" s="7" t="s">
        <v>653</v>
      </c>
      <c r="D128" s="27" t="s">
        <v>622</v>
      </c>
      <c r="E128" s="27">
        <v>0</v>
      </c>
      <c r="F128" s="27">
        <v>100</v>
      </c>
      <c r="G128" s="27" t="s">
        <v>624</v>
      </c>
      <c r="I128" s="27">
        <v>0.7</v>
      </c>
      <c r="K128" s="27">
        <v>59675</v>
      </c>
      <c r="L128" s="37">
        <v>45427</v>
      </c>
      <c r="M128" s="27" t="s">
        <v>743</v>
      </c>
      <c r="O128" s="52" t="s">
        <v>770</v>
      </c>
      <c r="P128" s="4" t="s">
        <v>997</v>
      </c>
      <c r="Q128" s="4" t="s">
        <v>998</v>
      </c>
      <c r="R128" s="4">
        <v>9</v>
      </c>
      <c r="S128" s="4">
        <v>8</v>
      </c>
      <c r="T128" s="44" t="s">
        <v>772</v>
      </c>
      <c r="U128" s="44" t="s">
        <v>774</v>
      </c>
      <c r="V128" s="53" t="s">
        <v>786</v>
      </c>
      <c r="W128" s="44" t="s">
        <v>775</v>
      </c>
      <c r="X128" s="44">
        <v>7</v>
      </c>
      <c r="Y128" s="44">
        <v>8</v>
      </c>
      <c r="Z128" s="44" t="s">
        <v>782</v>
      </c>
      <c r="AA128" s="44"/>
      <c r="AB128" s="44"/>
      <c r="AC128" s="44"/>
      <c r="AD128" s="44">
        <v>1</v>
      </c>
      <c r="AE128" s="45">
        <v>2</v>
      </c>
      <c r="CB128" s="27"/>
    </row>
    <row r="129" spans="1:504" ht="16.5" customHeight="1" x14ac:dyDescent="0.25">
      <c r="A129" s="4" t="s">
        <v>204</v>
      </c>
      <c r="B129" s="4" t="s">
        <v>688</v>
      </c>
      <c r="C129" s="7" t="s">
        <v>653</v>
      </c>
      <c r="D129" s="27" t="s">
        <v>622</v>
      </c>
      <c r="E129" s="27">
        <v>0</v>
      </c>
      <c r="F129" s="27">
        <v>100</v>
      </c>
      <c r="G129" s="27" t="s">
        <v>624</v>
      </c>
      <c r="I129" s="27">
        <v>0.7</v>
      </c>
      <c r="K129" s="27">
        <v>59675</v>
      </c>
      <c r="L129" s="37">
        <v>45427</v>
      </c>
      <c r="M129" s="27" t="s">
        <v>743</v>
      </c>
      <c r="O129" s="52" t="s">
        <v>770</v>
      </c>
      <c r="P129" s="4" t="s">
        <v>1139</v>
      </c>
      <c r="Q129" s="4" t="s">
        <v>1140</v>
      </c>
      <c r="R129" s="4">
        <v>12</v>
      </c>
      <c r="S129" s="4">
        <v>11</v>
      </c>
      <c r="T129" s="44" t="s">
        <v>772</v>
      </c>
      <c r="U129" s="44" t="s">
        <v>774</v>
      </c>
      <c r="V129" s="53" t="s">
        <v>787</v>
      </c>
      <c r="W129" s="44" t="s">
        <v>775</v>
      </c>
      <c r="X129" s="44">
        <v>9</v>
      </c>
      <c r="Y129" s="44">
        <v>10</v>
      </c>
      <c r="Z129" s="44" t="s">
        <v>782</v>
      </c>
      <c r="AA129" s="44"/>
      <c r="AB129" s="44"/>
      <c r="AC129" s="44"/>
      <c r="AD129" s="44">
        <v>1</v>
      </c>
      <c r="AE129" s="45">
        <v>2</v>
      </c>
      <c r="CB129" s="27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  <c r="RI129" s="4"/>
      <c r="RJ129" s="4"/>
      <c r="RK129" s="4"/>
      <c r="RL129" s="4"/>
      <c r="RM129" s="4"/>
      <c r="RN129" s="4"/>
      <c r="RO129" s="4"/>
      <c r="RP129" s="4"/>
      <c r="RQ129" s="4"/>
      <c r="RR129" s="4"/>
      <c r="RS129" s="4"/>
      <c r="RT129" s="4"/>
      <c r="RU129" s="4"/>
      <c r="RV129" s="4"/>
      <c r="RW129" s="4"/>
      <c r="RX129" s="4"/>
      <c r="RY129" s="4"/>
      <c r="RZ129" s="4"/>
      <c r="SA129" s="4"/>
      <c r="SB129" s="4"/>
      <c r="SC129" s="4"/>
      <c r="SD129" s="4"/>
      <c r="SE129" s="4"/>
      <c r="SF129" s="4"/>
      <c r="SG129" s="4"/>
      <c r="SH129" s="4"/>
      <c r="SI129" s="4"/>
      <c r="SJ129" s="4"/>
    </row>
    <row r="130" spans="1:504" ht="16.5" customHeight="1" x14ac:dyDescent="0.25">
      <c r="A130" s="4" t="s">
        <v>690</v>
      </c>
      <c r="B130" s="4" t="s">
        <v>689</v>
      </c>
      <c r="C130" s="7" t="s">
        <v>653</v>
      </c>
      <c r="D130" s="27" t="s">
        <v>622</v>
      </c>
      <c r="E130" s="27">
        <v>0</v>
      </c>
      <c r="F130" s="27">
        <v>100</v>
      </c>
      <c r="G130" s="27" t="s">
        <v>624</v>
      </c>
      <c r="I130" s="27">
        <v>0.7</v>
      </c>
      <c r="K130" s="27">
        <v>59675</v>
      </c>
      <c r="L130" s="37">
        <v>45427</v>
      </c>
      <c r="M130" s="27" t="s">
        <v>743</v>
      </c>
      <c r="O130" s="52" t="s">
        <v>770</v>
      </c>
      <c r="P130" s="4" t="s">
        <v>1141</v>
      </c>
      <c r="Q130" s="4" t="s">
        <v>1142</v>
      </c>
      <c r="R130" s="4">
        <v>14</v>
      </c>
      <c r="S130" s="4">
        <v>13</v>
      </c>
      <c r="T130" s="44" t="s">
        <v>772</v>
      </c>
      <c r="U130" s="44" t="s">
        <v>774</v>
      </c>
      <c r="V130" s="53" t="s">
        <v>788</v>
      </c>
      <c r="W130" s="44" t="s">
        <v>775</v>
      </c>
      <c r="X130" s="44">
        <v>11</v>
      </c>
      <c r="Y130" s="44">
        <v>12</v>
      </c>
      <c r="Z130" s="44" t="s">
        <v>782</v>
      </c>
      <c r="AA130" s="44"/>
      <c r="AB130" s="44"/>
      <c r="AC130" s="44"/>
      <c r="AD130" s="44">
        <v>1</v>
      </c>
      <c r="AE130" s="45">
        <v>2</v>
      </c>
      <c r="CB130" s="27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  <c r="RI130" s="4"/>
      <c r="RJ130" s="4"/>
      <c r="RK130" s="4"/>
      <c r="RL130" s="4"/>
      <c r="RM130" s="4"/>
      <c r="RN130" s="4"/>
      <c r="RO130" s="4"/>
      <c r="RP130" s="4"/>
      <c r="RQ130" s="4"/>
      <c r="RR130" s="4"/>
      <c r="RS130" s="4"/>
      <c r="RT130" s="4"/>
      <c r="RU130" s="4"/>
      <c r="RV130" s="4"/>
      <c r="RW130" s="4"/>
      <c r="RX130" s="4"/>
      <c r="RY130" s="4"/>
      <c r="RZ130" s="4"/>
      <c r="SA130" s="4"/>
      <c r="SB130" s="4"/>
      <c r="SC130" s="4"/>
      <c r="SD130" s="4"/>
      <c r="SE130" s="4"/>
      <c r="SF130" s="4"/>
      <c r="SG130" s="4"/>
      <c r="SH130" s="4"/>
      <c r="SI130" s="4"/>
      <c r="SJ130" s="4"/>
    </row>
    <row r="131" spans="1:504" ht="16.5" customHeight="1" x14ac:dyDescent="0.25">
      <c r="A131" s="4" t="s">
        <v>206</v>
      </c>
      <c r="B131" s="4" t="s">
        <v>207</v>
      </c>
      <c r="C131" s="7" t="s">
        <v>665</v>
      </c>
      <c r="D131" s="27" t="s">
        <v>622</v>
      </c>
      <c r="E131" s="27">
        <v>0</v>
      </c>
      <c r="F131" s="27">
        <v>200</v>
      </c>
      <c r="G131" s="27" t="s">
        <v>630</v>
      </c>
      <c r="I131" s="27">
        <v>0.8</v>
      </c>
      <c r="K131" s="27">
        <v>16805</v>
      </c>
      <c r="L131" s="37">
        <v>45427</v>
      </c>
      <c r="M131" s="27" t="s">
        <v>743</v>
      </c>
      <c r="O131" s="52" t="s">
        <v>771</v>
      </c>
      <c r="P131" s="4" t="s">
        <v>991</v>
      </c>
      <c r="Q131" s="4" t="s">
        <v>992</v>
      </c>
      <c r="R131" s="4">
        <v>3</v>
      </c>
      <c r="S131" s="4">
        <v>2</v>
      </c>
      <c r="T131" s="44" t="s">
        <v>772</v>
      </c>
      <c r="U131" s="44" t="s">
        <v>774</v>
      </c>
      <c r="V131" s="53" t="s">
        <v>789</v>
      </c>
      <c r="W131" s="44" t="s">
        <v>781</v>
      </c>
      <c r="X131" s="44">
        <v>1</v>
      </c>
      <c r="Y131" s="44">
        <v>2</v>
      </c>
      <c r="Z131" s="44" t="s">
        <v>782</v>
      </c>
      <c r="AA131" s="44"/>
      <c r="AB131" s="44"/>
      <c r="AC131" s="44"/>
      <c r="AD131" s="44">
        <v>1</v>
      </c>
      <c r="AE131" s="45">
        <v>2</v>
      </c>
      <c r="CB131" s="27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  <c r="RI131" s="4"/>
      <c r="RJ131" s="4"/>
      <c r="RK131" s="4"/>
      <c r="RL131" s="4"/>
      <c r="RM131" s="4"/>
      <c r="RN131" s="4"/>
      <c r="RO131" s="4"/>
      <c r="RP131" s="4"/>
      <c r="RQ131" s="4"/>
      <c r="RR131" s="4"/>
      <c r="RS131" s="4"/>
      <c r="RT131" s="4"/>
      <c r="RU131" s="4"/>
      <c r="RV131" s="4"/>
      <c r="RW131" s="4"/>
      <c r="RX131" s="4"/>
      <c r="RY131" s="4"/>
      <c r="RZ131" s="4"/>
      <c r="SA131" s="4"/>
      <c r="SB131" s="4"/>
      <c r="SC131" s="4"/>
      <c r="SD131" s="4"/>
      <c r="SE131" s="4"/>
      <c r="SF131" s="4"/>
      <c r="SG131" s="4"/>
      <c r="SH131" s="4"/>
      <c r="SI131" s="4"/>
      <c r="SJ131" s="4"/>
    </row>
    <row r="132" spans="1:504" ht="16.5" hidden="1" customHeight="1" x14ac:dyDescent="0.25">
      <c r="A132" s="4" t="s">
        <v>619</v>
      </c>
      <c r="B132" s="4" t="s">
        <v>208</v>
      </c>
      <c r="C132" s="27" t="s">
        <v>670</v>
      </c>
      <c r="D132" s="27" t="s">
        <v>627</v>
      </c>
      <c r="E132" s="27">
        <v>0</v>
      </c>
      <c r="F132" s="27">
        <v>250</v>
      </c>
      <c r="G132" s="27" t="s">
        <v>630</v>
      </c>
      <c r="K132" s="27">
        <v>2250</v>
      </c>
      <c r="L132" s="37">
        <v>45427</v>
      </c>
      <c r="M132" s="27" t="s">
        <v>741</v>
      </c>
      <c r="O132" s="52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6"/>
      <c r="CB132" s="27"/>
    </row>
    <row r="133" spans="1:504" ht="16.5" hidden="1" customHeight="1" x14ac:dyDescent="0.25">
      <c r="A133" s="4" t="s">
        <v>615</v>
      </c>
      <c r="B133" s="4" t="s">
        <v>209</v>
      </c>
      <c r="C133" s="27" t="s">
        <v>671</v>
      </c>
      <c r="D133" s="27" t="s">
        <v>627</v>
      </c>
      <c r="E133" s="27">
        <v>0</v>
      </c>
      <c r="F133" s="27">
        <v>4</v>
      </c>
      <c r="G133" s="27" t="s">
        <v>631</v>
      </c>
      <c r="K133" s="27">
        <v>1510</v>
      </c>
      <c r="L133" s="37">
        <v>45427</v>
      </c>
      <c r="M133" s="27" t="s">
        <v>741</v>
      </c>
      <c r="O133" s="52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6"/>
      <c r="CB133" s="27"/>
    </row>
    <row r="134" spans="1:504" ht="16.5" customHeight="1" x14ac:dyDescent="0.25">
      <c r="A134" s="4" t="s">
        <v>210</v>
      </c>
      <c r="B134" s="4" t="s">
        <v>211</v>
      </c>
      <c r="C134" s="7" t="s">
        <v>661</v>
      </c>
      <c r="D134" s="27" t="s">
        <v>622</v>
      </c>
      <c r="E134" s="27">
        <v>0</v>
      </c>
      <c r="F134" s="27">
        <v>2.5</v>
      </c>
      <c r="G134" s="27" t="s">
        <v>631</v>
      </c>
      <c r="I134" s="27">
        <v>0.7</v>
      </c>
      <c r="K134" s="27">
        <v>61235</v>
      </c>
      <c r="L134" s="37">
        <v>45427</v>
      </c>
      <c r="M134" s="27" t="s">
        <v>743</v>
      </c>
      <c r="O134" s="52" t="s">
        <v>771</v>
      </c>
      <c r="P134" s="4" t="s">
        <v>993</v>
      </c>
      <c r="Q134" s="4" t="s">
        <v>994</v>
      </c>
      <c r="R134" s="4">
        <v>5</v>
      </c>
      <c r="S134" s="4">
        <v>4</v>
      </c>
      <c r="T134" s="44" t="s">
        <v>772</v>
      </c>
      <c r="U134" s="44" t="s">
        <v>774</v>
      </c>
      <c r="V134" s="53" t="s">
        <v>790</v>
      </c>
      <c r="W134" s="44" t="s">
        <v>781</v>
      </c>
      <c r="X134" s="44">
        <v>3</v>
      </c>
      <c r="Y134" s="44">
        <v>4</v>
      </c>
      <c r="Z134" s="44" t="s">
        <v>782</v>
      </c>
      <c r="AA134" s="44"/>
      <c r="AB134" s="44"/>
      <c r="AC134" s="44"/>
      <c r="AD134" s="44">
        <v>1</v>
      </c>
      <c r="AE134" s="45">
        <v>2</v>
      </c>
      <c r="CB134" s="27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  <c r="RI134" s="4"/>
      <c r="RJ134" s="4"/>
      <c r="RK134" s="4"/>
      <c r="RL134" s="4"/>
      <c r="RM134" s="4"/>
      <c r="RN134" s="4"/>
      <c r="RO134" s="4"/>
      <c r="RP134" s="4"/>
      <c r="RQ134" s="4"/>
      <c r="RR134" s="4"/>
      <c r="RS134" s="4"/>
      <c r="RT134" s="4"/>
      <c r="RU134" s="4"/>
      <c r="RV134" s="4"/>
      <c r="RW134" s="4"/>
      <c r="RX134" s="4"/>
      <c r="RY134" s="4"/>
      <c r="RZ134" s="4"/>
      <c r="SA134" s="4"/>
      <c r="SB134" s="4"/>
      <c r="SC134" s="4"/>
      <c r="SD134" s="4"/>
      <c r="SE134" s="4"/>
      <c r="SF134" s="4"/>
      <c r="SG134" s="4"/>
      <c r="SH134" s="4"/>
      <c r="SI134" s="4"/>
      <c r="SJ134" s="4"/>
    </row>
    <row r="135" spans="1:504" ht="16.5" customHeight="1" x14ac:dyDescent="0.25">
      <c r="A135" s="4" t="s">
        <v>233</v>
      </c>
      <c r="B135" s="33" t="s">
        <v>659</v>
      </c>
      <c r="C135" s="7" t="s">
        <v>658</v>
      </c>
      <c r="D135" s="27" t="s">
        <v>622</v>
      </c>
      <c r="E135" s="27">
        <v>0</v>
      </c>
      <c r="F135" s="27">
        <v>63</v>
      </c>
      <c r="G135" s="27" t="s">
        <v>624</v>
      </c>
      <c r="I135" s="27">
        <v>0.7</v>
      </c>
      <c r="K135" s="27">
        <v>82620</v>
      </c>
      <c r="L135" s="37">
        <v>45427</v>
      </c>
      <c r="M135" s="27" t="s">
        <v>743</v>
      </c>
      <c r="O135" s="52" t="s">
        <v>771</v>
      </c>
      <c r="P135" s="4" t="s">
        <v>995</v>
      </c>
      <c r="Q135" s="4" t="s">
        <v>996</v>
      </c>
      <c r="R135" s="4">
        <v>7</v>
      </c>
      <c r="S135" s="4">
        <v>6</v>
      </c>
      <c r="T135" s="44" t="s">
        <v>772</v>
      </c>
      <c r="U135" s="44" t="s">
        <v>774</v>
      </c>
      <c r="V135" s="53" t="s">
        <v>791</v>
      </c>
      <c r="W135" s="44" t="s">
        <v>781</v>
      </c>
      <c r="X135" s="44">
        <v>5</v>
      </c>
      <c r="Y135" s="44">
        <v>6</v>
      </c>
      <c r="Z135" s="44" t="s">
        <v>782</v>
      </c>
      <c r="AA135" s="44"/>
      <c r="AB135" s="44"/>
      <c r="AC135" s="44"/>
      <c r="AD135" s="44">
        <v>1</v>
      </c>
      <c r="AE135" s="45">
        <v>2</v>
      </c>
      <c r="CB135" s="27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  <c r="RI135" s="4"/>
      <c r="RJ135" s="4"/>
      <c r="RK135" s="4"/>
      <c r="RL135" s="4"/>
      <c r="RM135" s="4"/>
      <c r="RN135" s="4"/>
      <c r="RO135" s="4"/>
      <c r="RP135" s="4"/>
      <c r="RQ135" s="4"/>
      <c r="RR135" s="4"/>
      <c r="RS135" s="4"/>
      <c r="RT135" s="4"/>
      <c r="RU135" s="4"/>
      <c r="RV135" s="4"/>
      <c r="RW135" s="4"/>
      <c r="RX135" s="4"/>
      <c r="RY135" s="4"/>
      <c r="RZ135" s="4"/>
      <c r="SA135" s="4"/>
      <c r="SB135" s="4"/>
      <c r="SC135" s="4"/>
      <c r="SD135" s="4"/>
      <c r="SE135" s="4"/>
      <c r="SF135" s="4"/>
      <c r="SG135" s="4"/>
      <c r="SH135" s="4"/>
      <c r="SI135" s="4"/>
      <c r="SJ135" s="4"/>
    </row>
    <row r="136" spans="1:504" ht="16.5" customHeight="1" x14ac:dyDescent="0.25">
      <c r="A136" s="4" t="s">
        <v>696</v>
      </c>
      <c r="B136" s="33" t="s">
        <v>694</v>
      </c>
      <c r="C136" s="7" t="s">
        <v>658</v>
      </c>
      <c r="D136" s="27" t="s">
        <v>622</v>
      </c>
      <c r="E136" s="27">
        <v>0</v>
      </c>
      <c r="F136" s="27">
        <v>63</v>
      </c>
      <c r="G136" s="27" t="s">
        <v>624</v>
      </c>
      <c r="I136" s="27">
        <v>0.7</v>
      </c>
      <c r="K136" s="27">
        <v>82620</v>
      </c>
      <c r="L136" s="37">
        <v>45427</v>
      </c>
      <c r="M136" s="27" t="s">
        <v>743</v>
      </c>
      <c r="O136" s="52" t="s">
        <v>771</v>
      </c>
      <c r="P136" s="4" t="s">
        <v>997</v>
      </c>
      <c r="Q136" s="4" t="s">
        <v>998</v>
      </c>
      <c r="R136" s="4">
        <v>9</v>
      </c>
      <c r="S136" s="4">
        <v>8</v>
      </c>
      <c r="T136" s="44" t="s">
        <v>772</v>
      </c>
      <c r="U136" s="44" t="s">
        <v>774</v>
      </c>
      <c r="V136" s="53" t="s">
        <v>792</v>
      </c>
      <c r="W136" s="44" t="s">
        <v>781</v>
      </c>
      <c r="X136" s="44">
        <v>7</v>
      </c>
      <c r="Y136" s="44">
        <v>8</v>
      </c>
      <c r="Z136" s="44" t="s">
        <v>782</v>
      </c>
      <c r="AA136" s="44"/>
      <c r="AB136" s="44"/>
      <c r="AC136" s="44"/>
      <c r="AD136" s="44">
        <v>1</v>
      </c>
      <c r="AE136" s="45">
        <v>2</v>
      </c>
      <c r="CB136" s="27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</row>
    <row r="137" spans="1:504" ht="16.5" customHeight="1" x14ac:dyDescent="0.25">
      <c r="A137" s="4" t="s">
        <v>697</v>
      </c>
      <c r="B137" s="33" t="s">
        <v>695</v>
      </c>
      <c r="C137" s="7" t="s">
        <v>658</v>
      </c>
      <c r="D137" s="27" t="s">
        <v>622</v>
      </c>
      <c r="E137" s="27">
        <v>0</v>
      </c>
      <c r="F137" s="27">
        <v>63</v>
      </c>
      <c r="G137" s="27" t="s">
        <v>624</v>
      </c>
      <c r="I137" s="27">
        <v>0.7</v>
      </c>
      <c r="K137" s="27">
        <v>82620</v>
      </c>
      <c r="L137" s="37">
        <v>45427</v>
      </c>
      <c r="M137" s="27" t="s">
        <v>743</v>
      </c>
      <c r="O137" s="52" t="s">
        <v>771</v>
      </c>
      <c r="P137" s="4" t="s">
        <v>1139</v>
      </c>
      <c r="Q137" s="4" t="s">
        <v>1140</v>
      </c>
      <c r="R137" s="4">
        <v>12</v>
      </c>
      <c r="S137" s="4">
        <v>11</v>
      </c>
      <c r="T137" s="44" t="s">
        <v>772</v>
      </c>
      <c r="U137" s="44" t="s">
        <v>774</v>
      </c>
      <c r="V137" s="53" t="s">
        <v>793</v>
      </c>
      <c r="W137" s="44" t="s">
        <v>781</v>
      </c>
      <c r="X137" s="44">
        <v>9</v>
      </c>
      <c r="Y137" s="44">
        <v>10</v>
      </c>
      <c r="Z137" s="44" t="s">
        <v>782</v>
      </c>
      <c r="AA137" s="44"/>
      <c r="AB137" s="44"/>
      <c r="AC137" s="44"/>
      <c r="AD137" s="44">
        <v>1</v>
      </c>
      <c r="AE137" s="45">
        <v>2</v>
      </c>
      <c r="CB137" s="27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  <c r="SE137" s="4"/>
      <c r="SF137" s="4"/>
      <c r="SG137" s="4"/>
      <c r="SH137" s="4"/>
      <c r="SI137" s="4"/>
      <c r="SJ137" s="4"/>
    </row>
    <row r="138" spans="1:504" ht="16.5" hidden="1" customHeight="1" x14ac:dyDescent="0.25">
      <c r="A138" s="4" t="s">
        <v>616</v>
      </c>
      <c r="B138" s="4" t="s">
        <v>213</v>
      </c>
      <c r="C138" s="27" t="s">
        <v>671</v>
      </c>
      <c r="D138" s="27" t="s">
        <v>627</v>
      </c>
      <c r="E138" s="27">
        <v>0</v>
      </c>
      <c r="F138" s="27">
        <v>4</v>
      </c>
      <c r="G138" s="27" t="s">
        <v>631</v>
      </c>
      <c r="K138" s="27">
        <v>1510</v>
      </c>
      <c r="L138" s="37">
        <v>45427</v>
      </c>
      <c r="M138" s="39" t="s">
        <v>741</v>
      </c>
      <c r="O138" s="52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6"/>
      <c r="CB138" s="27"/>
    </row>
    <row r="139" spans="1:504" ht="16.5" customHeight="1" x14ac:dyDescent="0.25">
      <c r="A139" s="4" t="s">
        <v>214</v>
      </c>
      <c r="B139" s="4" t="s">
        <v>215</v>
      </c>
      <c r="C139" s="7" t="s">
        <v>661</v>
      </c>
      <c r="D139" s="27" t="s">
        <v>622</v>
      </c>
      <c r="E139" s="27">
        <v>0</v>
      </c>
      <c r="F139" s="27">
        <v>2.5</v>
      </c>
      <c r="G139" s="27" t="s">
        <v>631</v>
      </c>
      <c r="I139" s="27">
        <v>0.7</v>
      </c>
      <c r="K139" s="27">
        <v>61235</v>
      </c>
      <c r="L139" s="37">
        <v>45427</v>
      </c>
      <c r="M139" s="39" t="s">
        <v>743</v>
      </c>
      <c r="O139" s="52" t="s">
        <v>771</v>
      </c>
      <c r="P139" s="4" t="s">
        <v>1141</v>
      </c>
      <c r="Q139" s="4" t="s">
        <v>1142</v>
      </c>
      <c r="R139" s="4">
        <v>14</v>
      </c>
      <c r="S139" s="4">
        <v>13</v>
      </c>
      <c r="T139" s="44" t="s">
        <v>772</v>
      </c>
      <c r="U139" s="44" t="s">
        <v>774</v>
      </c>
      <c r="V139" s="53" t="s">
        <v>794</v>
      </c>
      <c r="W139" s="44" t="s">
        <v>781</v>
      </c>
      <c r="X139" s="44">
        <v>11</v>
      </c>
      <c r="Y139" s="44">
        <v>12</v>
      </c>
      <c r="Z139" s="44" t="s">
        <v>782</v>
      </c>
      <c r="AA139" s="44"/>
      <c r="AB139" s="44"/>
      <c r="AC139" s="44"/>
      <c r="AD139" s="44">
        <v>1</v>
      </c>
      <c r="AE139" s="45">
        <v>2</v>
      </c>
      <c r="CB139" s="27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  <c r="SE139" s="4"/>
      <c r="SF139" s="4"/>
      <c r="SG139" s="4"/>
      <c r="SH139" s="4"/>
      <c r="SI139" s="4"/>
      <c r="SJ139" s="4"/>
    </row>
    <row r="140" spans="1:504" ht="16.5" customHeight="1" x14ac:dyDescent="0.25">
      <c r="A140" s="4" t="s">
        <v>216</v>
      </c>
      <c r="B140" s="33" t="s">
        <v>691</v>
      </c>
      <c r="C140" s="7" t="s">
        <v>661</v>
      </c>
      <c r="D140" s="27" t="s">
        <v>622</v>
      </c>
      <c r="E140" s="27">
        <v>0</v>
      </c>
      <c r="F140" s="27">
        <v>2.5</v>
      </c>
      <c r="G140" s="27" t="s">
        <v>631</v>
      </c>
      <c r="I140" s="27">
        <v>0.7</v>
      </c>
      <c r="K140" s="27">
        <v>61235</v>
      </c>
      <c r="L140" s="37">
        <v>45427</v>
      </c>
      <c r="M140" s="39" t="s">
        <v>743</v>
      </c>
      <c r="O140" s="52" t="s">
        <v>771</v>
      </c>
      <c r="P140" s="4" t="s">
        <v>1143</v>
      </c>
      <c r="Q140" s="4" t="s">
        <v>1144</v>
      </c>
      <c r="R140" s="4">
        <v>16</v>
      </c>
      <c r="S140" s="4">
        <v>15</v>
      </c>
      <c r="T140" s="44" t="s">
        <v>772</v>
      </c>
      <c r="U140" s="44" t="s">
        <v>774</v>
      </c>
      <c r="V140" s="53" t="s">
        <v>795</v>
      </c>
      <c r="W140" s="44" t="s">
        <v>781</v>
      </c>
      <c r="X140" s="44">
        <v>13</v>
      </c>
      <c r="Y140" s="44">
        <v>34</v>
      </c>
      <c r="Z140" s="44" t="s">
        <v>782</v>
      </c>
      <c r="AA140" s="44"/>
      <c r="AB140" s="44"/>
      <c r="AC140" s="44"/>
      <c r="AD140" s="44">
        <v>1</v>
      </c>
      <c r="AE140" s="45">
        <v>2</v>
      </c>
      <c r="CB140" s="27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  <c r="RI140" s="4"/>
      <c r="RJ140" s="4"/>
      <c r="RK140" s="4"/>
      <c r="RL140" s="4"/>
      <c r="RM140" s="4"/>
      <c r="RN140" s="4"/>
      <c r="RO140" s="4"/>
      <c r="RP140" s="4"/>
      <c r="RQ140" s="4"/>
      <c r="RR140" s="4"/>
      <c r="RS140" s="4"/>
      <c r="RT140" s="4"/>
      <c r="RU140" s="4"/>
      <c r="RV140" s="4"/>
      <c r="RW140" s="4"/>
      <c r="RX140" s="4"/>
      <c r="RY140" s="4"/>
      <c r="RZ140" s="4"/>
      <c r="SA140" s="4"/>
      <c r="SB140" s="4"/>
      <c r="SC140" s="4"/>
      <c r="SD140" s="4"/>
      <c r="SE140" s="4"/>
      <c r="SF140" s="4"/>
      <c r="SG140" s="4"/>
      <c r="SH140" s="4"/>
      <c r="SI140" s="4"/>
      <c r="SJ140" s="4"/>
    </row>
    <row r="141" spans="1:504" ht="16.5" customHeight="1" x14ac:dyDescent="0.25">
      <c r="A141" s="4" t="s">
        <v>693</v>
      </c>
      <c r="B141" s="33" t="s">
        <v>692</v>
      </c>
      <c r="C141" s="7" t="s">
        <v>661</v>
      </c>
      <c r="D141" s="27" t="s">
        <v>622</v>
      </c>
      <c r="E141" s="27">
        <v>0</v>
      </c>
      <c r="F141" s="27">
        <v>2.5</v>
      </c>
      <c r="G141" s="27" t="s">
        <v>631</v>
      </c>
      <c r="I141" s="27">
        <v>0.7</v>
      </c>
      <c r="K141" s="27">
        <v>61235</v>
      </c>
      <c r="L141" s="37">
        <v>45427</v>
      </c>
      <c r="M141" s="39" t="s">
        <v>743</v>
      </c>
      <c r="O141" s="52" t="s">
        <v>771</v>
      </c>
      <c r="P141" s="4" t="s">
        <v>1145</v>
      </c>
      <c r="Q141" s="4" t="s">
        <v>1146</v>
      </c>
      <c r="R141" s="4">
        <v>18</v>
      </c>
      <c r="S141" s="4">
        <v>17</v>
      </c>
      <c r="T141" s="44" t="s">
        <v>772</v>
      </c>
      <c r="U141" s="44" t="s">
        <v>774</v>
      </c>
      <c r="V141" s="53" t="s">
        <v>796</v>
      </c>
      <c r="W141" s="44" t="s">
        <v>781</v>
      </c>
      <c r="X141" s="44">
        <v>15</v>
      </c>
      <c r="Y141" s="44">
        <v>16</v>
      </c>
      <c r="Z141" s="44" t="s">
        <v>782</v>
      </c>
      <c r="AA141" s="44"/>
      <c r="AB141" s="44"/>
      <c r="AC141" s="44"/>
      <c r="AD141" s="44">
        <v>1</v>
      </c>
      <c r="AE141" s="45">
        <v>2</v>
      </c>
      <c r="CB141" s="27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  <c r="SE141" s="4"/>
      <c r="SF141" s="4"/>
      <c r="SG141" s="4"/>
      <c r="SH141" s="4"/>
      <c r="SI141" s="4"/>
      <c r="SJ141" s="4"/>
    </row>
    <row r="142" spans="1:504" ht="16.5" hidden="1" customHeight="1" x14ac:dyDescent="0.25">
      <c r="A142" s="4" t="s">
        <v>620</v>
      </c>
      <c r="B142" s="4" t="s">
        <v>218</v>
      </c>
      <c r="C142" s="27" t="s">
        <v>670</v>
      </c>
      <c r="D142" s="27" t="s">
        <v>627</v>
      </c>
      <c r="E142" s="27">
        <v>0</v>
      </c>
      <c r="F142" s="27">
        <v>250</v>
      </c>
      <c r="G142" s="27" t="s">
        <v>630</v>
      </c>
      <c r="K142" s="27">
        <v>2250</v>
      </c>
      <c r="L142" s="37">
        <v>45427</v>
      </c>
      <c r="M142" s="39" t="s">
        <v>741</v>
      </c>
      <c r="O142" s="52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6"/>
      <c r="CB142" s="27"/>
    </row>
    <row r="143" spans="1:504" ht="16.5" customHeight="1" x14ac:dyDescent="0.25">
      <c r="A143" s="4" t="s">
        <v>219</v>
      </c>
      <c r="B143" s="4" t="s">
        <v>220</v>
      </c>
      <c r="C143" s="7" t="s">
        <v>665</v>
      </c>
      <c r="D143" s="27" t="s">
        <v>622</v>
      </c>
      <c r="E143" s="27">
        <v>0</v>
      </c>
      <c r="F143" s="27">
        <v>200</v>
      </c>
      <c r="G143" s="27" t="s">
        <v>630</v>
      </c>
      <c r="I143" s="27">
        <v>0.8</v>
      </c>
      <c r="K143" s="27">
        <v>16805</v>
      </c>
      <c r="L143" s="37">
        <v>45427</v>
      </c>
      <c r="M143" s="39" t="s">
        <v>743</v>
      </c>
      <c r="O143" s="52" t="s">
        <v>771</v>
      </c>
      <c r="P143" s="4" t="s">
        <v>1233</v>
      </c>
      <c r="Q143" s="4" t="s">
        <v>1234</v>
      </c>
      <c r="R143" s="4">
        <v>21</v>
      </c>
      <c r="S143" s="4">
        <v>20</v>
      </c>
      <c r="T143" s="44" t="s">
        <v>772</v>
      </c>
      <c r="U143" s="44" t="s">
        <v>774</v>
      </c>
      <c r="V143" s="53" t="s">
        <v>797</v>
      </c>
      <c r="W143" s="44" t="s">
        <v>781</v>
      </c>
      <c r="X143" s="44">
        <v>17</v>
      </c>
      <c r="Y143" s="44">
        <v>18</v>
      </c>
      <c r="Z143" s="44" t="s">
        <v>782</v>
      </c>
      <c r="AA143" s="44"/>
      <c r="AB143" s="44"/>
      <c r="AC143" s="44"/>
      <c r="AD143" s="44">
        <v>1</v>
      </c>
      <c r="AE143" s="45">
        <v>2</v>
      </c>
      <c r="CB143" s="27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  <c r="RI143" s="4"/>
      <c r="RJ143" s="4"/>
      <c r="RK143" s="4"/>
      <c r="RL143" s="4"/>
      <c r="RM143" s="4"/>
      <c r="RN143" s="4"/>
      <c r="RO143" s="4"/>
      <c r="RP143" s="4"/>
      <c r="RQ143" s="4"/>
      <c r="RR143" s="4"/>
      <c r="RS143" s="4"/>
      <c r="RT143" s="4"/>
      <c r="RU143" s="4"/>
      <c r="RV143" s="4"/>
      <c r="RW143" s="4"/>
      <c r="RX143" s="4"/>
      <c r="RY143" s="4"/>
      <c r="RZ143" s="4"/>
      <c r="SA143" s="4"/>
      <c r="SB143" s="4"/>
      <c r="SC143" s="4"/>
      <c r="SD143" s="4"/>
      <c r="SE143" s="4"/>
      <c r="SF143" s="4"/>
      <c r="SG143" s="4"/>
      <c r="SH143" s="4"/>
      <c r="SI143" s="4"/>
      <c r="SJ143" s="4"/>
    </row>
    <row r="144" spans="1:504" ht="16.5" customHeight="1" x14ac:dyDescent="0.25">
      <c r="A144" s="4" t="s">
        <v>221</v>
      </c>
      <c r="B144" s="33" t="s">
        <v>698</v>
      </c>
      <c r="C144" s="7" t="s">
        <v>665</v>
      </c>
      <c r="D144" s="27" t="s">
        <v>622</v>
      </c>
      <c r="E144" s="27">
        <v>0</v>
      </c>
      <c r="F144" s="27">
        <v>200</v>
      </c>
      <c r="G144" s="27" t="s">
        <v>630</v>
      </c>
      <c r="I144" s="27">
        <v>0.8</v>
      </c>
      <c r="K144" s="27">
        <v>16805</v>
      </c>
      <c r="L144" s="37">
        <v>45427</v>
      </c>
      <c r="M144" s="39" t="s">
        <v>743</v>
      </c>
      <c r="O144" s="52" t="s">
        <v>771</v>
      </c>
      <c r="P144" s="4" t="s">
        <v>1231</v>
      </c>
      <c r="Q144" s="4" t="s">
        <v>1232</v>
      </c>
      <c r="R144" s="4">
        <v>23</v>
      </c>
      <c r="S144" s="4">
        <v>22</v>
      </c>
      <c r="T144" s="44" t="s">
        <v>772</v>
      </c>
      <c r="U144" s="44" t="s">
        <v>774</v>
      </c>
      <c r="V144" s="53" t="s">
        <v>798</v>
      </c>
      <c r="W144" s="44" t="s">
        <v>781</v>
      </c>
      <c r="X144" s="44">
        <v>19</v>
      </c>
      <c r="Y144" s="44">
        <v>20</v>
      </c>
      <c r="Z144" s="44" t="s">
        <v>782</v>
      </c>
      <c r="AA144" s="44"/>
      <c r="AB144" s="44"/>
      <c r="AC144" s="44"/>
      <c r="AD144" s="44">
        <v>1</v>
      </c>
      <c r="AE144" s="45">
        <v>2</v>
      </c>
      <c r="CB144" s="27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  <c r="SE144" s="4"/>
      <c r="SF144" s="4"/>
      <c r="SG144" s="4"/>
      <c r="SH144" s="4"/>
      <c r="SI144" s="4"/>
      <c r="SJ144" s="4"/>
    </row>
    <row r="145" spans="1:504" ht="16.5" customHeight="1" x14ac:dyDescent="0.25">
      <c r="A145" s="4" t="s">
        <v>700</v>
      </c>
      <c r="B145" s="33" t="s">
        <v>699</v>
      </c>
      <c r="C145" s="7" t="s">
        <v>665</v>
      </c>
      <c r="D145" s="27" t="s">
        <v>622</v>
      </c>
      <c r="E145" s="27">
        <v>0</v>
      </c>
      <c r="F145" s="27">
        <v>200</v>
      </c>
      <c r="G145" s="27" t="s">
        <v>630</v>
      </c>
      <c r="I145" s="27">
        <v>0.8</v>
      </c>
      <c r="K145" s="27">
        <v>16805</v>
      </c>
      <c r="L145" s="37">
        <v>45427</v>
      </c>
      <c r="M145" s="39" t="s">
        <v>743</v>
      </c>
      <c r="O145" s="52" t="s">
        <v>771</v>
      </c>
      <c r="P145" s="4" t="s">
        <v>815</v>
      </c>
      <c r="Q145" s="4" t="s">
        <v>816</v>
      </c>
      <c r="R145" s="4">
        <v>25</v>
      </c>
      <c r="S145" s="4">
        <v>24</v>
      </c>
      <c r="T145" s="44" t="s">
        <v>772</v>
      </c>
      <c r="U145" s="44" t="s">
        <v>774</v>
      </c>
      <c r="V145" s="53" t="s">
        <v>799</v>
      </c>
      <c r="W145" s="44" t="s">
        <v>781</v>
      </c>
      <c r="X145" s="44">
        <v>21</v>
      </c>
      <c r="Y145" s="44">
        <v>22</v>
      </c>
      <c r="Z145" s="44" t="s">
        <v>782</v>
      </c>
      <c r="AA145" s="44"/>
      <c r="AB145" s="44"/>
      <c r="AC145" s="44"/>
      <c r="AD145" s="44">
        <v>1</v>
      </c>
      <c r="AE145" s="45">
        <v>2</v>
      </c>
      <c r="CB145" s="27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</row>
    <row r="146" spans="1:504" ht="16.5" hidden="1" customHeight="1" x14ac:dyDescent="0.25">
      <c r="A146" s="4" t="s">
        <v>617</v>
      </c>
      <c r="B146" s="4" t="s">
        <v>223</v>
      </c>
      <c r="C146" s="27" t="s">
        <v>672</v>
      </c>
      <c r="D146" s="27" t="s">
        <v>627</v>
      </c>
      <c r="E146" s="27">
        <v>-1</v>
      </c>
      <c r="F146" s="27">
        <v>1.5</v>
      </c>
      <c r="G146" s="27" t="s">
        <v>624</v>
      </c>
      <c r="K146" s="27">
        <v>4070</v>
      </c>
      <c r="L146" s="37">
        <v>45427</v>
      </c>
      <c r="M146" s="39" t="s">
        <v>741</v>
      </c>
      <c r="O146" s="52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6"/>
      <c r="CB146" s="27"/>
    </row>
    <row r="147" spans="1:504" ht="16.5" customHeight="1" x14ac:dyDescent="0.25">
      <c r="A147" s="4" t="s">
        <v>224</v>
      </c>
      <c r="B147" s="4" t="s">
        <v>225</v>
      </c>
      <c r="C147" s="7" t="s">
        <v>656</v>
      </c>
      <c r="D147" s="27" t="s">
        <v>622</v>
      </c>
      <c r="E147" s="27">
        <v>-0.2</v>
      </c>
      <c r="F147" s="27">
        <v>0.2</v>
      </c>
      <c r="G147" s="27" t="s">
        <v>624</v>
      </c>
      <c r="I147" s="27">
        <v>0.7</v>
      </c>
      <c r="K147" s="27">
        <v>73975</v>
      </c>
      <c r="L147" s="37">
        <v>45427</v>
      </c>
      <c r="M147" s="39" t="s">
        <v>743</v>
      </c>
      <c r="O147" s="52" t="s">
        <v>770</v>
      </c>
      <c r="P147" s="4" t="s">
        <v>1143</v>
      </c>
      <c r="Q147" s="4" t="s">
        <v>1144</v>
      </c>
      <c r="R147" s="4">
        <v>16</v>
      </c>
      <c r="S147" s="4">
        <v>15</v>
      </c>
      <c r="T147" s="44" t="s">
        <v>772</v>
      </c>
      <c r="U147" s="44" t="s">
        <v>774</v>
      </c>
      <c r="V147" s="53" t="s">
        <v>800</v>
      </c>
      <c r="W147" s="44" t="s">
        <v>775</v>
      </c>
      <c r="X147" s="44">
        <v>13</v>
      </c>
      <c r="Y147" s="44">
        <v>14</v>
      </c>
      <c r="Z147" s="44" t="s">
        <v>782</v>
      </c>
      <c r="AA147" s="44"/>
      <c r="AB147" s="44"/>
      <c r="AC147" s="44"/>
      <c r="AD147" s="44">
        <v>1</v>
      </c>
      <c r="AE147" s="45">
        <v>2</v>
      </c>
      <c r="CB147" s="27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</row>
    <row r="148" spans="1:504" ht="16.5" customHeight="1" x14ac:dyDescent="0.25">
      <c r="A148" s="4" t="s">
        <v>226</v>
      </c>
      <c r="B148" s="4" t="s">
        <v>701</v>
      </c>
      <c r="C148" s="7" t="s">
        <v>656</v>
      </c>
      <c r="D148" s="27" t="s">
        <v>622</v>
      </c>
      <c r="E148" s="27">
        <v>-0.2</v>
      </c>
      <c r="F148" s="27">
        <v>0.2</v>
      </c>
      <c r="G148" s="27" t="s">
        <v>624</v>
      </c>
      <c r="I148" s="27">
        <v>0.7</v>
      </c>
      <c r="K148" s="27">
        <v>73975</v>
      </c>
      <c r="L148" s="37">
        <v>45427</v>
      </c>
      <c r="M148" s="39" t="s">
        <v>743</v>
      </c>
      <c r="O148" s="52" t="s">
        <v>770</v>
      </c>
      <c r="P148" s="4" t="s">
        <v>1145</v>
      </c>
      <c r="Q148" s="4" t="s">
        <v>1146</v>
      </c>
      <c r="R148" s="4">
        <v>18</v>
      </c>
      <c r="S148" s="4">
        <v>17</v>
      </c>
      <c r="T148" s="44" t="s">
        <v>772</v>
      </c>
      <c r="U148" s="44" t="s">
        <v>774</v>
      </c>
      <c r="V148" s="53" t="s">
        <v>801</v>
      </c>
      <c r="W148" s="44" t="s">
        <v>775</v>
      </c>
      <c r="X148" s="44">
        <v>15</v>
      </c>
      <c r="Y148" s="44">
        <v>16</v>
      </c>
      <c r="Z148" s="44" t="s">
        <v>782</v>
      </c>
      <c r="AA148" s="44"/>
      <c r="AB148" s="44"/>
      <c r="AC148" s="44"/>
      <c r="AD148" s="44">
        <v>1</v>
      </c>
      <c r="AE148" s="45">
        <v>2</v>
      </c>
      <c r="CB148" s="27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  <c r="SE148" s="4"/>
      <c r="SF148" s="4"/>
      <c r="SG148" s="4"/>
      <c r="SH148" s="4"/>
      <c r="SI148" s="4"/>
      <c r="SJ148" s="4"/>
    </row>
    <row r="149" spans="1:504" ht="16.5" customHeight="1" x14ac:dyDescent="0.25">
      <c r="A149" s="4" t="s">
        <v>703</v>
      </c>
      <c r="B149" s="4" t="s">
        <v>702</v>
      </c>
      <c r="C149" s="7" t="s">
        <v>656</v>
      </c>
      <c r="D149" s="27" t="s">
        <v>622</v>
      </c>
      <c r="E149" s="27">
        <v>-0.2</v>
      </c>
      <c r="F149" s="27">
        <v>0.2</v>
      </c>
      <c r="G149" s="27" t="s">
        <v>624</v>
      </c>
      <c r="I149" s="27">
        <v>0.7</v>
      </c>
      <c r="K149" s="27">
        <v>73975</v>
      </c>
      <c r="L149" s="37">
        <v>45427</v>
      </c>
      <c r="M149" s="39" t="s">
        <v>743</v>
      </c>
      <c r="O149" s="52" t="s">
        <v>770</v>
      </c>
      <c r="P149" s="4" t="s">
        <v>1233</v>
      </c>
      <c r="Q149" s="4" t="s">
        <v>1234</v>
      </c>
      <c r="R149" s="4">
        <v>21</v>
      </c>
      <c r="S149" s="4">
        <v>20</v>
      </c>
      <c r="T149" s="44" t="s">
        <v>772</v>
      </c>
      <c r="U149" s="44" t="s">
        <v>774</v>
      </c>
      <c r="V149" s="53" t="s">
        <v>802</v>
      </c>
      <c r="W149" s="44" t="s">
        <v>775</v>
      </c>
      <c r="X149" s="44">
        <v>17</v>
      </c>
      <c r="Y149" s="44">
        <v>18</v>
      </c>
      <c r="Z149" s="44" t="s">
        <v>782</v>
      </c>
      <c r="AA149" s="44"/>
      <c r="AB149" s="44"/>
      <c r="AC149" s="44"/>
      <c r="AD149" s="44">
        <v>1</v>
      </c>
      <c r="AE149" s="45">
        <v>2</v>
      </c>
      <c r="CB149" s="27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  <c r="SE149" s="4"/>
      <c r="SF149" s="4"/>
      <c r="SG149" s="4"/>
      <c r="SH149" s="4"/>
      <c r="SI149" s="4"/>
      <c r="SJ149" s="4"/>
    </row>
    <row r="150" spans="1:504" ht="16.5" customHeight="1" thickBot="1" x14ac:dyDescent="0.3">
      <c r="A150" s="4" t="s">
        <v>234</v>
      </c>
      <c r="B150" s="4" t="s">
        <v>228</v>
      </c>
      <c r="C150" s="7" t="s">
        <v>664</v>
      </c>
      <c r="D150" s="27" t="s">
        <v>622</v>
      </c>
      <c r="E150" s="27">
        <v>0</v>
      </c>
      <c r="F150" s="27">
        <v>400</v>
      </c>
      <c r="G150" s="27" t="s">
        <v>630</v>
      </c>
      <c r="I150" s="27">
        <v>0.8</v>
      </c>
      <c r="K150" s="27">
        <v>19395</v>
      </c>
      <c r="L150" s="37">
        <v>45427</v>
      </c>
      <c r="M150" s="39" t="s">
        <v>743</v>
      </c>
      <c r="O150" s="54" t="s">
        <v>770</v>
      </c>
      <c r="P150" s="55" t="s">
        <v>1231</v>
      </c>
      <c r="Q150" s="55" t="s">
        <v>1232</v>
      </c>
      <c r="R150" s="55">
        <v>23</v>
      </c>
      <c r="S150" s="55">
        <v>22</v>
      </c>
      <c r="T150" s="56" t="s">
        <v>772</v>
      </c>
      <c r="U150" s="56" t="s">
        <v>774</v>
      </c>
      <c r="V150" s="57" t="s">
        <v>803</v>
      </c>
      <c r="W150" s="56" t="s">
        <v>775</v>
      </c>
      <c r="X150" s="56">
        <v>19</v>
      </c>
      <c r="Y150" s="56">
        <v>20</v>
      </c>
      <c r="Z150" s="56" t="s">
        <v>782</v>
      </c>
      <c r="AA150" s="56"/>
      <c r="AB150" s="56"/>
      <c r="AC150" s="56"/>
      <c r="AD150" s="56">
        <v>1</v>
      </c>
      <c r="AE150" s="58">
        <v>2</v>
      </c>
      <c r="CB150" s="27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</row>
    <row r="151" spans="1:504" ht="15.75" hidden="1" thickBot="1" x14ac:dyDescent="0.3">
      <c r="A151" s="4" t="s">
        <v>621</v>
      </c>
      <c r="B151" s="4" t="s">
        <v>229</v>
      </c>
      <c r="C151" s="27" t="s">
        <v>673</v>
      </c>
      <c r="D151" s="27" t="s">
        <v>627</v>
      </c>
      <c r="E151" s="27">
        <v>0</v>
      </c>
      <c r="F151" s="27">
        <v>450</v>
      </c>
      <c r="G151" s="27" t="s">
        <v>630</v>
      </c>
      <c r="K151" s="27">
        <v>2250</v>
      </c>
      <c r="L151" s="37">
        <v>45427</v>
      </c>
      <c r="M151" s="39" t="s">
        <v>741</v>
      </c>
      <c r="V151" s="27"/>
      <c r="CB151" s="27"/>
    </row>
    <row r="152" spans="1:504" x14ac:dyDescent="0.25">
      <c r="A152" s="4" t="s">
        <v>516</v>
      </c>
      <c r="B152" s="4" t="s">
        <v>517</v>
      </c>
      <c r="C152" s="27" t="s">
        <v>683</v>
      </c>
      <c r="D152" s="27" t="s">
        <v>682</v>
      </c>
      <c r="I152" s="27">
        <v>20</v>
      </c>
      <c r="K152" s="27">
        <v>10505</v>
      </c>
      <c r="L152" s="37">
        <v>45434</v>
      </c>
      <c r="M152" s="27" t="s">
        <v>1003</v>
      </c>
      <c r="V152" s="27"/>
      <c r="AF152" s="47">
        <v>1</v>
      </c>
      <c r="AG152" s="48">
        <v>3</v>
      </c>
      <c r="AH152" s="48" t="s">
        <v>880</v>
      </c>
      <c r="AI152" s="48"/>
      <c r="AJ152" s="48"/>
      <c r="AK152" s="48"/>
      <c r="AL152" s="48" t="s">
        <v>777</v>
      </c>
      <c r="AM152" s="48" t="s">
        <v>881</v>
      </c>
      <c r="AN152" s="48">
        <v>29</v>
      </c>
      <c r="AO152" s="48">
        <v>30</v>
      </c>
      <c r="AP152" s="48">
        <v>2515</v>
      </c>
      <c r="AQ152" s="48" t="s">
        <v>884</v>
      </c>
      <c r="AR152" s="48" t="s">
        <v>1006</v>
      </c>
      <c r="AS152" s="48">
        <v>11</v>
      </c>
      <c r="AT152" s="48">
        <v>14</v>
      </c>
      <c r="AU152" s="48" t="s">
        <v>814</v>
      </c>
      <c r="AV152" s="48" t="s">
        <v>901</v>
      </c>
      <c r="AW152" s="48" t="s">
        <v>902</v>
      </c>
      <c r="AX152" s="48" t="str">
        <f>MID(AP152,2,3)</f>
        <v>515</v>
      </c>
      <c r="AY152" s="48" t="str">
        <f>CONCATENATE("А",MID(AP152,2,1))</f>
        <v>А5</v>
      </c>
      <c r="AZ152" s="48" t="s">
        <v>1237</v>
      </c>
      <c r="BA152" s="48">
        <v>10</v>
      </c>
      <c r="BB152" s="48" t="s">
        <v>1149</v>
      </c>
      <c r="BC152" s="62">
        <v>17</v>
      </c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B152" s="27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</row>
    <row r="153" spans="1:504" x14ac:dyDescent="0.25">
      <c r="A153" s="4" t="s">
        <v>520</v>
      </c>
      <c r="B153" s="4" t="s">
        <v>521</v>
      </c>
      <c r="C153" s="27" t="s">
        <v>683</v>
      </c>
      <c r="D153" s="27" t="s">
        <v>682</v>
      </c>
      <c r="I153" s="27">
        <v>20</v>
      </c>
      <c r="K153" s="27">
        <v>10505</v>
      </c>
      <c r="L153" s="37">
        <v>45434</v>
      </c>
      <c r="M153" s="27" t="s">
        <v>1003</v>
      </c>
      <c r="V153" s="27"/>
      <c r="AF153" s="52">
        <v>1</v>
      </c>
      <c r="AG153" s="4">
        <v>3</v>
      </c>
      <c r="AH153" s="4" t="s">
        <v>880</v>
      </c>
      <c r="AI153" s="4"/>
      <c r="AJ153" s="4"/>
      <c r="AK153" s="4"/>
      <c r="AL153" s="4" t="s">
        <v>778</v>
      </c>
      <c r="AM153" s="4" t="s">
        <v>881</v>
      </c>
      <c r="AN153" s="4">
        <v>29</v>
      </c>
      <c r="AO153" s="4">
        <v>30</v>
      </c>
      <c r="AP153" s="4">
        <v>3515</v>
      </c>
      <c r="AQ153" s="4" t="s">
        <v>884</v>
      </c>
      <c r="AR153" s="4" t="s">
        <v>1006</v>
      </c>
      <c r="AS153" s="4">
        <v>11</v>
      </c>
      <c r="AT153" s="4">
        <v>14</v>
      </c>
      <c r="AU153" s="4" t="s">
        <v>814</v>
      </c>
      <c r="AV153" s="4" t="s">
        <v>901</v>
      </c>
      <c r="AW153" s="4" t="s">
        <v>902</v>
      </c>
      <c r="AX153" s="4" t="str">
        <f>MID(AP153,2,3)</f>
        <v>515</v>
      </c>
      <c r="AY153" s="4" t="str">
        <f>CONCATENATE("А",MID(AP153,2,1))</f>
        <v>А5</v>
      </c>
      <c r="AZ153" s="4" t="s">
        <v>1237</v>
      </c>
      <c r="BA153" s="4">
        <v>10</v>
      </c>
      <c r="BB153" s="4" t="s">
        <v>1149</v>
      </c>
      <c r="BC153" s="46">
        <v>17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B153" s="27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</row>
    <row r="154" spans="1:504" x14ac:dyDescent="0.25">
      <c r="A154" s="4" t="s">
        <v>524</v>
      </c>
      <c r="B154" s="4" t="s">
        <v>525</v>
      </c>
      <c r="C154" s="27" t="s">
        <v>683</v>
      </c>
      <c r="D154" s="27" t="s">
        <v>682</v>
      </c>
      <c r="I154" s="27">
        <v>20</v>
      </c>
      <c r="K154" s="27">
        <v>10505</v>
      </c>
      <c r="L154" s="37">
        <v>45434</v>
      </c>
      <c r="M154" s="27" t="s">
        <v>1003</v>
      </c>
      <c r="V154" s="27"/>
      <c r="AF154" s="52">
        <v>1</v>
      </c>
      <c r="AG154" s="4">
        <v>3</v>
      </c>
      <c r="AH154" s="4" t="s">
        <v>880</v>
      </c>
      <c r="AI154" s="4"/>
      <c r="AJ154" s="4"/>
      <c r="AK154" s="4"/>
      <c r="AL154" s="4" t="s">
        <v>780</v>
      </c>
      <c r="AM154" s="4" t="s">
        <v>881</v>
      </c>
      <c r="AN154" s="4">
        <v>29</v>
      </c>
      <c r="AO154" s="4">
        <v>30</v>
      </c>
      <c r="AP154" s="4">
        <v>5515</v>
      </c>
      <c r="AQ154" s="4" t="s">
        <v>884</v>
      </c>
      <c r="AR154" s="4" t="s">
        <v>1006</v>
      </c>
      <c r="AS154" s="4">
        <v>11</v>
      </c>
      <c r="AT154" s="4">
        <v>14</v>
      </c>
      <c r="AU154" s="4" t="s">
        <v>814</v>
      </c>
      <c r="AV154" s="4" t="s">
        <v>901</v>
      </c>
      <c r="AW154" s="4" t="s">
        <v>902</v>
      </c>
      <c r="AX154" s="4" t="str">
        <f>MID(AP154,2,3)</f>
        <v>515</v>
      </c>
      <c r="AY154" s="4" t="str">
        <f>CONCATENATE("А",MID(AP154,2,1))</f>
        <v>А5</v>
      </c>
      <c r="AZ154" s="4" t="s">
        <v>1237</v>
      </c>
      <c r="BA154" s="4">
        <v>10</v>
      </c>
      <c r="BB154" s="4" t="s">
        <v>1149</v>
      </c>
      <c r="BC154" s="46">
        <v>17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B154" s="27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</row>
    <row r="155" spans="1:504" x14ac:dyDescent="0.25">
      <c r="A155" s="4" t="s">
        <v>528</v>
      </c>
      <c r="B155" s="4" t="s">
        <v>529</v>
      </c>
      <c r="C155" s="27" t="s">
        <v>683</v>
      </c>
      <c r="D155" s="27" t="s">
        <v>682</v>
      </c>
      <c r="I155" s="27">
        <v>20</v>
      </c>
      <c r="K155" s="27">
        <v>10505</v>
      </c>
      <c r="L155" s="37">
        <v>45434</v>
      </c>
      <c r="M155" s="27" t="s">
        <v>1003</v>
      </c>
      <c r="V155" s="27"/>
      <c r="AF155" s="52">
        <v>1</v>
      </c>
      <c r="AG155" s="4">
        <v>3</v>
      </c>
      <c r="AH155" s="4" t="s">
        <v>880</v>
      </c>
      <c r="AI155" s="4"/>
      <c r="AJ155" s="4"/>
      <c r="AK155" s="4"/>
      <c r="AL155" s="4" t="s">
        <v>776</v>
      </c>
      <c r="AM155" s="4" t="s">
        <v>881</v>
      </c>
      <c r="AN155" s="4">
        <v>29</v>
      </c>
      <c r="AO155" s="4">
        <v>30</v>
      </c>
      <c r="AP155" s="4">
        <v>1515</v>
      </c>
      <c r="AQ155" s="4" t="s">
        <v>884</v>
      </c>
      <c r="AR155" s="4" t="s">
        <v>1006</v>
      </c>
      <c r="AS155" s="4">
        <v>11</v>
      </c>
      <c r="AT155" s="4">
        <v>14</v>
      </c>
      <c r="AU155" s="4" t="s">
        <v>814</v>
      </c>
      <c r="AV155" s="4" t="s">
        <v>901</v>
      </c>
      <c r="AW155" s="4" t="s">
        <v>902</v>
      </c>
      <c r="AX155" s="4" t="str">
        <f>MID(AP155,2,3)</f>
        <v>515</v>
      </c>
      <c r="AY155" s="4" t="str">
        <f>CONCATENATE("А",MID(AP155,2,1))</f>
        <v>А5</v>
      </c>
      <c r="AZ155" s="4" t="s">
        <v>1237</v>
      </c>
      <c r="BA155" s="4">
        <v>10</v>
      </c>
      <c r="BB155" s="4" t="s">
        <v>1149</v>
      </c>
      <c r="BC155" s="46">
        <v>17</v>
      </c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B155" s="27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</row>
    <row r="156" spans="1:504" x14ac:dyDescent="0.25">
      <c r="A156" s="4" t="s">
        <v>532</v>
      </c>
      <c r="B156" s="4" t="s">
        <v>533</v>
      </c>
      <c r="C156" s="27" t="s">
        <v>683</v>
      </c>
      <c r="D156" s="27" t="s">
        <v>682</v>
      </c>
      <c r="I156" s="27">
        <v>20</v>
      </c>
      <c r="K156" s="27">
        <v>10505</v>
      </c>
      <c r="L156" s="37">
        <v>45434</v>
      </c>
      <c r="M156" s="27" t="s">
        <v>1003</v>
      </c>
      <c r="V156" s="27"/>
      <c r="AF156" s="52">
        <v>1</v>
      </c>
      <c r="AG156" s="4">
        <v>3</v>
      </c>
      <c r="AH156" s="4" t="s">
        <v>880</v>
      </c>
      <c r="AI156" s="4"/>
      <c r="AJ156" s="4"/>
      <c r="AK156" s="4"/>
      <c r="AL156" s="4" t="s">
        <v>778</v>
      </c>
      <c r="AM156" s="4" t="s">
        <v>881</v>
      </c>
      <c r="AN156" s="4">
        <v>31</v>
      </c>
      <c r="AO156" s="4">
        <v>32</v>
      </c>
      <c r="AP156" s="4">
        <v>3516</v>
      </c>
      <c r="AQ156" s="4" t="s">
        <v>884</v>
      </c>
      <c r="AR156" s="4" t="s">
        <v>1007</v>
      </c>
      <c r="AS156" s="4">
        <v>11</v>
      </c>
      <c r="AT156" s="4">
        <v>14</v>
      </c>
      <c r="AU156" s="4" t="s">
        <v>814</v>
      </c>
      <c r="AV156" s="4" t="s">
        <v>901</v>
      </c>
      <c r="AW156" s="4" t="s">
        <v>902</v>
      </c>
      <c r="AX156" s="4" t="str">
        <f>MID(AP156,2,3)</f>
        <v>516</v>
      </c>
      <c r="AY156" s="4" t="str">
        <f>CONCATENATE("А",MID(AP156,2,1))</f>
        <v>А5</v>
      </c>
      <c r="AZ156" s="4" t="s">
        <v>1238</v>
      </c>
      <c r="BA156" s="4">
        <v>10</v>
      </c>
      <c r="BB156" s="4" t="s">
        <v>1149</v>
      </c>
      <c r="BC156" s="46">
        <v>18</v>
      </c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B156" s="27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</row>
    <row r="157" spans="1:504" ht="15.75" thickBot="1" x14ac:dyDescent="0.3">
      <c r="A157" s="4" t="s">
        <v>536</v>
      </c>
      <c r="B157" s="4" t="s">
        <v>537</v>
      </c>
      <c r="C157" s="27" t="s">
        <v>683</v>
      </c>
      <c r="D157" s="27" t="s">
        <v>682</v>
      </c>
      <c r="I157" s="27">
        <v>20</v>
      </c>
      <c r="K157" s="27">
        <v>10505</v>
      </c>
      <c r="L157" s="37">
        <v>45434</v>
      </c>
      <c r="M157" s="27" t="s">
        <v>1003</v>
      </c>
      <c r="V157" s="27"/>
      <c r="AF157" s="54">
        <v>1</v>
      </c>
      <c r="AG157" s="55">
        <v>3</v>
      </c>
      <c r="AH157" s="55" t="s">
        <v>880</v>
      </c>
      <c r="AI157" s="55"/>
      <c r="AJ157" s="55"/>
      <c r="AK157" s="55"/>
      <c r="AL157" s="55" t="s">
        <v>779</v>
      </c>
      <c r="AM157" s="55" t="s">
        <v>881</v>
      </c>
      <c r="AN157" s="55">
        <v>29</v>
      </c>
      <c r="AO157" s="55">
        <v>30</v>
      </c>
      <c r="AP157" s="55">
        <v>4515</v>
      </c>
      <c r="AQ157" s="55" t="s">
        <v>884</v>
      </c>
      <c r="AR157" s="55" t="s">
        <v>1006</v>
      </c>
      <c r="AS157" s="55">
        <v>11</v>
      </c>
      <c r="AT157" s="55">
        <v>14</v>
      </c>
      <c r="AU157" s="55" t="s">
        <v>814</v>
      </c>
      <c r="AV157" s="55" t="s">
        <v>901</v>
      </c>
      <c r="AW157" s="55" t="s">
        <v>902</v>
      </c>
      <c r="AX157" s="55" t="str">
        <f>MID(AP157,2,3)</f>
        <v>515</v>
      </c>
      <c r="AY157" s="55" t="str">
        <f>CONCATENATE("А",MID(AP157,2,1))</f>
        <v>А5</v>
      </c>
      <c r="AZ157" s="55" t="s">
        <v>1237</v>
      </c>
      <c r="BA157" s="55">
        <v>10</v>
      </c>
      <c r="BB157" s="55" t="s">
        <v>1149</v>
      </c>
      <c r="BC157" s="63">
        <v>17</v>
      </c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B157" s="27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</row>
    <row r="158" spans="1:504" x14ac:dyDescent="0.25">
      <c r="A158" s="27" t="s">
        <v>274</v>
      </c>
      <c r="B158" s="27" t="s">
        <v>294</v>
      </c>
      <c r="C158" s="27" t="s">
        <v>643</v>
      </c>
      <c r="D158" s="27" t="s">
        <v>644</v>
      </c>
      <c r="H158" s="27">
        <v>100</v>
      </c>
      <c r="I158" s="27">
        <v>65</v>
      </c>
      <c r="J158" s="41">
        <v>33.299999999999997</v>
      </c>
      <c r="M158" s="27" t="s">
        <v>748</v>
      </c>
      <c r="V158" s="27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D158" s="47" t="s">
        <v>878</v>
      </c>
      <c r="BE158" s="48" t="s">
        <v>879</v>
      </c>
      <c r="BF158" s="48" t="s">
        <v>880</v>
      </c>
      <c r="BG158" s="48"/>
      <c r="BH158" s="48"/>
      <c r="BI158" s="48"/>
      <c r="BJ158" s="48" t="s">
        <v>776</v>
      </c>
      <c r="BK158" s="48" t="s">
        <v>881</v>
      </c>
      <c r="BL158" s="48">
        <v>1</v>
      </c>
      <c r="BM158" s="48">
        <v>2</v>
      </c>
      <c r="BN158" s="48">
        <v>1501</v>
      </c>
      <c r="BO158" s="48" t="s">
        <v>884</v>
      </c>
      <c r="BP158" s="48" t="s">
        <v>887</v>
      </c>
      <c r="BQ158" s="48">
        <v>11</v>
      </c>
      <c r="BR158" s="48">
        <v>14</v>
      </c>
      <c r="BS158" s="48" t="s">
        <v>814</v>
      </c>
      <c r="BT158" s="48" t="s">
        <v>901</v>
      </c>
      <c r="BU158" s="48" t="s">
        <v>902</v>
      </c>
      <c r="BV158" s="48" t="str">
        <f>MID(BN158,2,3)</f>
        <v>501</v>
      </c>
      <c r="BW158" s="48" t="str">
        <f>CONCATENATE("А",MID(BN158,2,1))</f>
        <v>А5</v>
      </c>
      <c r="BX158" s="48" t="s">
        <v>1236</v>
      </c>
      <c r="BY158" s="48">
        <v>1</v>
      </c>
      <c r="BZ158" s="48" t="s">
        <v>1149</v>
      </c>
      <c r="CA158" s="48">
        <v>2</v>
      </c>
      <c r="CB158" s="48" t="s">
        <v>904</v>
      </c>
      <c r="CC158" s="48" t="s">
        <v>903</v>
      </c>
      <c r="CD158" s="48" t="s">
        <v>905</v>
      </c>
      <c r="CE158" s="48" t="str">
        <f>CONCATENATE(A158,"P")</f>
        <v>g3V011P</v>
      </c>
      <c r="CF158" s="48" t="s">
        <v>906</v>
      </c>
      <c r="CG158" s="48">
        <v>1</v>
      </c>
      <c r="CH158" s="48">
        <v>2</v>
      </c>
      <c r="CI158" s="48">
        <v>3</v>
      </c>
      <c r="CJ158" s="48" t="str">
        <f>REPLACE(BN158,2,1,3)</f>
        <v>1301</v>
      </c>
      <c r="CK158" s="48" t="s">
        <v>907</v>
      </c>
      <c r="CL158" s="48" t="s">
        <v>924</v>
      </c>
      <c r="CM158" s="48" t="str">
        <f>REPLACE(BP158,2,1,"i")</f>
        <v>Ki1</v>
      </c>
      <c r="CN158" s="48" t="str">
        <f>BT158</f>
        <v>A2</v>
      </c>
      <c r="CO158" s="48" t="str">
        <f>BS158</f>
        <v>A1</v>
      </c>
      <c r="CP158" s="48">
        <f>BQ158</f>
        <v>11</v>
      </c>
      <c r="CQ158" s="48">
        <f>BR158</f>
        <v>14</v>
      </c>
      <c r="CR158" s="48" t="s">
        <v>773</v>
      </c>
      <c r="CS158" s="48" t="s">
        <v>1024</v>
      </c>
      <c r="CT158" s="48" t="str">
        <f>MID(CJ158,2,3)</f>
        <v>301</v>
      </c>
      <c r="CU158" s="48" t="str">
        <f>CONCATENATE("А",MID(CJ158,2,1))</f>
        <v>А3</v>
      </c>
      <c r="CV158" s="48" t="s">
        <v>1243</v>
      </c>
      <c r="CW158" s="48">
        <v>9</v>
      </c>
      <c r="CX158" s="48" t="s">
        <v>1149</v>
      </c>
      <c r="CY158" s="62">
        <f>CA158-1</f>
        <v>1</v>
      </c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</row>
    <row r="159" spans="1:504" x14ac:dyDescent="0.25">
      <c r="A159" s="27" t="s">
        <v>275</v>
      </c>
      <c r="B159" s="27" t="s">
        <v>295</v>
      </c>
      <c r="C159" s="27" t="s">
        <v>643</v>
      </c>
      <c r="D159" s="27" t="s">
        <v>644</v>
      </c>
      <c r="H159" s="27">
        <v>100</v>
      </c>
      <c r="I159" s="27">
        <v>65</v>
      </c>
      <c r="J159" s="41">
        <v>33.299999999999997</v>
      </c>
      <c r="M159" s="27" t="s">
        <v>748</v>
      </c>
      <c r="V159" s="27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D159" s="52" t="s">
        <v>878</v>
      </c>
      <c r="BE159" s="4" t="s">
        <v>879</v>
      </c>
      <c r="BF159" s="4" t="s">
        <v>880</v>
      </c>
      <c r="BG159" s="4"/>
      <c r="BH159" s="4"/>
      <c r="BI159" s="4"/>
      <c r="BJ159" s="4" t="s">
        <v>777</v>
      </c>
      <c r="BK159" s="4" t="s">
        <v>881</v>
      </c>
      <c r="BL159" s="4">
        <v>1</v>
      </c>
      <c r="BM159" s="4">
        <v>2</v>
      </c>
      <c r="BN159" s="4">
        <v>2501</v>
      </c>
      <c r="BO159" s="4" t="s">
        <v>884</v>
      </c>
      <c r="BP159" s="4" t="s">
        <v>887</v>
      </c>
      <c r="BQ159" s="4">
        <v>11</v>
      </c>
      <c r="BR159" s="4">
        <v>14</v>
      </c>
      <c r="BS159" s="4" t="s">
        <v>814</v>
      </c>
      <c r="BT159" s="4" t="s">
        <v>901</v>
      </c>
      <c r="BU159" s="4" t="s">
        <v>902</v>
      </c>
      <c r="BV159" s="4" t="str">
        <f>MID(BN159,2,3)</f>
        <v>501</v>
      </c>
      <c r="BW159" s="4" t="str">
        <f>CONCATENATE("А",MID(BN159,2,1))</f>
        <v>А5</v>
      </c>
      <c r="BX159" s="4" t="s">
        <v>1236</v>
      </c>
      <c r="BY159" s="4">
        <v>1</v>
      </c>
      <c r="BZ159" s="4" t="s">
        <v>1149</v>
      </c>
      <c r="CA159" s="4">
        <v>2</v>
      </c>
      <c r="CB159" s="4" t="s">
        <v>904</v>
      </c>
      <c r="CC159" s="4" t="s">
        <v>903</v>
      </c>
      <c r="CD159" s="4" t="s">
        <v>905</v>
      </c>
      <c r="CE159" s="4" t="str">
        <f>CONCATENATE(A159,"P")</f>
        <v>g3V021P</v>
      </c>
      <c r="CF159" s="4" t="s">
        <v>906</v>
      </c>
      <c r="CG159" s="4">
        <v>1</v>
      </c>
      <c r="CH159" s="4">
        <v>2</v>
      </c>
      <c r="CI159" s="4">
        <v>3</v>
      </c>
      <c r="CJ159" s="4" t="str">
        <f>REPLACE(BN159,2,1,3)</f>
        <v>2301</v>
      </c>
      <c r="CK159" s="4" t="s">
        <v>907</v>
      </c>
      <c r="CL159" s="4" t="s">
        <v>924</v>
      </c>
      <c r="CM159" s="4" t="str">
        <f>REPLACE(BP159,2,1,"i")</f>
        <v>Ki1</v>
      </c>
      <c r="CN159" s="4" t="str">
        <f>BT159</f>
        <v>A2</v>
      </c>
      <c r="CO159" s="4" t="str">
        <f>BS159</f>
        <v>A1</v>
      </c>
      <c r="CP159" s="4">
        <f>BQ159</f>
        <v>11</v>
      </c>
      <c r="CQ159" s="4">
        <f>BR159</f>
        <v>14</v>
      </c>
      <c r="CR159" s="4" t="s">
        <v>773</v>
      </c>
      <c r="CS159" s="4" t="s">
        <v>1024</v>
      </c>
      <c r="CT159" s="4" t="str">
        <f>MID(CJ159,2,3)</f>
        <v>301</v>
      </c>
      <c r="CU159" s="4" t="str">
        <f>CONCATENATE("А",MID(CJ159,2,1))</f>
        <v>А3</v>
      </c>
      <c r="CV159" s="4" t="s">
        <v>1243</v>
      </c>
      <c r="CW159" s="4">
        <v>9</v>
      </c>
      <c r="CX159" s="4" t="s">
        <v>1149</v>
      </c>
      <c r="CY159" s="46">
        <f>CA159-1</f>
        <v>1</v>
      </c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</row>
    <row r="160" spans="1:504" x14ac:dyDescent="0.25">
      <c r="A160" s="27" t="s">
        <v>276</v>
      </c>
      <c r="B160" s="27" t="s">
        <v>296</v>
      </c>
      <c r="C160" s="27" t="s">
        <v>643</v>
      </c>
      <c r="D160" s="27" t="s">
        <v>644</v>
      </c>
      <c r="H160" s="27">
        <v>100</v>
      </c>
      <c r="I160" s="27">
        <v>65</v>
      </c>
      <c r="J160" s="41">
        <v>33.299999999999997</v>
      </c>
      <c r="M160" s="27" t="s">
        <v>748</v>
      </c>
      <c r="V160" s="27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D160" s="52" t="s">
        <v>878</v>
      </c>
      <c r="BE160" s="4" t="s">
        <v>879</v>
      </c>
      <c r="BF160" s="4" t="s">
        <v>880</v>
      </c>
      <c r="BG160" s="4"/>
      <c r="BH160" s="4"/>
      <c r="BI160" s="4"/>
      <c r="BJ160" s="4" t="s">
        <v>776</v>
      </c>
      <c r="BK160" s="4" t="s">
        <v>881</v>
      </c>
      <c r="BL160" s="4">
        <v>3</v>
      </c>
      <c r="BM160" s="4">
        <v>4</v>
      </c>
      <c r="BN160" s="4">
        <v>1502</v>
      </c>
      <c r="BO160" s="4" t="s">
        <v>884</v>
      </c>
      <c r="BP160" s="4" t="s">
        <v>894</v>
      </c>
      <c r="BQ160" s="4">
        <v>11</v>
      </c>
      <c r="BR160" s="4">
        <v>14</v>
      </c>
      <c r="BS160" s="4" t="s">
        <v>814</v>
      </c>
      <c r="BT160" s="4" t="s">
        <v>901</v>
      </c>
      <c r="BU160" s="4" t="s">
        <v>902</v>
      </c>
      <c r="BV160" s="4" t="str">
        <f>MID(BN160,2,3)</f>
        <v>502</v>
      </c>
      <c r="BW160" s="4" t="str">
        <f>CONCATENATE("А",MID(BN160,2,1))</f>
        <v>А5</v>
      </c>
      <c r="BX160" s="4" t="s">
        <v>1257</v>
      </c>
      <c r="BY160" s="4">
        <v>1</v>
      </c>
      <c r="BZ160" s="4" t="s">
        <v>1149</v>
      </c>
      <c r="CA160" s="4">
        <v>3</v>
      </c>
      <c r="CB160" s="4" t="s">
        <v>904</v>
      </c>
      <c r="CC160" s="4" t="s">
        <v>903</v>
      </c>
      <c r="CD160" s="4" t="s">
        <v>905</v>
      </c>
      <c r="CE160" s="4" t="str">
        <f>CONCATENATE(A160,"P")</f>
        <v>g3V031P</v>
      </c>
      <c r="CF160" s="4" t="s">
        <v>906</v>
      </c>
      <c r="CG160" s="4">
        <v>4</v>
      </c>
      <c r="CH160" s="4">
        <v>5</v>
      </c>
      <c r="CI160" s="4">
        <v>6</v>
      </c>
      <c r="CJ160" s="4" t="str">
        <f>REPLACE(BN160,2,1,3)</f>
        <v>1302</v>
      </c>
      <c r="CK160" s="4" t="s">
        <v>907</v>
      </c>
      <c r="CL160" s="4" t="s">
        <v>924</v>
      </c>
      <c r="CM160" s="4" t="str">
        <f>REPLACE(BP160,2,1,"i")</f>
        <v>Ki2</v>
      </c>
      <c r="CN160" s="4" t="str">
        <f>BT160</f>
        <v>A2</v>
      </c>
      <c r="CO160" s="4" t="str">
        <f>BS160</f>
        <v>A1</v>
      </c>
      <c r="CP160" s="4">
        <f>BQ160</f>
        <v>11</v>
      </c>
      <c r="CQ160" s="4">
        <f>BR160</f>
        <v>14</v>
      </c>
      <c r="CR160" s="4" t="s">
        <v>773</v>
      </c>
      <c r="CS160" s="4" t="s">
        <v>1024</v>
      </c>
      <c r="CT160" s="4" t="str">
        <f>MID(CJ160,2,3)</f>
        <v>302</v>
      </c>
      <c r="CU160" s="4" t="str">
        <f>CONCATENATE("А",MID(CJ160,2,1))</f>
        <v>А3</v>
      </c>
      <c r="CV160" s="4" t="s">
        <v>1244</v>
      </c>
      <c r="CW160" s="4">
        <v>9</v>
      </c>
      <c r="CX160" s="4" t="s">
        <v>1149</v>
      </c>
      <c r="CY160" s="46">
        <f>CA160-1</f>
        <v>2</v>
      </c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</row>
    <row r="161" spans="1:504" x14ac:dyDescent="0.25">
      <c r="A161" s="27" t="s">
        <v>277</v>
      </c>
      <c r="B161" s="27" t="s">
        <v>297</v>
      </c>
      <c r="C161" s="27" t="s">
        <v>643</v>
      </c>
      <c r="D161" s="27" t="s">
        <v>644</v>
      </c>
      <c r="H161" s="27">
        <v>100</v>
      </c>
      <c r="I161" s="27">
        <v>65</v>
      </c>
      <c r="J161" s="41">
        <v>33.299999999999997</v>
      </c>
      <c r="M161" s="27" t="s">
        <v>748</v>
      </c>
      <c r="V161" s="27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D161" s="52" t="s">
        <v>878</v>
      </c>
      <c r="BE161" s="4" t="s">
        <v>879</v>
      </c>
      <c r="BF161" s="4" t="s">
        <v>880</v>
      </c>
      <c r="BG161" s="4"/>
      <c r="BH161" s="4"/>
      <c r="BI161" s="4"/>
      <c r="BJ161" s="4" t="s">
        <v>777</v>
      </c>
      <c r="BK161" s="4" t="s">
        <v>881</v>
      </c>
      <c r="BL161" s="4">
        <v>3</v>
      </c>
      <c r="BM161" s="4">
        <v>4</v>
      </c>
      <c r="BN161" s="4">
        <v>2502</v>
      </c>
      <c r="BO161" s="4" t="s">
        <v>884</v>
      </c>
      <c r="BP161" s="4" t="s">
        <v>894</v>
      </c>
      <c r="BQ161" s="4">
        <v>11</v>
      </c>
      <c r="BR161" s="4">
        <v>14</v>
      </c>
      <c r="BS161" s="4" t="s">
        <v>814</v>
      </c>
      <c r="BT161" s="4" t="s">
        <v>901</v>
      </c>
      <c r="BU161" s="4" t="s">
        <v>902</v>
      </c>
      <c r="BV161" s="4" t="str">
        <f>MID(BN161,2,3)</f>
        <v>502</v>
      </c>
      <c r="BW161" s="4" t="str">
        <f>CONCATENATE("А",MID(BN161,2,1))</f>
        <v>А5</v>
      </c>
      <c r="BX161" s="4" t="s">
        <v>1257</v>
      </c>
      <c r="BY161" s="4">
        <v>1</v>
      </c>
      <c r="BZ161" s="4" t="s">
        <v>1149</v>
      </c>
      <c r="CA161" s="4">
        <v>3</v>
      </c>
      <c r="CB161" s="4" t="s">
        <v>904</v>
      </c>
      <c r="CC161" s="4" t="s">
        <v>903</v>
      </c>
      <c r="CD161" s="4" t="s">
        <v>905</v>
      </c>
      <c r="CE161" s="4" t="str">
        <f>CONCATENATE(A161,"P")</f>
        <v>g3V041P</v>
      </c>
      <c r="CF161" s="4" t="s">
        <v>906</v>
      </c>
      <c r="CG161" s="4">
        <v>4</v>
      </c>
      <c r="CH161" s="4">
        <v>5</v>
      </c>
      <c r="CI161" s="4">
        <v>6</v>
      </c>
      <c r="CJ161" s="4" t="str">
        <f>REPLACE(BN161,2,1,3)</f>
        <v>2302</v>
      </c>
      <c r="CK161" s="4" t="s">
        <v>907</v>
      </c>
      <c r="CL161" s="4" t="s">
        <v>924</v>
      </c>
      <c r="CM161" s="4" t="str">
        <f>REPLACE(BP161,2,1,"i")</f>
        <v>Ki2</v>
      </c>
      <c r="CN161" s="4" t="str">
        <f>BT161</f>
        <v>A2</v>
      </c>
      <c r="CO161" s="4" t="str">
        <f>BS161</f>
        <v>A1</v>
      </c>
      <c r="CP161" s="4">
        <f>BQ161</f>
        <v>11</v>
      </c>
      <c r="CQ161" s="4">
        <f>BR161</f>
        <v>14</v>
      </c>
      <c r="CR161" s="4" t="s">
        <v>773</v>
      </c>
      <c r="CS161" s="4" t="s">
        <v>1024</v>
      </c>
      <c r="CT161" s="4" t="str">
        <f>MID(CJ161,2,3)</f>
        <v>302</v>
      </c>
      <c r="CU161" s="4" t="str">
        <f>CONCATENATE("А",MID(CJ161,2,1))</f>
        <v>А3</v>
      </c>
      <c r="CV161" s="4" t="s">
        <v>1244</v>
      </c>
      <c r="CW161" s="4">
        <v>9</v>
      </c>
      <c r="CX161" s="4" t="s">
        <v>1149</v>
      </c>
      <c r="CY161" s="46">
        <f>CA161-1</f>
        <v>2</v>
      </c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</row>
    <row r="162" spans="1:504" x14ac:dyDescent="0.25">
      <c r="A162" s="27" t="s">
        <v>278</v>
      </c>
      <c r="B162" s="27" t="s">
        <v>298</v>
      </c>
      <c r="C162" s="27" t="s">
        <v>643</v>
      </c>
      <c r="D162" s="27" t="s">
        <v>644</v>
      </c>
      <c r="H162" s="27">
        <v>100</v>
      </c>
      <c r="I162" s="27">
        <v>65</v>
      </c>
      <c r="J162" s="41">
        <v>33.299999999999997</v>
      </c>
      <c r="M162" s="27" t="s">
        <v>748</v>
      </c>
      <c r="V162" s="27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D162" s="52" t="s">
        <v>878</v>
      </c>
      <c r="BE162" s="4" t="s">
        <v>879</v>
      </c>
      <c r="BF162" s="4" t="s">
        <v>880</v>
      </c>
      <c r="BG162" s="4"/>
      <c r="BH162" s="4"/>
      <c r="BI162" s="4"/>
      <c r="BJ162" s="4" t="s">
        <v>776</v>
      </c>
      <c r="BK162" s="4" t="s">
        <v>881</v>
      </c>
      <c r="BL162" s="4">
        <v>5</v>
      </c>
      <c r="BM162" s="4">
        <v>6</v>
      </c>
      <c r="BN162" s="4">
        <v>1503</v>
      </c>
      <c r="BO162" s="4" t="s">
        <v>884</v>
      </c>
      <c r="BP162" s="4" t="s">
        <v>888</v>
      </c>
      <c r="BQ162" s="4">
        <v>11</v>
      </c>
      <c r="BR162" s="4">
        <v>14</v>
      </c>
      <c r="BS162" s="4" t="s">
        <v>814</v>
      </c>
      <c r="BT162" s="4" t="s">
        <v>901</v>
      </c>
      <c r="BU162" s="4" t="s">
        <v>902</v>
      </c>
      <c r="BV162" s="4" t="str">
        <f>MID(BN162,2,3)</f>
        <v>503</v>
      </c>
      <c r="BW162" s="4" t="str">
        <f>CONCATENATE("А",MID(BN162,2,1))</f>
        <v>А5</v>
      </c>
      <c r="BX162" s="4" t="s">
        <v>1258</v>
      </c>
      <c r="BY162" s="4">
        <v>1</v>
      </c>
      <c r="BZ162" s="4" t="s">
        <v>1149</v>
      </c>
      <c r="CA162" s="4">
        <v>4</v>
      </c>
      <c r="CB162" s="4" t="s">
        <v>904</v>
      </c>
      <c r="CC162" s="4" t="s">
        <v>903</v>
      </c>
      <c r="CD162" s="4" t="s">
        <v>905</v>
      </c>
      <c r="CE162" s="4" t="str">
        <f>CONCATENATE(A162,"P")</f>
        <v>g3V051P</v>
      </c>
      <c r="CF162" s="4" t="s">
        <v>906</v>
      </c>
      <c r="CG162" s="4">
        <v>7</v>
      </c>
      <c r="CH162" s="4">
        <v>8</v>
      </c>
      <c r="CI162" s="4">
        <v>9</v>
      </c>
      <c r="CJ162" s="4" t="str">
        <f>REPLACE(BN162,2,1,3)</f>
        <v>1303</v>
      </c>
      <c r="CK162" s="4" t="s">
        <v>907</v>
      </c>
      <c r="CL162" s="4" t="s">
        <v>924</v>
      </c>
      <c r="CM162" s="4" t="str">
        <f>REPLACE(BP162,2,1,"i")</f>
        <v>Ki3</v>
      </c>
      <c r="CN162" s="4" t="str">
        <f>BT162</f>
        <v>A2</v>
      </c>
      <c r="CO162" s="4" t="str">
        <f>BS162</f>
        <v>A1</v>
      </c>
      <c r="CP162" s="4">
        <f>BQ162</f>
        <v>11</v>
      </c>
      <c r="CQ162" s="4">
        <f>BR162</f>
        <v>14</v>
      </c>
      <c r="CR162" s="4" t="s">
        <v>773</v>
      </c>
      <c r="CS162" s="4" t="s">
        <v>1024</v>
      </c>
      <c r="CT162" s="4" t="str">
        <f>MID(CJ162,2,3)</f>
        <v>303</v>
      </c>
      <c r="CU162" s="4" t="str">
        <f>CONCATENATE("А",MID(CJ162,2,1))</f>
        <v>А3</v>
      </c>
      <c r="CV162" s="4" t="s">
        <v>1245</v>
      </c>
      <c r="CW162" s="4">
        <v>9</v>
      </c>
      <c r="CX162" s="4" t="s">
        <v>1149</v>
      </c>
      <c r="CY162" s="46">
        <f>CA162-1</f>
        <v>3</v>
      </c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</row>
    <row r="163" spans="1:504" x14ac:dyDescent="0.25">
      <c r="A163" s="27" t="s">
        <v>279</v>
      </c>
      <c r="B163" s="27" t="s">
        <v>299</v>
      </c>
      <c r="C163" s="27" t="s">
        <v>643</v>
      </c>
      <c r="D163" s="27" t="s">
        <v>644</v>
      </c>
      <c r="H163" s="27">
        <v>100</v>
      </c>
      <c r="I163" s="27">
        <v>65</v>
      </c>
      <c r="J163" s="41">
        <v>33.299999999999997</v>
      </c>
      <c r="M163" s="27" t="s">
        <v>748</v>
      </c>
      <c r="V163" s="27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D163" s="52" t="s">
        <v>878</v>
      </c>
      <c r="BE163" s="4" t="s">
        <v>879</v>
      </c>
      <c r="BF163" s="4" t="s">
        <v>880</v>
      </c>
      <c r="BG163" s="4"/>
      <c r="BH163" s="4"/>
      <c r="BI163" s="4"/>
      <c r="BJ163" s="4" t="s">
        <v>777</v>
      </c>
      <c r="BK163" s="4" t="s">
        <v>881</v>
      </c>
      <c r="BL163" s="4">
        <v>5</v>
      </c>
      <c r="BM163" s="4">
        <v>6</v>
      </c>
      <c r="BN163" s="4">
        <v>2503</v>
      </c>
      <c r="BO163" s="4" t="s">
        <v>884</v>
      </c>
      <c r="BP163" s="4" t="s">
        <v>888</v>
      </c>
      <c r="BQ163" s="4">
        <v>11</v>
      </c>
      <c r="BR163" s="4">
        <v>14</v>
      </c>
      <c r="BS163" s="4" t="s">
        <v>814</v>
      </c>
      <c r="BT163" s="4" t="s">
        <v>901</v>
      </c>
      <c r="BU163" s="4" t="s">
        <v>902</v>
      </c>
      <c r="BV163" s="4" t="str">
        <f>MID(BN163,2,3)</f>
        <v>503</v>
      </c>
      <c r="BW163" s="4" t="str">
        <f>CONCATENATE("А",MID(BN163,2,1))</f>
        <v>А5</v>
      </c>
      <c r="BX163" s="4" t="s">
        <v>1258</v>
      </c>
      <c r="BY163" s="4">
        <v>1</v>
      </c>
      <c r="BZ163" s="4" t="s">
        <v>1149</v>
      </c>
      <c r="CA163" s="4">
        <v>4</v>
      </c>
      <c r="CB163" s="4" t="s">
        <v>904</v>
      </c>
      <c r="CC163" s="4" t="s">
        <v>903</v>
      </c>
      <c r="CD163" s="4" t="s">
        <v>905</v>
      </c>
      <c r="CE163" s="4" t="str">
        <f>CONCATENATE(A163,"P")</f>
        <v>g3V061P</v>
      </c>
      <c r="CF163" s="4" t="s">
        <v>906</v>
      </c>
      <c r="CG163" s="4">
        <v>7</v>
      </c>
      <c r="CH163" s="4">
        <v>8</v>
      </c>
      <c r="CI163" s="4">
        <v>9</v>
      </c>
      <c r="CJ163" s="4" t="str">
        <f>REPLACE(BN163,2,1,3)</f>
        <v>2303</v>
      </c>
      <c r="CK163" s="4" t="s">
        <v>907</v>
      </c>
      <c r="CL163" s="4" t="s">
        <v>924</v>
      </c>
      <c r="CM163" s="4" t="str">
        <f>REPLACE(BP163,2,1,"i")</f>
        <v>Ki3</v>
      </c>
      <c r="CN163" s="4" t="str">
        <f>BT163</f>
        <v>A2</v>
      </c>
      <c r="CO163" s="4" t="str">
        <f>BS163</f>
        <v>A1</v>
      </c>
      <c r="CP163" s="4">
        <f>BQ163</f>
        <v>11</v>
      </c>
      <c r="CQ163" s="4">
        <f>BR163</f>
        <v>14</v>
      </c>
      <c r="CR163" s="4" t="s">
        <v>773</v>
      </c>
      <c r="CS163" s="4" t="s">
        <v>1024</v>
      </c>
      <c r="CT163" s="4" t="str">
        <f>MID(CJ163,2,3)</f>
        <v>303</v>
      </c>
      <c r="CU163" s="4" t="str">
        <f>CONCATENATE("А",MID(CJ163,2,1))</f>
        <v>А3</v>
      </c>
      <c r="CV163" s="4" t="s">
        <v>1245</v>
      </c>
      <c r="CW163" s="4">
        <v>9</v>
      </c>
      <c r="CX163" s="4" t="s">
        <v>1149</v>
      </c>
      <c r="CY163" s="46">
        <f>CA163-1</f>
        <v>3</v>
      </c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</row>
    <row r="164" spans="1:504" x14ac:dyDescent="0.25">
      <c r="A164" s="27" t="s">
        <v>280</v>
      </c>
      <c r="B164" s="27" t="s">
        <v>300</v>
      </c>
      <c r="C164" s="27" t="s">
        <v>643</v>
      </c>
      <c r="D164" s="27" t="s">
        <v>644</v>
      </c>
      <c r="H164" s="27">
        <v>100</v>
      </c>
      <c r="I164" s="27">
        <v>65</v>
      </c>
      <c r="J164" s="41">
        <v>33.299999999999997</v>
      </c>
      <c r="M164" s="27" t="s">
        <v>748</v>
      </c>
      <c r="V164" s="27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D164" s="52" t="s">
        <v>878</v>
      </c>
      <c r="BE164" s="4" t="s">
        <v>879</v>
      </c>
      <c r="BF164" s="4" t="s">
        <v>880</v>
      </c>
      <c r="BG164" s="4"/>
      <c r="BH164" s="4"/>
      <c r="BI164" s="4"/>
      <c r="BJ164" s="4" t="s">
        <v>776</v>
      </c>
      <c r="BK164" s="4" t="s">
        <v>881</v>
      </c>
      <c r="BL164" s="4">
        <v>7</v>
      </c>
      <c r="BM164" s="4">
        <v>8</v>
      </c>
      <c r="BN164" s="4">
        <v>1504</v>
      </c>
      <c r="BO164" s="4" t="s">
        <v>884</v>
      </c>
      <c r="BP164" s="4" t="s">
        <v>895</v>
      </c>
      <c r="BQ164" s="4">
        <v>11</v>
      </c>
      <c r="BR164" s="4">
        <v>14</v>
      </c>
      <c r="BS164" s="4" t="s">
        <v>814</v>
      </c>
      <c r="BT164" s="4" t="s">
        <v>901</v>
      </c>
      <c r="BU164" s="4" t="s">
        <v>902</v>
      </c>
      <c r="BV164" s="4" t="str">
        <f>MID(BN164,2,3)</f>
        <v>504</v>
      </c>
      <c r="BW164" s="4" t="str">
        <f>CONCATENATE("А",MID(BN164,2,1))</f>
        <v>А5</v>
      </c>
      <c r="BX164" s="4" t="s">
        <v>1259</v>
      </c>
      <c r="BY164" s="4">
        <v>1</v>
      </c>
      <c r="BZ164" s="4" t="s">
        <v>1149</v>
      </c>
      <c r="CA164" s="4">
        <v>5</v>
      </c>
      <c r="CB164" s="4" t="s">
        <v>904</v>
      </c>
      <c r="CC164" s="4" t="s">
        <v>903</v>
      </c>
      <c r="CD164" s="4" t="s">
        <v>905</v>
      </c>
      <c r="CE164" s="4" t="str">
        <f>CONCATENATE(A164,"P")</f>
        <v>g3V071P</v>
      </c>
      <c r="CF164" s="4" t="s">
        <v>906</v>
      </c>
      <c r="CG164" s="4">
        <v>10</v>
      </c>
      <c r="CH164" s="4">
        <v>11</v>
      </c>
      <c r="CI164" s="4">
        <v>12</v>
      </c>
      <c r="CJ164" s="4" t="str">
        <f>REPLACE(BN164,2,1,3)</f>
        <v>1304</v>
      </c>
      <c r="CK164" s="4" t="s">
        <v>907</v>
      </c>
      <c r="CL164" s="4" t="s">
        <v>924</v>
      </c>
      <c r="CM164" s="4" t="str">
        <f>REPLACE(BP164,2,1,"i")</f>
        <v>Ki4</v>
      </c>
      <c r="CN164" s="4" t="str">
        <f>BT164</f>
        <v>A2</v>
      </c>
      <c r="CO164" s="4" t="str">
        <f>BS164</f>
        <v>A1</v>
      </c>
      <c r="CP164" s="4">
        <f>BQ164</f>
        <v>11</v>
      </c>
      <c r="CQ164" s="4">
        <f>BR164</f>
        <v>14</v>
      </c>
      <c r="CR164" s="4" t="s">
        <v>773</v>
      </c>
      <c r="CS164" s="4" t="s">
        <v>1024</v>
      </c>
      <c r="CT164" s="4" t="str">
        <f>MID(CJ164,2,3)</f>
        <v>304</v>
      </c>
      <c r="CU164" s="4" t="str">
        <f>CONCATENATE("А",MID(CJ164,2,1))</f>
        <v>А3</v>
      </c>
      <c r="CV164" s="4" t="s">
        <v>1246</v>
      </c>
      <c r="CW164" s="4">
        <v>9</v>
      </c>
      <c r="CX164" s="4" t="s">
        <v>1149</v>
      </c>
      <c r="CY164" s="46">
        <f>CA164-1</f>
        <v>4</v>
      </c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</row>
    <row r="165" spans="1:504" x14ac:dyDescent="0.25">
      <c r="A165" s="27" t="s">
        <v>281</v>
      </c>
      <c r="B165" s="27" t="s">
        <v>301</v>
      </c>
      <c r="C165" s="27" t="s">
        <v>643</v>
      </c>
      <c r="D165" s="27" t="s">
        <v>644</v>
      </c>
      <c r="H165" s="27">
        <v>100</v>
      </c>
      <c r="I165" s="27">
        <v>65</v>
      </c>
      <c r="J165" s="41">
        <v>33.299999999999997</v>
      </c>
      <c r="M165" s="27" t="s">
        <v>748</v>
      </c>
      <c r="V165" s="27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D165" s="52" t="s">
        <v>878</v>
      </c>
      <c r="BE165" s="4" t="s">
        <v>879</v>
      </c>
      <c r="BF165" s="4" t="s">
        <v>880</v>
      </c>
      <c r="BG165" s="4"/>
      <c r="BH165" s="4"/>
      <c r="BI165" s="4"/>
      <c r="BJ165" s="4" t="s">
        <v>777</v>
      </c>
      <c r="BK165" s="4" t="s">
        <v>881</v>
      </c>
      <c r="BL165" s="4">
        <v>7</v>
      </c>
      <c r="BM165" s="4">
        <v>8</v>
      </c>
      <c r="BN165" s="4">
        <v>2504</v>
      </c>
      <c r="BO165" s="4" t="s">
        <v>884</v>
      </c>
      <c r="BP165" s="4" t="s">
        <v>895</v>
      </c>
      <c r="BQ165" s="4">
        <v>11</v>
      </c>
      <c r="BR165" s="4">
        <v>14</v>
      </c>
      <c r="BS165" s="4" t="s">
        <v>814</v>
      </c>
      <c r="BT165" s="4" t="s">
        <v>901</v>
      </c>
      <c r="BU165" s="4" t="s">
        <v>902</v>
      </c>
      <c r="BV165" s="4" t="str">
        <f>MID(BN165,2,3)</f>
        <v>504</v>
      </c>
      <c r="BW165" s="4" t="str">
        <f>CONCATENATE("А",MID(BN165,2,1))</f>
        <v>А5</v>
      </c>
      <c r="BX165" s="4" t="s">
        <v>1259</v>
      </c>
      <c r="BY165" s="4">
        <v>1</v>
      </c>
      <c r="BZ165" s="4" t="s">
        <v>1149</v>
      </c>
      <c r="CA165" s="4">
        <v>5</v>
      </c>
      <c r="CB165" s="4" t="s">
        <v>904</v>
      </c>
      <c r="CC165" s="4" t="s">
        <v>903</v>
      </c>
      <c r="CD165" s="4" t="s">
        <v>905</v>
      </c>
      <c r="CE165" s="4" t="str">
        <f>CONCATENATE(A165,"P")</f>
        <v>g3V081P</v>
      </c>
      <c r="CF165" s="4" t="s">
        <v>906</v>
      </c>
      <c r="CG165" s="4">
        <v>10</v>
      </c>
      <c r="CH165" s="4">
        <v>11</v>
      </c>
      <c r="CI165" s="4">
        <v>12</v>
      </c>
      <c r="CJ165" s="4" t="str">
        <f>REPLACE(BN165,2,1,3)</f>
        <v>2304</v>
      </c>
      <c r="CK165" s="4" t="s">
        <v>907</v>
      </c>
      <c r="CL165" s="4" t="s">
        <v>924</v>
      </c>
      <c r="CM165" s="4" t="str">
        <f>REPLACE(BP165,2,1,"i")</f>
        <v>Ki4</v>
      </c>
      <c r="CN165" s="4" t="str">
        <f>BT165</f>
        <v>A2</v>
      </c>
      <c r="CO165" s="4" t="str">
        <f>BS165</f>
        <v>A1</v>
      </c>
      <c r="CP165" s="4">
        <f>BQ165</f>
        <v>11</v>
      </c>
      <c r="CQ165" s="4">
        <f>BR165</f>
        <v>14</v>
      </c>
      <c r="CR165" s="4" t="s">
        <v>773</v>
      </c>
      <c r="CS165" s="4" t="s">
        <v>1024</v>
      </c>
      <c r="CT165" s="4" t="str">
        <f>MID(CJ165,2,3)</f>
        <v>304</v>
      </c>
      <c r="CU165" s="4" t="str">
        <f>CONCATENATE("А",MID(CJ165,2,1))</f>
        <v>А3</v>
      </c>
      <c r="CV165" s="4" t="s">
        <v>1246</v>
      </c>
      <c r="CW165" s="4">
        <v>9</v>
      </c>
      <c r="CX165" s="4" t="s">
        <v>1149</v>
      </c>
      <c r="CY165" s="46">
        <f>CA165-1</f>
        <v>4</v>
      </c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  <c r="SE165" s="4"/>
      <c r="SF165" s="4"/>
      <c r="SG165" s="4"/>
      <c r="SH165" s="4"/>
      <c r="SI165" s="4"/>
      <c r="SJ165" s="4"/>
    </row>
    <row r="166" spans="1:504" x14ac:dyDescent="0.25">
      <c r="A166" s="27" t="s">
        <v>282</v>
      </c>
      <c r="B166" s="27" t="s">
        <v>302</v>
      </c>
      <c r="C166" s="27" t="s">
        <v>643</v>
      </c>
      <c r="D166" s="27" t="s">
        <v>644</v>
      </c>
      <c r="H166" s="27">
        <v>100</v>
      </c>
      <c r="I166" s="27">
        <v>65</v>
      </c>
      <c r="J166" s="41">
        <v>33.299999999999997</v>
      </c>
      <c r="M166" s="27" t="s">
        <v>748</v>
      </c>
      <c r="V166" s="27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D166" s="52" t="s">
        <v>878</v>
      </c>
      <c r="BE166" s="4" t="s">
        <v>879</v>
      </c>
      <c r="BF166" s="4" t="s">
        <v>880</v>
      </c>
      <c r="BG166" s="4"/>
      <c r="BH166" s="4"/>
      <c r="BI166" s="4"/>
      <c r="BJ166" s="4" t="s">
        <v>778</v>
      </c>
      <c r="BK166" s="4" t="s">
        <v>881</v>
      </c>
      <c r="BL166" s="4">
        <v>1</v>
      </c>
      <c r="BM166" s="4">
        <v>2</v>
      </c>
      <c r="BN166" s="4">
        <v>3501</v>
      </c>
      <c r="BO166" s="4" t="s">
        <v>884</v>
      </c>
      <c r="BP166" s="4" t="s">
        <v>887</v>
      </c>
      <c r="BQ166" s="4">
        <v>11</v>
      </c>
      <c r="BR166" s="4">
        <v>14</v>
      </c>
      <c r="BS166" s="4" t="s">
        <v>814</v>
      </c>
      <c r="BT166" s="4" t="s">
        <v>901</v>
      </c>
      <c r="BU166" s="4" t="s">
        <v>902</v>
      </c>
      <c r="BV166" s="4" t="str">
        <f>MID(BN166,2,3)</f>
        <v>501</v>
      </c>
      <c r="BW166" s="4" t="str">
        <f>CONCATENATE("А",MID(BN166,2,1))</f>
        <v>А5</v>
      </c>
      <c r="BX166" s="4" t="s">
        <v>1236</v>
      </c>
      <c r="BY166" s="4">
        <v>1</v>
      </c>
      <c r="BZ166" s="4" t="s">
        <v>1149</v>
      </c>
      <c r="CA166" s="4">
        <v>2</v>
      </c>
      <c r="CB166" s="4" t="s">
        <v>904</v>
      </c>
      <c r="CC166" s="4" t="s">
        <v>903</v>
      </c>
      <c r="CD166" s="4" t="s">
        <v>905</v>
      </c>
      <c r="CE166" s="4" t="str">
        <f>CONCATENATE(A166,"P")</f>
        <v>g3V091P</v>
      </c>
      <c r="CF166" s="4" t="s">
        <v>906</v>
      </c>
      <c r="CG166" s="4">
        <v>1</v>
      </c>
      <c r="CH166" s="4">
        <v>2</v>
      </c>
      <c r="CI166" s="4">
        <v>3</v>
      </c>
      <c r="CJ166" s="4" t="str">
        <f>REPLACE(BN166,2,1,3)</f>
        <v>3301</v>
      </c>
      <c r="CK166" s="4" t="s">
        <v>907</v>
      </c>
      <c r="CL166" s="4" t="s">
        <v>924</v>
      </c>
      <c r="CM166" s="4" t="str">
        <f>REPLACE(BP166,2,1,"i")</f>
        <v>Ki1</v>
      </c>
      <c r="CN166" s="4" t="str">
        <f>BT166</f>
        <v>A2</v>
      </c>
      <c r="CO166" s="4" t="str">
        <f>BS166</f>
        <v>A1</v>
      </c>
      <c r="CP166" s="4">
        <f>BQ166</f>
        <v>11</v>
      </c>
      <c r="CQ166" s="4">
        <f>BR166</f>
        <v>14</v>
      </c>
      <c r="CR166" s="4" t="s">
        <v>773</v>
      </c>
      <c r="CS166" s="4" t="s">
        <v>1024</v>
      </c>
      <c r="CT166" s="4" t="str">
        <f>MID(CJ166,2,3)</f>
        <v>301</v>
      </c>
      <c r="CU166" s="4" t="str">
        <f>CONCATENATE("А",MID(CJ166,2,1))</f>
        <v>А3</v>
      </c>
      <c r="CV166" s="4" t="s">
        <v>1243</v>
      </c>
      <c r="CW166" s="4">
        <v>9</v>
      </c>
      <c r="CX166" s="4" t="s">
        <v>1149</v>
      </c>
      <c r="CY166" s="46">
        <f>CA166-1</f>
        <v>1</v>
      </c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  <c r="SE166" s="4"/>
      <c r="SF166" s="4"/>
      <c r="SG166" s="4"/>
      <c r="SH166" s="4"/>
      <c r="SI166" s="4"/>
      <c r="SJ166" s="4"/>
    </row>
    <row r="167" spans="1:504" x14ac:dyDescent="0.25">
      <c r="A167" s="27" t="s">
        <v>283</v>
      </c>
      <c r="B167" s="27" t="s">
        <v>303</v>
      </c>
      <c r="C167" s="27" t="s">
        <v>643</v>
      </c>
      <c r="D167" s="27" t="s">
        <v>644</v>
      </c>
      <c r="H167" s="27">
        <v>100</v>
      </c>
      <c r="I167" s="27">
        <v>65</v>
      </c>
      <c r="J167" s="41">
        <v>33.299999999999997</v>
      </c>
      <c r="M167" s="27" t="s">
        <v>748</v>
      </c>
      <c r="V167" s="27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D167" s="52" t="s">
        <v>878</v>
      </c>
      <c r="BE167" s="4" t="s">
        <v>879</v>
      </c>
      <c r="BF167" s="4" t="s">
        <v>880</v>
      </c>
      <c r="BG167" s="4"/>
      <c r="BH167" s="4"/>
      <c r="BI167" s="4"/>
      <c r="BJ167" s="4" t="s">
        <v>778</v>
      </c>
      <c r="BK167" s="4" t="s">
        <v>881</v>
      </c>
      <c r="BL167" s="4">
        <v>3</v>
      </c>
      <c r="BM167" s="4">
        <v>4</v>
      </c>
      <c r="BN167" s="4">
        <v>3502</v>
      </c>
      <c r="BO167" s="4" t="s">
        <v>884</v>
      </c>
      <c r="BP167" s="4" t="s">
        <v>894</v>
      </c>
      <c r="BQ167" s="4">
        <v>11</v>
      </c>
      <c r="BR167" s="4">
        <v>14</v>
      </c>
      <c r="BS167" s="4" t="s">
        <v>814</v>
      </c>
      <c r="BT167" s="4" t="s">
        <v>901</v>
      </c>
      <c r="BU167" s="4" t="s">
        <v>902</v>
      </c>
      <c r="BV167" s="4" t="str">
        <f>MID(BN167,2,3)</f>
        <v>502</v>
      </c>
      <c r="BW167" s="4" t="str">
        <f>CONCATENATE("А",MID(BN167,2,1))</f>
        <v>А5</v>
      </c>
      <c r="BX167" s="4" t="s">
        <v>1257</v>
      </c>
      <c r="BY167" s="4">
        <v>1</v>
      </c>
      <c r="BZ167" s="4" t="s">
        <v>1149</v>
      </c>
      <c r="CA167" s="4">
        <v>3</v>
      </c>
      <c r="CB167" s="4" t="s">
        <v>904</v>
      </c>
      <c r="CC167" s="4" t="s">
        <v>903</v>
      </c>
      <c r="CD167" s="4" t="s">
        <v>905</v>
      </c>
      <c r="CE167" s="4" t="str">
        <f>CONCATENATE(A167,"P")</f>
        <v>g3V101P</v>
      </c>
      <c r="CF167" s="4" t="s">
        <v>906</v>
      </c>
      <c r="CG167" s="4">
        <v>4</v>
      </c>
      <c r="CH167" s="4">
        <v>5</v>
      </c>
      <c r="CI167" s="4">
        <v>6</v>
      </c>
      <c r="CJ167" s="4" t="str">
        <f>REPLACE(BN167,2,1,3)</f>
        <v>3302</v>
      </c>
      <c r="CK167" s="4" t="s">
        <v>907</v>
      </c>
      <c r="CL167" s="4" t="s">
        <v>924</v>
      </c>
      <c r="CM167" s="4" t="str">
        <f>REPLACE(BP167,2,1,"i")</f>
        <v>Ki2</v>
      </c>
      <c r="CN167" s="4" t="str">
        <f>BT167</f>
        <v>A2</v>
      </c>
      <c r="CO167" s="4" t="str">
        <f>BS167</f>
        <v>A1</v>
      </c>
      <c r="CP167" s="4">
        <f>BQ167</f>
        <v>11</v>
      </c>
      <c r="CQ167" s="4">
        <f>BR167</f>
        <v>14</v>
      </c>
      <c r="CR167" s="4" t="s">
        <v>773</v>
      </c>
      <c r="CS167" s="4" t="s">
        <v>1024</v>
      </c>
      <c r="CT167" s="4" t="str">
        <f>MID(CJ167,2,3)</f>
        <v>302</v>
      </c>
      <c r="CU167" s="4" t="str">
        <f>CONCATENATE("А",MID(CJ167,2,1))</f>
        <v>А3</v>
      </c>
      <c r="CV167" s="4" t="s">
        <v>1244</v>
      </c>
      <c r="CW167" s="4">
        <v>9</v>
      </c>
      <c r="CX167" s="4" t="s">
        <v>1149</v>
      </c>
      <c r="CY167" s="46">
        <f>CA167-1</f>
        <v>2</v>
      </c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  <c r="SE167" s="4"/>
      <c r="SF167" s="4"/>
      <c r="SG167" s="4"/>
      <c r="SH167" s="4"/>
      <c r="SI167" s="4"/>
      <c r="SJ167" s="4"/>
    </row>
    <row r="168" spans="1:504" x14ac:dyDescent="0.25">
      <c r="A168" s="27" t="s">
        <v>284</v>
      </c>
      <c r="B168" s="27" t="s">
        <v>304</v>
      </c>
      <c r="C168" s="27" t="s">
        <v>643</v>
      </c>
      <c r="D168" s="27" t="s">
        <v>644</v>
      </c>
      <c r="H168" s="27">
        <v>100</v>
      </c>
      <c r="I168" s="27">
        <v>65</v>
      </c>
      <c r="J168" s="41">
        <v>33.299999999999997</v>
      </c>
      <c r="M168" s="27" t="s">
        <v>748</v>
      </c>
      <c r="V168" s="27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D168" s="52" t="s">
        <v>878</v>
      </c>
      <c r="BE168" s="4" t="s">
        <v>879</v>
      </c>
      <c r="BF168" s="4" t="s">
        <v>880</v>
      </c>
      <c r="BG168" s="4"/>
      <c r="BH168" s="4"/>
      <c r="BI168" s="4"/>
      <c r="BJ168" s="4" t="s">
        <v>778</v>
      </c>
      <c r="BK168" s="4" t="s">
        <v>881</v>
      </c>
      <c r="BL168" s="4">
        <v>5</v>
      </c>
      <c r="BM168" s="4">
        <v>6</v>
      </c>
      <c r="BN168" s="4">
        <v>3503</v>
      </c>
      <c r="BO168" s="4" t="s">
        <v>884</v>
      </c>
      <c r="BP168" s="4" t="s">
        <v>888</v>
      </c>
      <c r="BQ168" s="4">
        <v>11</v>
      </c>
      <c r="BR168" s="4">
        <v>14</v>
      </c>
      <c r="BS168" s="4" t="s">
        <v>814</v>
      </c>
      <c r="BT168" s="4" t="s">
        <v>901</v>
      </c>
      <c r="BU168" s="4" t="s">
        <v>902</v>
      </c>
      <c r="BV168" s="4" t="str">
        <f>MID(BN168,2,3)</f>
        <v>503</v>
      </c>
      <c r="BW168" s="4" t="str">
        <f>CONCATENATE("А",MID(BN168,2,1))</f>
        <v>А5</v>
      </c>
      <c r="BX168" s="4" t="s">
        <v>1258</v>
      </c>
      <c r="BY168" s="4">
        <v>1</v>
      </c>
      <c r="BZ168" s="4" t="s">
        <v>1149</v>
      </c>
      <c r="CA168" s="4">
        <v>4</v>
      </c>
      <c r="CB168" s="4" t="s">
        <v>904</v>
      </c>
      <c r="CC168" s="4" t="s">
        <v>903</v>
      </c>
      <c r="CD168" s="4" t="s">
        <v>905</v>
      </c>
      <c r="CE168" s="4" t="str">
        <f>CONCATENATE(A168,"P")</f>
        <v>g3V111P</v>
      </c>
      <c r="CF168" s="4" t="s">
        <v>906</v>
      </c>
      <c r="CG168" s="4">
        <v>7</v>
      </c>
      <c r="CH168" s="4">
        <v>8</v>
      </c>
      <c r="CI168" s="4">
        <v>9</v>
      </c>
      <c r="CJ168" s="4" t="str">
        <f>REPLACE(BN168,2,1,3)</f>
        <v>3303</v>
      </c>
      <c r="CK168" s="4" t="s">
        <v>907</v>
      </c>
      <c r="CL168" s="4" t="s">
        <v>924</v>
      </c>
      <c r="CM168" s="4" t="str">
        <f>REPLACE(BP168,2,1,"i")</f>
        <v>Ki3</v>
      </c>
      <c r="CN168" s="4" t="str">
        <f>BT168</f>
        <v>A2</v>
      </c>
      <c r="CO168" s="4" t="str">
        <f>BS168</f>
        <v>A1</v>
      </c>
      <c r="CP168" s="4">
        <f>BQ168</f>
        <v>11</v>
      </c>
      <c r="CQ168" s="4">
        <f>BR168</f>
        <v>14</v>
      </c>
      <c r="CR168" s="4" t="s">
        <v>773</v>
      </c>
      <c r="CS168" s="4" t="s">
        <v>1024</v>
      </c>
      <c r="CT168" s="4" t="str">
        <f>MID(CJ168,2,3)</f>
        <v>303</v>
      </c>
      <c r="CU168" s="4" t="str">
        <f>CONCATENATE("А",MID(CJ168,2,1))</f>
        <v>А3</v>
      </c>
      <c r="CV168" s="4" t="s">
        <v>1245</v>
      </c>
      <c r="CW168" s="4">
        <v>9</v>
      </c>
      <c r="CX168" s="4" t="s">
        <v>1149</v>
      </c>
      <c r="CY168" s="46">
        <f>CA168-1</f>
        <v>3</v>
      </c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  <c r="SE168" s="4"/>
      <c r="SF168" s="4"/>
      <c r="SG168" s="4"/>
      <c r="SH168" s="4"/>
      <c r="SI168" s="4"/>
      <c r="SJ168" s="4"/>
    </row>
    <row r="169" spans="1:504" x14ac:dyDescent="0.25">
      <c r="A169" s="27" t="s">
        <v>285</v>
      </c>
      <c r="B169" s="27" t="s">
        <v>305</v>
      </c>
      <c r="C169" s="27" t="s">
        <v>643</v>
      </c>
      <c r="D169" s="27" t="s">
        <v>644</v>
      </c>
      <c r="H169" s="27">
        <v>100</v>
      </c>
      <c r="I169" s="27">
        <v>65</v>
      </c>
      <c r="J169" s="41">
        <v>33.299999999999997</v>
      </c>
      <c r="M169" s="27" t="s">
        <v>748</v>
      </c>
      <c r="V169" s="27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D169" s="52" t="s">
        <v>878</v>
      </c>
      <c r="BE169" s="4" t="s">
        <v>879</v>
      </c>
      <c r="BF169" s="4" t="s">
        <v>880</v>
      </c>
      <c r="BG169" s="4"/>
      <c r="BH169" s="4"/>
      <c r="BI169" s="4"/>
      <c r="BJ169" s="4" t="s">
        <v>778</v>
      </c>
      <c r="BK169" s="4" t="s">
        <v>881</v>
      </c>
      <c r="BL169" s="4">
        <v>7</v>
      </c>
      <c r="BM169" s="4">
        <v>8</v>
      </c>
      <c r="BN169" s="4">
        <v>3504</v>
      </c>
      <c r="BO169" s="4" t="s">
        <v>884</v>
      </c>
      <c r="BP169" s="4" t="s">
        <v>895</v>
      </c>
      <c r="BQ169" s="4">
        <v>11</v>
      </c>
      <c r="BR169" s="4">
        <v>14</v>
      </c>
      <c r="BS169" s="4" t="s">
        <v>814</v>
      </c>
      <c r="BT169" s="4" t="s">
        <v>901</v>
      </c>
      <c r="BU169" s="4" t="s">
        <v>902</v>
      </c>
      <c r="BV169" s="4" t="str">
        <f>MID(BN169,2,3)</f>
        <v>504</v>
      </c>
      <c r="BW169" s="4" t="str">
        <f>CONCATENATE("А",MID(BN169,2,1))</f>
        <v>А5</v>
      </c>
      <c r="BX169" s="4" t="s">
        <v>1259</v>
      </c>
      <c r="BY169" s="4">
        <v>1</v>
      </c>
      <c r="BZ169" s="4" t="s">
        <v>1149</v>
      </c>
      <c r="CA169" s="4">
        <v>5</v>
      </c>
      <c r="CB169" s="4" t="s">
        <v>904</v>
      </c>
      <c r="CC169" s="4" t="s">
        <v>903</v>
      </c>
      <c r="CD169" s="4" t="s">
        <v>905</v>
      </c>
      <c r="CE169" s="4" t="str">
        <f>CONCATENATE(A169,"P")</f>
        <v>g3V121P</v>
      </c>
      <c r="CF169" s="4" t="s">
        <v>906</v>
      </c>
      <c r="CG169" s="4">
        <v>10</v>
      </c>
      <c r="CH169" s="4">
        <v>11</v>
      </c>
      <c r="CI169" s="4">
        <v>12</v>
      </c>
      <c r="CJ169" s="4" t="str">
        <f>REPLACE(BN169,2,1,3)</f>
        <v>3304</v>
      </c>
      <c r="CK169" s="4" t="s">
        <v>907</v>
      </c>
      <c r="CL169" s="4" t="s">
        <v>924</v>
      </c>
      <c r="CM169" s="4" t="str">
        <f>REPLACE(BP169,2,1,"i")</f>
        <v>Ki4</v>
      </c>
      <c r="CN169" s="4" t="str">
        <f>BT169</f>
        <v>A2</v>
      </c>
      <c r="CO169" s="4" t="str">
        <f>BS169</f>
        <v>A1</v>
      </c>
      <c r="CP169" s="4">
        <f>BQ169</f>
        <v>11</v>
      </c>
      <c r="CQ169" s="4">
        <f>BR169</f>
        <v>14</v>
      </c>
      <c r="CR169" s="4" t="s">
        <v>773</v>
      </c>
      <c r="CS169" s="4" t="s">
        <v>1024</v>
      </c>
      <c r="CT169" s="4" t="str">
        <f>MID(CJ169,2,3)</f>
        <v>304</v>
      </c>
      <c r="CU169" s="4" t="str">
        <f>CONCATENATE("А",MID(CJ169,2,1))</f>
        <v>А3</v>
      </c>
      <c r="CV169" s="4" t="s">
        <v>1246</v>
      </c>
      <c r="CW169" s="4">
        <v>9</v>
      </c>
      <c r="CX169" s="4" t="s">
        <v>1149</v>
      </c>
      <c r="CY169" s="46">
        <f>CA169-1</f>
        <v>4</v>
      </c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</row>
    <row r="170" spans="1:504" x14ac:dyDescent="0.25">
      <c r="A170" s="27" t="s">
        <v>286</v>
      </c>
      <c r="B170" s="27" t="s">
        <v>306</v>
      </c>
      <c r="C170" s="27" t="s">
        <v>643</v>
      </c>
      <c r="D170" s="27" t="s">
        <v>644</v>
      </c>
      <c r="H170" s="27">
        <v>100</v>
      </c>
      <c r="I170" s="27">
        <v>65</v>
      </c>
      <c r="J170" s="41">
        <v>33.299999999999997</v>
      </c>
      <c r="M170" s="27" t="s">
        <v>748</v>
      </c>
      <c r="V170" s="27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D170" s="52" t="s">
        <v>878</v>
      </c>
      <c r="BE170" s="4" t="s">
        <v>879</v>
      </c>
      <c r="BF170" s="4" t="s">
        <v>880</v>
      </c>
      <c r="BG170" s="4"/>
      <c r="BH170" s="4"/>
      <c r="BI170" s="4"/>
      <c r="BJ170" s="4" t="s">
        <v>779</v>
      </c>
      <c r="BK170" s="4" t="s">
        <v>881</v>
      </c>
      <c r="BL170" s="4">
        <v>1</v>
      </c>
      <c r="BM170" s="4">
        <v>2</v>
      </c>
      <c r="BN170" s="4">
        <v>4501</v>
      </c>
      <c r="BO170" s="4" t="s">
        <v>884</v>
      </c>
      <c r="BP170" s="4" t="s">
        <v>887</v>
      </c>
      <c r="BQ170" s="4">
        <v>11</v>
      </c>
      <c r="BR170" s="4">
        <v>14</v>
      </c>
      <c r="BS170" s="4" t="s">
        <v>814</v>
      </c>
      <c r="BT170" s="4" t="s">
        <v>901</v>
      </c>
      <c r="BU170" s="4" t="s">
        <v>902</v>
      </c>
      <c r="BV170" s="4" t="str">
        <f>MID(BN170,2,3)</f>
        <v>501</v>
      </c>
      <c r="BW170" s="4" t="str">
        <f>CONCATENATE("А",MID(BN170,2,1))</f>
        <v>А5</v>
      </c>
      <c r="BX170" s="4" t="s">
        <v>1236</v>
      </c>
      <c r="BY170" s="4">
        <v>1</v>
      </c>
      <c r="BZ170" s="4" t="s">
        <v>1149</v>
      </c>
      <c r="CA170" s="4">
        <v>2</v>
      </c>
      <c r="CB170" s="4" t="s">
        <v>904</v>
      </c>
      <c r="CC170" s="4" t="s">
        <v>903</v>
      </c>
      <c r="CD170" s="4" t="s">
        <v>905</v>
      </c>
      <c r="CE170" s="4" t="str">
        <f>CONCATENATE(A170,"P")</f>
        <v>g3V131P</v>
      </c>
      <c r="CF170" s="4" t="s">
        <v>906</v>
      </c>
      <c r="CG170" s="4">
        <v>1</v>
      </c>
      <c r="CH170" s="4">
        <v>2</v>
      </c>
      <c r="CI170" s="4">
        <v>3</v>
      </c>
      <c r="CJ170" s="4" t="str">
        <f>REPLACE(BN170,2,1,3)</f>
        <v>4301</v>
      </c>
      <c r="CK170" s="4" t="s">
        <v>907</v>
      </c>
      <c r="CL170" s="4" t="s">
        <v>924</v>
      </c>
      <c r="CM170" s="4" t="str">
        <f>REPLACE(BP170,2,1,"i")</f>
        <v>Ki1</v>
      </c>
      <c r="CN170" s="4" t="str">
        <f>BT170</f>
        <v>A2</v>
      </c>
      <c r="CO170" s="4" t="str">
        <f>BS170</f>
        <v>A1</v>
      </c>
      <c r="CP170" s="4">
        <f>BQ170</f>
        <v>11</v>
      </c>
      <c r="CQ170" s="4">
        <f>BR170</f>
        <v>14</v>
      </c>
      <c r="CR170" s="4" t="s">
        <v>773</v>
      </c>
      <c r="CS170" s="4" t="s">
        <v>1024</v>
      </c>
      <c r="CT170" s="4" t="str">
        <f>MID(CJ170,2,3)</f>
        <v>301</v>
      </c>
      <c r="CU170" s="4" t="str">
        <f>CONCATENATE("А",MID(CJ170,2,1))</f>
        <v>А3</v>
      </c>
      <c r="CV170" s="4" t="s">
        <v>1243</v>
      </c>
      <c r="CW170" s="4">
        <v>9</v>
      </c>
      <c r="CX170" s="4" t="s">
        <v>1149</v>
      </c>
      <c r="CY170" s="46">
        <f>CA170-1</f>
        <v>1</v>
      </c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</row>
    <row r="171" spans="1:504" x14ac:dyDescent="0.25">
      <c r="A171" s="27" t="s">
        <v>287</v>
      </c>
      <c r="B171" s="27" t="s">
        <v>307</v>
      </c>
      <c r="C171" s="27" t="s">
        <v>643</v>
      </c>
      <c r="D171" s="27" t="s">
        <v>644</v>
      </c>
      <c r="H171" s="27">
        <v>100</v>
      </c>
      <c r="I171" s="27">
        <v>65</v>
      </c>
      <c r="J171" s="41">
        <v>33.299999999999997</v>
      </c>
      <c r="M171" s="27" t="s">
        <v>748</v>
      </c>
      <c r="V171" s="27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D171" s="52" t="s">
        <v>878</v>
      </c>
      <c r="BE171" s="4" t="s">
        <v>879</v>
      </c>
      <c r="BF171" s="4" t="s">
        <v>880</v>
      </c>
      <c r="BG171" s="4"/>
      <c r="BH171" s="4"/>
      <c r="BI171" s="4"/>
      <c r="BJ171" s="4" t="s">
        <v>780</v>
      </c>
      <c r="BK171" s="4" t="s">
        <v>881</v>
      </c>
      <c r="BL171" s="4">
        <v>1</v>
      </c>
      <c r="BM171" s="4">
        <v>2</v>
      </c>
      <c r="BN171" s="4">
        <v>5501</v>
      </c>
      <c r="BO171" s="4" t="s">
        <v>884</v>
      </c>
      <c r="BP171" s="4" t="s">
        <v>887</v>
      </c>
      <c r="BQ171" s="4">
        <v>11</v>
      </c>
      <c r="BR171" s="4">
        <v>14</v>
      </c>
      <c r="BS171" s="4" t="s">
        <v>814</v>
      </c>
      <c r="BT171" s="4" t="s">
        <v>901</v>
      </c>
      <c r="BU171" s="4" t="s">
        <v>902</v>
      </c>
      <c r="BV171" s="4" t="str">
        <f>MID(BN171,2,3)</f>
        <v>501</v>
      </c>
      <c r="BW171" s="4" t="str">
        <f>CONCATENATE("А",MID(BN171,2,1))</f>
        <v>А5</v>
      </c>
      <c r="BX171" s="4" t="s">
        <v>1236</v>
      </c>
      <c r="BY171" s="4">
        <v>1</v>
      </c>
      <c r="BZ171" s="4" t="s">
        <v>1149</v>
      </c>
      <c r="CA171" s="4">
        <v>2</v>
      </c>
      <c r="CB171" s="4" t="s">
        <v>904</v>
      </c>
      <c r="CC171" s="4" t="s">
        <v>903</v>
      </c>
      <c r="CD171" s="4" t="s">
        <v>905</v>
      </c>
      <c r="CE171" s="4" t="str">
        <f>CONCATENATE(A171,"P")</f>
        <v>g3V141P</v>
      </c>
      <c r="CF171" s="4" t="s">
        <v>906</v>
      </c>
      <c r="CG171" s="4">
        <v>1</v>
      </c>
      <c r="CH171" s="4">
        <v>2</v>
      </c>
      <c r="CI171" s="4">
        <v>3</v>
      </c>
      <c r="CJ171" s="4" t="str">
        <f>REPLACE(BN171,2,1,3)</f>
        <v>5301</v>
      </c>
      <c r="CK171" s="4" t="s">
        <v>907</v>
      </c>
      <c r="CL171" s="4" t="s">
        <v>924</v>
      </c>
      <c r="CM171" s="4" t="str">
        <f>REPLACE(BP171,2,1,"i")</f>
        <v>Ki1</v>
      </c>
      <c r="CN171" s="4" t="str">
        <f>BT171</f>
        <v>A2</v>
      </c>
      <c r="CO171" s="4" t="str">
        <f>BS171</f>
        <v>A1</v>
      </c>
      <c r="CP171" s="4">
        <f>BQ171</f>
        <v>11</v>
      </c>
      <c r="CQ171" s="4">
        <f>BR171</f>
        <v>14</v>
      </c>
      <c r="CR171" s="4" t="s">
        <v>773</v>
      </c>
      <c r="CS171" s="4" t="s">
        <v>1024</v>
      </c>
      <c r="CT171" s="4" t="str">
        <f>MID(CJ171,2,3)</f>
        <v>301</v>
      </c>
      <c r="CU171" s="4" t="str">
        <f>CONCATENATE("А",MID(CJ171,2,1))</f>
        <v>А3</v>
      </c>
      <c r="CV171" s="4" t="s">
        <v>1243</v>
      </c>
      <c r="CW171" s="4">
        <v>9</v>
      </c>
      <c r="CX171" s="4" t="s">
        <v>1149</v>
      </c>
      <c r="CY171" s="46">
        <f>CA171-1</f>
        <v>1</v>
      </c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</row>
    <row r="172" spans="1:504" x14ac:dyDescent="0.25">
      <c r="A172" s="27" t="s">
        <v>288</v>
      </c>
      <c r="B172" s="27" t="s">
        <v>308</v>
      </c>
      <c r="C172" s="27" t="s">
        <v>643</v>
      </c>
      <c r="D172" s="27" t="s">
        <v>644</v>
      </c>
      <c r="H172" s="27">
        <v>100</v>
      </c>
      <c r="I172" s="27">
        <v>65</v>
      </c>
      <c r="J172" s="41">
        <v>33.299999999999997</v>
      </c>
      <c r="M172" s="27" t="s">
        <v>748</v>
      </c>
      <c r="V172" s="27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D172" s="52" t="s">
        <v>878</v>
      </c>
      <c r="BE172" s="4" t="s">
        <v>879</v>
      </c>
      <c r="BF172" s="4" t="s">
        <v>880</v>
      </c>
      <c r="BG172" s="4"/>
      <c r="BH172" s="4"/>
      <c r="BI172" s="4"/>
      <c r="BJ172" s="4" t="s">
        <v>779</v>
      </c>
      <c r="BK172" s="4" t="s">
        <v>881</v>
      </c>
      <c r="BL172" s="4">
        <v>3</v>
      </c>
      <c r="BM172" s="4">
        <v>4</v>
      </c>
      <c r="BN172" s="4">
        <v>4502</v>
      </c>
      <c r="BO172" s="4" t="s">
        <v>884</v>
      </c>
      <c r="BP172" s="4" t="s">
        <v>894</v>
      </c>
      <c r="BQ172" s="4">
        <v>11</v>
      </c>
      <c r="BR172" s="4">
        <v>14</v>
      </c>
      <c r="BS172" s="4" t="s">
        <v>814</v>
      </c>
      <c r="BT172" s="4" t="s">
        <v>901</v>
      </c>
      <c r="BU172" s="4" t="s">
        <v>902</v>
      </c>
      <c r="BV172" s="4" t="str">
        <f>MID(BN172,2,3)</f>
        <v>502</v>
      </c>
      <c r="BW172" s="4" t="str">
        <f>CONCATENATE("А",MID(BN172,2,1))</f>
        <v>А5</v>
      </c>
      <c r="BX172" s="4" t="s">
        <v>1257</v>
      </c>
      <c r="BY172" s="4">
        <v>1</v>
      </c>
      <c r="BZ172" s="4" t="s">
        <v>1149</v>
      </c>
      <c r="CA172" s="4">
        <v>3</v>
      </c>
      <c r="CB172" s="4" t="s">
        <v>904</v>
      </c>
      <c r="CC172" s="4" t="s">
        <v>903</v>
      </c>
      <c r="CD172" s="4" t="s">
        <v>905</v>
      </c>
      <c r="CE172" s="4" t="str">
        <f>CONCATENATE(A172,"P")</f>
        <v>g3V151P</v>
      </c>
      <c r="CF172" s="4" t="s">
        <v>906</v>
      </c>
      <c r="CG172" s="4">
        <v>4</v>
      </c>
      <c r="CH172" s="4">
        <v>5</v>
      </c>
      <c r="CI172" s="4">
        <v>6</v>
      </c>
      <c r="CJ172" s="4" t="str">
        <f>REPLACE(BN172,2,1,3)</f>
        <v>4302</v>
      </c>
      <c r="CK172" s="4" t="s">
        <v>907</v>
      </c>
      <c r="CL172" s="4" t="s">
        <v>924</v>
      </c>
      <c r="CM172" s="4" t="str">
        <f>REPLACE(BP172,2,1,"i")</f>
        <v>Ki2</v>
      </c>
      <c r="CN172" s="4" t="str">
        <f>BT172</f>
        <v>A2</v>
      </c>
      <c r="CO172" s="4" t="str">
        <f>BS172</f>
        <v>A1</v>
      </c>
      <c r="CP172" s="4">
        <f>BQ172</f>
        <v>11</v>
      </c>
      <c r="CQ172" s="4">
        <f>BR172</f>
        <v>14</v>
      </c>
      <c r="CR172" s="4" t="s">
        <v>773</v>
      </c>
      <c r="CS172" s="4" t="s">
        <v>1024</v>
      </c>
      <c r="CT172" s="4" t="str">
        <f>MID(CJ172,2,3)</f>
        <v>302</v>
      </c>
      <c r="CU172" s="4" t="str">
        <f>CONCATENATE("А",MID(CJ172,2,1))</f>
        <v>А3</v>
      </c>
      <c r="CV172" s="4" t="s">
        <v>1244</v>
      </c>
      <c r="CW172" s="4">
        <v>9</v>
      </c>
      <c r="CX172" s="4" t="s">
        <v>1149</v>
      </c>
      <c r="CY172" s="46">
        <f>CA172-1</f>
        <v>2</v>
      </c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</row>
    <row r="173" spans="1:504" x14ac:dyDescent="0.25">
      <c r="A173" s="27" t="s">
        <v>289</v>
      </c>
      <c r="B173" s="27" t="s">
        <v>309</v>
      </c>
      <c r="C173" s="27" t="s">
        <v>643</v>
      </c>
      <c r="D173" s="27" t="s">
        <v>644</v>
      </c>
      <c r="H173" s="27">
        <v>100</v>
      </c>
      <c r="I173" s="27">
        <v>65</v>
      </c>
      <c r="J173" s="41">
        <v>33.299999999999997</v>
      </c>
      <c r="M173" s="27" t="s">
        <v>748</v>
      </c>
      <c r="V173" s="27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D173" s="52" t="s">
        <v>878</v>
      </c>
      <c r="BE173" s="4" t="s">
        <v>879</v>
      </c>
      <c r="BF173" s="4" t="s">
        <v>880</v>
      </c>
      <c r="BG173" s="4"/>
      <c r="BH173" s="4"/>
      <c r="BI173" s="4"/>
      <c r="BJ173" s="4" t="s">
        <v>780</v>
      </c>
      <c r="BK173" s="4" t="s">
        <v>881</v>
      </c>
      <c r="BL173" s="4">
        <v>3</v>
      </c>
      <c r="BM173" s="4">
        <v>4</v>
      </c>
      <c r="BN173" s="4">
        <v>5502</v>
      </c>
      <c r="BO173" s="4" t="s">
        <v>884</v>
      </c>
      <c r="BP173" s="4" t="s">
        <v>894</v>
      </c>
      <c r="BQ173" s="4">
        <v>11</v>
      </c>
      <c r="BR173" s="4">
        <v>14</v>
      </c>
      <c r="BS173" s="4" t="s">
        <v>814</v>
      </c>
      <c r="BT173" s="4" t="s">
        <v>901</v>
      </c>
      <c r="BU173" s="4" t="s">
        <v>902</v>
      </c>
      <c r="BV173" s="4" t="str">
        <f>MID(BN173,2,3)</f>
        <v>502</v>
      </c>
      <c r="BW173" s="4" t="str">
        <f>CONCATENATE("А",MID(BN173,2,1))</f>
        <v>А5</v>
      </c>
      <c r="BX173" s="4" t="s">
        <v>1257</v>
      </c>
      <c r="BY173" s="4">
        <v>1</v>
      </c>
      <c r="BZ173" s="4" t="s">
        <v>1149</v>
      </c>
      <c r="CA173" s="4">
        <v>3</v>
      </c>
      <c r="CB173" s="4" t="s">
        <v>904</v>
      </c>
      <c r="CC173" s="4" t="s">
        <v>903</v>
      </c>
      <c r="CD173" s="4" t="s">
        <v>905</v>
      </c>
      <c r="CE173" s="4" t="str">
        <f>CONCATENATE(A173,"P")</f>
        <v>g3V161P</v>
      </c>
      <c r="CF173" s="4" t="s">
        <v>906</v>
      </c>
      <c r="CG173" s="4">
        <v>4</v>
      </c>
      <c r="CH173" s="4">
        <v>5</v>
      </c>
      <c r="CI173" s="4">
        <v>6</v>
      </c>
      <c r="CJ173" s="4" t="str">
        <f>REPLACE(BN173,2,1,3)</f>
        <v>5302</v>
      </c>
      <c r="CK173" s="4" t="s">
        <v>907</v>
      </c>
      <c r="CL173" s="4" t="s">
        <v>924</v>
      </c>
      <c r="CM173" s="4" t="str">
        <f>REPLACE(BP173,2,1,"i")</f>
        <v>Ki2</v>
      </c>
      <c r="CN173" s="4" t="str">
        <f>BT173</f>
        <v>A2</v>
      </c>
      <c r="CO173" s="4" t="str">
        <f>BS173</f>
        <v>A1</v>
      </c>
      <c r="CP173" s="4">
        <f>BQ173</f>
        <v>11</v>
      </c>
      <c r="CQ173" s="4">
        <f>BR173</f>
        <v>14</v>
      </c>
      <c r="CR173" s="4" t="s">
        <v>773</v>
      </c>
      <c r="CS173" s="4" t="s">
        <v>1024</v>
      </c>
      <c r="CT173" s="4" t="str">
        <f>MID(CJ173,2,3)</f>
        <v>302</v>
      </c>
      <c r="CU173" s="4" t="str">
        <f>CONCATENATE("А",MID(CJ173,2,1))</f>
        <v>А3</v>
      </c>
      <c r="CV173" s="4" t="s">
        <v>1244</v>
      </c>
      <c r="CW173" s="4">
        <v>9</v>
      </c>
      <c r="CX173" s="4" t="s">
        <v>1149</v>
      </c>
      <c r="CY173" s="46">
        <f>CA173-1</f>
        <v>2</v>
      </c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</row>
    <row r="174" spans="1:504" x14ac:dyDescent="0.25">
      <c r="A174" s="27" t="s">
        <v>290</v>
      </c>
      <c r="B174" s="27" t="s">
        <v>310</v>
      </c>
      <c r="C174" s="27" t="s">
        <v>643</v>
      </c>
      <c r="D174" s="27" t="s">
        <v>644</v>
      </c>
      <c r="H174" s="27">
        <v>100</v>
      </c>
      <c r="I174" s="27">
        <v>65</v>
      </c>
      <c r="J174" s="41">
        <v>33.299999999999997</v>
      </c>
      <c r="M174" s="27" t="s">
        <v>748</v>
      </c>
      <c r="V174" s="27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D174" s="52" t="s">
        <v>878</v>
      </c>
      <c r="BE174" s="4" t="s">
        <v>879</v>
      </c>
      <c r="BF174" s="4" t="s">
        <v>880</v>
      </c>
      <c r="BG174" s="4"/>
      <c r="BH174" s="4"/>
      <c r="BI174" s="4"/>
      <c r="BJ174" s="4" t="s">
        <v>779</v>
      </c>
      <c r="BK174" s="4" t="s">
        <v>881</v>
      </c>
      <c r="BL174" s="4">
        <v>5</v>
      </c>
      <c r="BM174" s="4">
        <v>6</v>
      </c>
      <c r="BN174" s="4">
        <v>4503</v>
      </c>
      <c r="BO174" s="4" t="s">
        <v>884</v>
      </c>
      <c r="BP174" s="4" t="s">
        <v>888</v>
      </c>
      <c r="BQ174" s="4">
        <v>11</v>
      </c>
      <c r="BR174" s="4">
        <v>14</v>
      </c>
      <c r="BS174" s="4" t="s">
        <v>814</v>
      </c>
      <c r="BT174" s="4" t="s">
        <v>901</v>
      </c>
      <c r="BU174" s="4" t="s">
        <v>902</v>
      </c>
      <c r="BV174" s="4" t="str">
        <f>MID(BN174,2,3)</f>
        <v>503</v>
      </c>
      <c r="BW174" s="4" t="str">
        <f>CONCATENATE("А",MID(BN174,2,1))</f>
        <v>А5</v>
      </c>
      <c r="BX174" s="4" t="s">
        <v>1258</v>
      </c>
      <c r="BY174" s="4">
        <v>1</v>
      </c>
      <c r="BZ174" s="4" t="s">
        <v>1149</v>
      </c>
      <c r="CA174" s="4">
        <v>4</v>
      </c>
      <c r="CB174" s="4" t="s">
        <v>904</v>
      </c>
      <c r="CC174" s="4" t="s">
        <v>903</v>
      </c>
      <c r="CD174" s="4" t="s">
        <v>905</v>
      </c>
      <c r="CE174" s="4" t="str">
        <f>CONCATENATE(A174,"P")</f>
        <v>g3V171P</v>
      </c>
      <c r="CF174" s="4" t="s">
        <v>906</v>
      </c>
      <c r="CG174" s="4">
        <v>7</v>
      </c>
      <c r="CH174" s="4">
        <v>8</v>
      </c>
      <c r="CI174" s="4">
        <v>9</v>
      </c>
      <c r="CJ174" s="4" t="str">
        <f>REPLACE(BN174,2,1,3)</f>
        <v>4303</v>
      </c>
      <c r="CK174" s="4" t="s">
        <v>907</v>
      </c>
      <c r="CL174" s="4" t="s">
        <v>924</v>
      </c>
      <c r="CM174" s="4" t="str">
        <f>REPLACE(BP174,2,1,"i")</f>
        <v>Ki3</v>
      </c>
      <c r="CN174" s="4" t="str">
        <f>BT174</f>
        <v>A2</v>
      </c>
      <c r="CO174" s="4" t="str">
        <f>BS174</f>
        <v>A1</v>
      </c>
      <c r="CP174" s="4">
        <f>BQ174</f>
        <v>11</v>
      </c>
      <c r="CQ174" s="4">
        <f>BR174</f>
        <v>14</v>
      </c>
      <c r="CR174" s="4" t="s">
        <v>773</v>
      </c>
      <c r="CS174" s="4" t="s">
        <v>1024</v>
      </c>
      <c r="CT174" s="4" t="str">
        <f>MID(CJ174,2,3)</f>
        <v>303</v>
      </c>
      <c r="CU174" s="4" t="str">
        <f>CONCATENATE("А",MID(CJ174,2,1))</f>
        <v>А3</v>
      </c>
      <c r="CV174" s="4" t="s">
        <v>1245</v>
      </c>
      <c r="CW174" s="4">
        <v>9</v>
      </c>
      <c r="CX174" s="4" t="s">
        <v>1149</v>
      </c>
      <c r="CY174" s="46">
        <f>CA174-1</f>
        <v>3</v>
      </c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</row>
    <row r="175" spans="1:504" x14ac:dyDescent="0.25">
      <c r="A175" s="27" t="s">
        <v>291</v>
      </c>
      <c r="B175" s="27" t="s">
        <v>311</v>
      </c>
      <c r="C175" s="27" t="s">
        <v>643</v>
      </c>
      <c r="D175" s="27" t="s">
        <v>644</v>
      </c>
      <c r="H175" s="27">
        <v>100</v>
      </c>
      <c r="I175" s="27">
        <v>65</v>
      </c>
      <c r="J175" s="41">
        <v>33.299999999999997</v>
      </c>
      <c r="M175" s="27" t="s">
        <v>748</v>
      </c>
      <c r="V175" s="27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D175" s="52" t="s">
        <v>878</v>
      </c>
      <c r="BE175" s="4" t="s">
        <v>879</v>
      </c>
      <c r="BF175" s="4" t="s">
        <v>880</v>
      </c>
      <c r="BG175" s="4"/>
      <c r="BH175" s="4"/>
      <c r="BI175" s="4"/>
      <c r="BJ175" s="4" t="s">
        <v>780</v>
      </c>
      <c r="BK175" s="4" t="s">
        <v>881</v>
      </c>
      <c r="BL175" s="4">
        <v>5</v>
      </c>
      <c r="BM175" s="4">
        <v>6</v>
      </c>
      <c r="BN175" s="4">
        <v>5503</v>
      </c>
      <c r="BO175" s="4" t="s">
        <v>884</v>
      </c>
      <c r="BP175" s="4" t="s">
        <v>888</v>
      </c>
      <c r="BQ175" s="4">
        <v>11</v>
      </c>
      <c r="BR175" s="4">
        <v>14</v>
      </c>
      <c r="BS175" s="4" t="s">
        <v>814</v>
      </c>
      <c r="BT175" s="4" t="s">
        <v>901</v>
      </c>
      <c r="BU175" s="4" t="s">
        <v>902</v>
      </c>
      <c r="BV175" s="4" t="str">
        <f>MID(BN175,2,3)</f>
        <v>503</v>
      </c>
      <c r="BW175" s="4" t="str">
        <f>CONCATENATE("А",MID(BN175,2,1))</f>
        <v>А5</v>
      </c>
      <c r="BX175" s="4" t="s">
        <v>1258</v>
      </c>
      <c r="BY175" s="4">
        <v>1</v>
      </c>
      <c r="BZ175" s="4" t="s">
        <v>1149</v>
      </c>
      <c r="CA175" s="4">
        <v>4</v>
      </c>
      <c r="CB175" s="4" t="s">
        <v>904</v>
      </c>
      <c r="CC175" s="4" t="s">
        <v>903</v>
      </c>
      <c r="CD175" s="4" t="s">
        <v>905</v>
      </c>
      <c r="CE175" s="4" t="str">
        <f>CONCATENATE(A175,"P")</f>
        <v>g3V181P</v>
      </c>
      <c r="CF175" s="4" t="s">
        <v>906</v>
      </c>
      <c r="CG175" s="4">
        <v>7</v>
      </c>
      <c r="CH175" s="4">
        <v>8</v>
      </c>
      <c r="CI175" s="4">
        <v>9</v>
      </c>
      <c r="CJ175" s="4" t="str">
        <f>REPLACE(BN175,2,1,3)</f>
        <v>5303</v>
      </c>
      <c r="CK175" s="4" t="s">
        <v>907</v>
      </c>
      <c r="CL175" s="4" t="s">
        <v>924</v>
      </c>
      <c r="CM175" s="4" t="str">
        <f>REPLACE(BP175,2,1,"i")</f>
        <v>Ki3</v>
      </c>
      <c r="CN175" s="4" t="str">
        <f>BT175</f>
        <v>A2</v>
      </c>
      <c r="CO175" s="4" t="str">
        <f>BS175</f>
        <v>A1</v>
      </c>
      <c r="CP175" s="4">
        <f>BQ175</f>
        <v>11</v>
      </c>
      <c r="CQ175" s="4">
        <f>BR175</f>
        <v>14</v>
      </c>
      <c r="CR175" s="4" t="s">
        <v>773</v>
      </c>
      <c r="CS175" s="4" t="s">
        <v>1024</v>
      </c>
      <c r="CT175" s="4" t="str">
        <f>MID(CJ175,2,3)</f>
        <v>303</v>
      </c>
      <c r="CU175" s="4" t="str">
        <f>CONCATENATE("А",MID(CJ175,2,1))</f>
        <v>А3</v>
      </c>
      <c r="CV175" s="4" t="s">
        <v>1245</v>
      </c>
      <c r="CW175" s="4">
        <v>9</v>
      </c>
      <c r="CX175" s="4" t="s">
        <v>1149</v>
      </c>
      <c r="CY175" s="46">
        <f>CA175-1</f>
        <v>3</v>
      </c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</row>
    <row r="176" spans="1:504" x14ac:dyDescent="0.25">
      <c r="A176" s="27" t="s">
        <v>292</v>
      </c>
      <c r="B176" s="27" t="s">
        <v>312</v>
      </c>
      <c r="C176" s="27" t="s">
        <v>643</v>
      </c>
      <c r="D176" s="27" t="s">
        <v>644</v>
      </c>
      <c r="H176" s="27">
        <v>100</v>
      </c>
      <c r="I176" s="27">
        <v>65</v>
      </c>
      <c r="J176" s="41">
        <v>33.299999999999997</v>
      </c>
      <c r="M176" s="27" t="s">
        <v>748</v>
      </c>
      <c r="V176" s="27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D176" s="52" t="s">
        <v>878</v>
      </c>
      <c r="BE176" s="4" t="s">
        <v>879</v>
      </c>
      <c r="BF176" s="4" t="s">
        <v>880</v>
      </c>
      <c r="BG176" s="4"/>
      <c r="BH176" s="4"/>
      <c r="BI176" s="4"/>
      <c r="BJ176" s="4" t="s">
        <v>779</v>
      </c>
      <c r="BK176" s="4" t="s">
        <v>881</v>
      </c>
      <c r="BL176" s="4">
        <v>7</v>
      </c>
      <c r="BM176" s="4">
        <v>8</v>
      </c>
      <c r="BN176" s="4">
        <v>4504</v>
      </c>
      <c r="BO176" s="4" t="s">
        <v>884</v>
      </c>
      <c r="BP176" s="4" t="s">
        <v>895</v>
      </c>
      <c r="BQ176" s="4">
        <v>11</v>
      </c>
      <c r="BR176" s="4">
        <v>14</v>
      </c>
      <c r="BS176" s="4" t="s">
        <v>814</v>
      </c>
      <c r="BT176" s="4" t="s">
        <v>901</v>
      </c>
      <c r="BU176" s="4" t="s">
        <v>902</v>
      </c>
      <c r="BV176" s="4" t="str">
        <f>MID(BN176,2,3)</f>
        <v>504</v>
      </c>
      <c r="BW176" s="4" t="str">
        <f>CONCATENATE("А",MID(BN176,2,1))</f>
        <v>А5</v>
      </c>
      <c r="BX176" s="4" t="s">
        <v>1259</v>
      </c>
      <c r="BY176" s="4">
        <v>1</v>
      </c>
      <c r="BZ176" s="4" t="s">
        <v>1149</v>
      </c>
      <c r="CA176" s="4">
        <v>5</v>
      </c>
      <c r="CB176" s="4" t="s">
        <v>904</v>
      </c>
      <c r="CC176" s="4" t="s">
        <v>903</v>
      </c>
      <c r="CD176" s="4" t="s">
        <v>905</v>
      </c>
      <c r="CE176" s="4" t="str">
        <f>CONCATENATE(A176,"P")</f>
        <v>g3V191P</v>
      </c>
      <c r="CF176" s="4" t="s">
        <v>906</v>
      </c>
      <c r="CG176" s="4">
        <v>10</v>
      </c>
      <c r="CH176" s="4">
        <v>11</v>
      </c>
      <c r="CI176" s="4">
        <v>12</v>
      </c>
      <c r="CJ176" s="4" t="str">
        <f>REPLACE(BN176,2,1,3)</f>
        <v>4304</v>
      </c>
      <c r="CK176" s="4" t="s">
        <v>907</v>
      </c>
      <c r="CL176" s="4" t="s">
        <v>924</v>
      </c>
      <c r="CM176" s="4" t="str">
        <f>REPLACE(BP176,2,1,"i")</f>
        <v>Ki4</v>
      </c>
      <c r="CN176" s="4" t="str">
        <f>BT176</f>
        <v>A2</v>
      </c>
      <c r="CO176" s="4" t="str">
        <f>BS176</f>
        <v>A1</v>
      </c>
      <c r="CP176" s="4">
        <f>BQ176</f>
        <v>11</v>
      </c>
      <c r="CQ176" s="4">
        <f>BR176</f>
        <v>14</v>
      </c>
      <c r="CR176" s="4" t="s">
        <v>773</v>
      </c>
      <c r="CS176" s="4" t="s">
        <v>1024</v>
      </c>
      <c r="CT176" s="4" t="str">
        <f>MID(CJ176,2,3)</f>
        <v>304</v>
      </c>
      <c r="CU176" s="4" t="str">
        <f>CONCATENATE("А",MID(CJ176,2,1))</f>
        <v>А3</v>
      </c>
      <c r="CV176" s="4" t="s">
        <v>1246</v>
      </c>
      <c r="CW176" s="4">
        <v>9</v>
      </c>
      <c r="CX176" s="4" t="s">
        <v>1149</v>
      </c>
      <c r="CY176" s="46">
        <f>CA176-1</f>
        <v>4</v>
      </c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</row>
    <row r="177" spans="1:504" x14ac:dyDescent="0.25">
      <c r="A177" s="27" t="s">
        <v>293</v>
      </c>
      <c r="B177" s="27" t="s">
        <v>313</v>
      </c>
      <c r="C177" s="27" t="s">
        <v>643</v>
      </c>
      <c r="D177" s="27" t="s">
        <v>644</v>
      </c>
      <c r="H177" s="27">
        <v>100</v>
      </c>
      <c r="I177" s="27">
        <v>65</v>
      </c>
      <c r="J177" s="41">
        <v>33.299999999999997</v>
      </c>
      <c r="M177" s="27" t="s">
        <v>748</v>
      </c>
      <c r="V177" s="27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D177" s="52" t="s">
        <v>878</v>
      </c>
      <c r="BE177" s="4" t="s">
        <v>879</v>
      </c>
      <c r="BF177" s="4" t="s">
        <v>880</v>
      </c>
      <c r="BG177" s="4"/>
      <c r="BH177" s="4"/>
      <c r="BI177" s="4"/>
      <c r="BJ177" s="4" t="s">
        <v>780</v>
      </c>
      <c r="BK177" s="4" t="s">
        <v>881</v>
      </c>
      <c r="BL177" s="4">
        <v>7</v>
      </c>
      <c r="BM177" s="4">
        <v>8</v>
      </c>
      <c r="BN177" s="4">
        <v>5504</v>
      </c>
      <c r="BO177" s="4" t="s">
        <v>884</v>
      </c>
      <c r="BP177" s="4" t="s">
        <v>895</v>
      </c>
      <c r="BQ177" s="4">
        <v>11</v>
      </c>
      <c r="BR177" s="4">
        <v>14</v>
      </c>
      <c r="BS177" s="4" t="s">
        <v>814</v>
      </c>
      <c r="BT177" s="4" t="s">
        <v>901</v>
      </c>
      <c r="BU177" s="4" t="s">
        <v>902</v>
      </c>
      <c r="BV177" s="4" t="str">
        <f>MID(BN177,2,3)</f>
        <v>504</v>
      </c>
      <c r="BW177" s="4" t="str">
        <f>CONCATENATE("А",MID(BN177,2,1))</f>
        <v>А5</v>
      </c>
      <c r="BX177" s="4" t="s">
        <v>1259</v>
      </c>
      <c r="BY177" s="4">
        <v>1</v>
      </c>
      <c r="BZ177" s="4" t="s">
        <v>1149</v>
      </c>
      <c r="CA177" s="4">
        <v>5</v>
      </c>
      <c r="CB177" s="4" t="s">
        <v>904</v>
      </c>
      <c r="CC177" s="4" t="s">
        <v>903</v>
      </c>
      <c r="CD177" s="4" t="s">
        <v>905</v>
      </c>
      <c r="CE177" s="4" t="str">
        <f>CONCATENATE(A177,"P")</f>
        <v>g3V201P</v>
      </c>
      <c r="CF177" s="4" t="s">
        <v>906</v>
      </c>
      <c r="CG177" s="4">
        <v>10</v>
      </c>
      <c r="CH177" s="4">
        <v>11</v>
      </c>
      <c r="CI177" s="4">
        <v>12</v>
      </c>
      <c r="CJ177" s="4" t="str">
        <f>REPLACE(BN177,2,1,3)</f>
        <v>5304</v>
      </c>
      <c r="CK177" s="4" t="s">
        <v>907</v>
      </c>
      <c r="CL177" s="4" t="s">
        <v>924</v>
      </c>
      <c r="CM177" s="4" t="str">
        <f>REPLACE(BP177,2,1,"i")</f>
        <v>Ki4</v>
      </c>
      <c r="CN177" s="4" t="str">
        <f>BT177</f>
        <v>A2</v>
      </c>
      <c r="CO177" s="4" t="str">
        <f>BS177</f>
        <v>A1</v>
      </c>
      <c r="CP177" s="4">
        <f>BQ177</f>
        <v>11</v>
      </c>
      <c r="CQ177" s="4">
        <f>BR177</f>
        <v>14</v>
      </c>
      <c r="CR177" s="4" t="s">
        <v>773</v>
      </c>
      <c r="CS177" s="4" t="s">
        <v>1024</v>
      </c>
      <c r="CT177" s="4" t="str">
        <f>MID(CJ177,2,3)</f>
        <v>304</v>
      </c>
      <c r="CU177" s="4" t="str">
        <f>CONCATENATE("А",MID(CJ177,2,1))</f>
        <v>А3</v>
      </c>
      <c r="CV177" s="4" t="s">
        <v>1246</v>
      </c>
      <c r="CW177" s="4">
        <v>9</v>
      </c>
      <c r="CX177" s="4" t="s">
        <v>1149</v>
      </c>
      <c r="CY177" s="46">
        <f>CA177-1</f>
        <v>4</v>
      </c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</row>
    <row r="178" spans="1:504" x14ac:dyDescent="0.25">
      <c r="A178" s="27" t="s">
        <v>314</v>
      </c>
      <c r="B178" s="27" t="s">
        <v>334</v>
      </c>
      <c r="C178" s="27" t="s">
        <v>643</v>
      </c>
      <c r="D178" s="27" t="s">
        <v>644</v>
      </c>
      <c r="H178" s="27">
        <v>100</v>
      </c>
      <c r="I178" s="27">
        <v>65</v>
      </c>
      <c r="J178" s="41">
        <v>33.299999999999997</v>
      </c>
      <c r="M178" s="27" t="s">
        <v>748</v>
      </c>
      <c r="V178" s="27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D178" s="52" t="s">
        <v>878</v>
      </c>
      <c r="BE178" s="4" t="s">
        <v>879</v>
      </c>
      <c r="BF178" s="4" t="s">
        <v>880</v>
      </c>
      <c r="BG178" s="4"/>
      <c r="BH178" s="4"/>
      <c r="BI178" s="4"/>
      <c r="BJ178" s="4" t="s">
        <v>776</v>
      </c>
      <c r="BK178" s="4" t="s">
        <v>881</v>
      </c>
      <c r="BL178" s="4">
        <v>9</v>
      </c>
      <c r="BM178" s="4">
        <v>10</v>
      </c>
      <c r="BN178" s="4">
        <v>1505</v>
      </c>
      <c r="BO178" s="4" t="s">
        <v>886</v>
      </c>
      <c r="BP178" s="4" t="s">
        <v>889</v>
      </c>
      <c r="BQ178" s="4">
        <v>11</v>
      </c>
      <c r="BR178" s="4">
        <v>14</v>
      </c>
      <c r="BS178" s="4" t="s">
        <v>814</v>
      </c>
      <c r="BT178" s="4" t="s">
        <v>901</v>
      </c>
      <c r="BU178" s="4" t="s">
        <v>902</v>
      </c>
      <c r="BV178" s="4" t="str">
        <f>MID(BN178,2,3)</f>
        <v>505</v>
      </c>
      <c r="BW178" s="4" t="str">
        <f>CONCATENATE("А",MID(BN178,2,1))</f>
        <v>А5</v>
      </c>
      <c r="BX178" s="4" t="s">
        <v>1260</v>
      </c>
      <c r="BY178" s="4">
        <v>1</v>
      </c>
      <c r="BZ178" s="4" t="s">
        <v>1149</v>
      </c>
      <c r="CA178" s="4">
        <v>6</v>
      </c>
      <c r="CB178" s="4" t="s">
        <v>904</v>
      </c>
      <c r="CC178" s="4" t="s">
        <v>903</v>
      </c>
      <c r="CD178" s="4" t="s">
        <v>905</v>
      </c>
      <c r="CE178" s="4" t="str">
        <f>CONCATENATE(A178,"P")</f>
        <v>g3V012P</v>
      </c>
      <c r="CF178" s="4" t="s">
        <v>906</v>
      </c>
      <c r="CG178" s="4">
        <v>13</v>
      </c>
      <c r="CH178" s="4">
        <v>14</v>
      </c>
      <c r="CI178" s="4">
        <v>15</v>
      </c>
      <c r="CJ178" s="4" t="str">
        <f>REPLACE(BN178,2,1,3)</f>
        <v>1305</v>
      </c>
      <c r="CK178" s="4" t="s">
        <v>907</v>
      </c>
      <c r="CL178" s="4" t="s">
        <v>924</v>
      </c>
      <c r="CM178" s="4" t="str">
        <f>REPLACE(BP178,2,1,"i")</f>
        <v>Ki5</v>
      </c>
      <c r="CN178" s="4" t="str">
        <f>BT178</f>
        <v>A2</v>
      </c>
      <c r="CO178" s="4" t="str">
        <f>BS178</f>
        <v>A1</v>
      </c>
      <c r="CP178" s="4">
        <f>BQ178</f>
        <v>11</v>
      </c>
      <c r="CQ178" s="4">
        <f>BR178</f>
        <v>14</v>
      </c>
      <c r="CR178" s="4" t="s">
        <v>773</v>
      </c>
      <c r="CS178" s="4" t="s">
        <v>1024</v>
      </c>
      <c r="CT178" s="4" t="str">
        <f>MID(CJ178,2,3)</f>
        <v>305</v>
      </c>
      <c r="CU178" s="4" t="str">
        <f>CONCATENATE("А",MID(CJ178,2,1))</f>
        <v>А3</v>
      </c>
      <c r="CV178" s="4" t="s">
        <v>1247</v>
      </c>
      <c r="CW178" s="4">
        <v>9</v>
      </c>
      <c r="CX178" s="4" t="s">
        <v>1149</v>
      </c>
      <c r="CY178" s="46">
        <f>CA178-1</f>
        <v>5</v>
      </c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</row>
    <row r="179" spans="1:504" x14ac:dyDescent="0.25">
      <c r="A179" s="27" t="s">
        <v>315</v>
      </c>
      <c r="B179" s="27" t="s">
        <v>335</v>
      </c>
      <c r="C179" s="27" t="s">
        <v>643</v>
      </c>
      <c r="D179" s="27" t="s">
        <v>644</v>
      </c>
      <c r="H179" s="27">
        <v>100</v>
      </c>
      <c r="I179" s="27">
        <v>65</v>
      </c>
      <c r="J179" s="41">
        <v>33.299999999999997</v>
      </c>
      <c r="M179" s="27" t="s">
        <v>748</v>
      </c>
      <c r="V179" s="27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D179" s="52" t="s">
        <v>878</v>
      </c>
      <c r="BE179" s="4" t="s">
        <v>879</v>
      </c>
      <c r="BF179" s="4" t="s">
        <v>880</v>
      </c>
      <c r="BG179" s="4"/>
      <c r="BH179" s="4"/>
      <c r="BI179" s="4"/>
      <c r="BJ179" s="4" t="s">
        <v>777</v>
      </c>
      <c r="BK179" s="4" t="s">
        <v>881</v>
      </c>
      <c r="BL179" s="4">
        <v>9</v>
      </c>
      <c r="BM179" s="4">
        <v>10</v>
      </c>
      <c r="BN179" s="4">
        <v>2505</v>
      </c>
      <c r="BO179" s="4" t="s">
        <v>886</v>
      </c>
      <c r="BP179" s="4" t="s">
        <v>889</v>
      </c>
      <c r="BQ179" s="4">
        <v>11</v>
      </c>
      <c r="BR179" s="4">
        <v>14</v>
      </c>
      <c r="BS179" s="4" t="s">
        <v>814</v>
      </c>
      <c r="BT179" s="4" t="s">
        <v>901</v>
      </c>
      <c r="BU179" s="4" t="s">
        <v>902</v>
      </c>
      <c r="BV179" s="4" t="str">
        <f>MID(BN179,2,3)</f>
        <v>505</v>
      </c>
      <c r="BW179" s="4" t="str">
        <f>CONCATENATE("А",MID(BN179,2,1))</f>
        <v>А5</v>
      </c>
      <c r="BX179" s="4" t="s">
        <v>1260</v>
      </c>
      <c r="BY179" s="4">
        <v>1</v>
      </c>
      <c r="BZ179" s="4" t="s">
        <v>1149</v>
      </c>
      <c r="CA179" s="4">
        <v>6</v>
      </c>
      <c r="CB179" s="4" t="s">
        <v>904</v>
      </c>
      <c r="CC179" s="4" t="s">
        <v>903</v>
      </c>
      <c r="CD179" s="4" t="s">
        <v>905</v>
      </c>
      <c r="CE179" s="4" t="str">
        <f>CONCATENATE(A179,"P")</f>
        <v>g3V022P</v>
      </c>
      <c r="CF179" s="4" t="s">
        <v>906</v>
      </c>
      <c r="CG179" s="4">
        <v>13</v>
      </c>
      <c r="CH179" s="4">
        <v>14</v>
      </c>
      <c r="CI179" s="4">
        <v>15</v>
      </c>
      <c r="CJ179" s="4" t="str">
        <f>REPLACE(BN179,2,1,3)</f>
        <v>2305</v>
      </c>
      <c r="CK179" s="4" t="s">
        <v>907</v>
      </c>
      <c r="CL179" s="4" t="s">
        <v>924</v>
      </c>
      <c r="CM179" s="4" t="str">
        <f>REPLACE(BP179,2,1,"i")</f>
        <v>Ki5</v>
      </c>
      <c r="CN179" s="4" t="str">
        <f>BT179</f>
        <v>A2</v>
      </c>
      <c r="CO179" s="4" t="str">
        <f>BS179</f>
        <v>A1</v>
      </c>
      <c r="CP179" s="4">
        <f>BQ179</f>
        <v>11</v>
      </c>
      <c r="CQ179" s="4">
        <f>BR179</f>
        <v>14</v>
      </c>
      <c r="CR179" s="4" t="s">
        <v>773</v>
      </c>
      <c r="CS179" s="4" t="s">
        <v>1024</v>
      </c>
      <c r="CT179" s="4" t="str">
        <f>MID(CJ179,2,3)</f>
        <v>305</v>
      </c>
      <c r="CU179" s="4" t="str">
        <f>CONCATENATE("А",MID(CJ179,2,1))</f>
        <v>А3</v>
      </c>
      <c r="CV179" s="4" t="s">
        <v>1247</v>
      </c>
      <c r="CW179" s="4">
        <v>9</v>
      </c>
      <c r="CX179" s="4" t="s">
        <v>1149</v>
      </c>
      <c r="CY179" s="46">
        <f>CA179-1</f>
        <v>5</v>
      </c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</row>
    <row r="180" spans="1:504" x14ac:dyDescent="0.25">
      <c r="A180" s="27" t="s">
        <v>316</v>
      </c>
      <c r="B180" s="27" t="s">
        <v>336</v>
      </c>
      <c r="C180" s="27" t="s">
        <v>643</v>
      </c>
      <c r="D180" s="27" t="s">
        <v>644</v>
      </c>
      <c r="H180" s="27">
        <v>100</v>
      </c>
      <c r="I180" s="27">
        <v>65</v>
      </c>
      <c r="J180" s="41">
        <v>33.299999999999997</v>
      </c>
      <c r="M180" s="27" t="s">
        <v>748</v>
      </c>
      <c r="V180" s="27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D180" s="52" t="s">
        <v>878</v>
      </c>
      <c r="BE180" s="4" t="s">
        <v>879</v>
      </c>
      <c r="BF180" s="4" t="s">
        <v>880</v>
      </c>
      <c r="BG180" s="4"/>
      <c r="BH180" s="4"/>
      <c r="BI180" s="4"/>
      <c r="BJ180" s="4" t="s">
        <v>776</v>
      </c>
      <c r="BK180" s="4" t="s">
        <v>881</v>
      </c>
      <c r="BL180" s="4">
        <v>11</v>
      </c>
      <c r="BM180" s="4">
        <v>12</v>
      </c>
      <c r="BN180" s="4">
        <v>1506</v>
      </c>
      <c r="BO180" s="4" t="s">
        <v>886</v>
      </c>
      <c r="BP180" s="4" t="s">
        <v>896</v>
      </c>
      <c r="BQ180" s="4">
        <v>11</v>
      </c>
      <c r="BR180" s="4">
        <v>14</v>
      </c>
      <c r="BS180" s="4" t="s">
        <v>814</v>
      </c>
      <c r="BT180" s="4" t="s">
        <v>901</v>
      </c>
      <c r="BU180" s="4" t="s">
        <v>902</v>
      </c>
      <c r="BV180" s="4" t="str">
        <f>MID(BN180,2,3)</f>
        <v>506</v>
      </c>
      <c r="BW180" s="4" t="str">
        <f>CONCATENATE("А",MID(BN180,2,1))</f>
        <v>А5</v>
      </c>
      <c r="BX180" s="4" t="s">
        <v>1261</v>
      </c>
      <c r="BY180" s="4">
        <v>1</v>
      </c>
      <c r="BZ180" s="4" t="s">
        <v>1149</v>
      </c>
      <c r="CA180" s="4">
        <v>7</v>
      </c>
      <c r="CB180" s="4" t="s">
        <v>904</v>
      </c>
      <c r="CC180" s="4" t="s">
        <v>903</v>
      </c>
      <c r="CD180" s="4" t="s">
        <v>905</v>
      </c>
      <c r="CE180" s="4" t="str">
        <f>CONCATENATE(A180,"P")</f>
        <v>g3V032P</v>
      </c>
      <c r="CF180" s="4" t="s">
        <v>906</v>
      </c>
      <c r="CG180" s="4">
        <v>16</v>
      </c>
      <c r="CH180" s="4">
        <v>17</v>
      </c>
      <c r="CI180" s="4">
        <v>18</v>
      </c>
      <c r="CJ180" s="4" t="str">
        <f>REPLACE(BN180,2,1,3)</f>
        <v>1306</v>
      </c>
      <c r="CK180" s="4" t="s">
        <v>907</v>
      </c>
      <c r="CL180" s="4" t="s">
        <v>924</v>
      </c>
      <c r="CM180" s="4" t="str">
        <f>REPLACE(BP180,2,1,"i")</f>
        <v>Ki6</v>
      </c>
      <c r="CN180" s="4" t="str">
        <f>BT180</f>
        <v>A2</v>
      </c>
      <c r="CO180" s="4" t="str">
        <f>BS180</f>
        <v>A1</v>
      </c>
      <c r="CP180" s="4">
        <f>BQ180</f>
        <v>11</v>
      </c>
      <c r="CQ180" s="4">
        <f>BR180</f>
        <v>14</v>
      </c>
      <c r="CR180" s="4" t="s">
        <v>773</v>
      </c>
      <c r="CS180" s="4" t="s">
        <v>1024</v>
      </c>
      <c r="CT180" s="4" t="str">
        <f>MID(CJ180,2,3)</f>
        <v>306</v>
      </c>
      <c r="CU180" s="4" t="str">
        <f>CONCATENATE("А",MID(CJ180,2,1))</f>
        <v>А3</v>
      </c>
      <c r="CV180" s="4" t="s">
        <v>1248</v>
      </c>
      <c r="CW180" s="4">
        <v>9</v>
      </c>
      <c r="CX180" s="4" t="s">
        <v>1149</v>
      </c>
      <c r="CY180" s="46">
        <f>CA180-1</f>
        <v>6</v>
      </c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</row>
    <row r="181" spans="1:504" x14ac:dyDescent="0.25">
      <c r="A181" s="27" t="s">
        <v>317</v>
      </c>
      <c r="B181" s="27" t="s">
        <v>337</v>
      </c>
      <c r="C181" s="27" t="s">
        <v>643</v>
      </c>
      <c r="D181" s="27" t="s">
        <v>644</v>
      </c>
      <c r="H181" s="27">
        <v>100</v>
      </c>
      <c r="I181" s="27">
        <v>65</v>
      </c>
      <c r="J181" s="41">
        <v>33.299999999999997</v>
      </c>
      <c r="M181" s="27" t="s">
        <v>748</v>
      </c>
      <c r="V181" s="27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D181" s="52" t="s">
        <v>878</v>
      </c>
      <c r="BE181" s="4" t="s">
        <v>879</v>
      </c>
      <c r="BF181" s="4" t="s">
        <v>880</v>
      </c>
      <c r="BG181" s="4"/>
      <c r="BH181" s="4"/>
      <c r="BI181" s="4"/>
      <c r="BJ181" s="4" t="s">
        <v>777</v>
      </c>
      <c r="BK181" s="4" t="s">
        <v>881</v>
      </c>
      <c r="BL181" s="4">
        <v>11</v>
      </c>
      <c r="BM181" s="4">
        <v>12</v>
      </c>
      <c r="BN181" s="4">
        <v>2506</v>
      </c>
      <c r="BO181" s="4" t="s">
        <v>886</v>
      </c>
      <c r="BP181" s="4" t="s">
        <v>896</v>
      </c>
      <c r="BQ181" s="4">
        <v>11</v>
      </c>
      <c r="BR181" s="4">
        <v>14</v>
      </c>
      <c r="BS181" s="4" t="s">
        <v>814</v>
      </c>
      <c r="BT181" s="4" t="s">
        <v>901</v>
      </c>
      <c r="BU181" s="4" t="s">
        <v>902</v>
      </c>
      <c r="BV181" s="4" t="str">
        <f>MID(BN181,2,3)</f>
        <v>506</v>
      </c>
      <c r="BW181" s="4" t="str">
        <f>CONCATENATE("А",MID(BN181,2,1))</f>
        <v>А5</v>
      </c>
      <c r="BX181" s="4" t="s">
        <v>1261</v>
      </c>
      <c r="BY181" s="4">
        <v>1</v>
      </c>
      <c r="BZ181" s="4" t="s">
        <v>1149</v>
      </c>
      <c r="CA181" s="4">
        <v>7</v>
      </c>
      <c r="CB181" s="4" t="s">
        <v>904</v>
      </c>
      <c r="CC181" s="4" t="s">
        <v>903</v>
      </c>
      <c r="CD181" s="4" t="s">
        <v>905</v>
      </c>
      <c r="CE181" s="4" t="str">
        <f>CONCATENATE(A181,"P")</f>
        <v>g3V042P</v>
      </c>
      <c r="CF181" s="4" t="s">
        <v>906</v>
      </c>
      <c r="CG181" s="4">
        <v>16</v>
      </c>
      <c r="CH181" s="4">
        <v>17</v>
      </c>
      <c r="CI181" s="4">
        <v>18</v>
      </c>
      <c r="CJ181" s="4" t="str">
        <f>REPLACE(BN181,2,1,3)</f>
        <v>2306</v>
      </c>
      <c r="CK181" s="4" t="s">
        <v>907</v>
      </c>
      <c r="CL181" s="4" t="s">
        <v>924</v>
      </c>
      <c r="CM181" s="4" t="str">
        <f>REPLACE(BP181,2,1,"i")</f>
        <v>Ki6</v>
      </c>
      <c r="CN181" s="4" t="str">
        <f>BT181</f>
        <v>A2</v>
      </c>
      <c r="CO181" s="4" t="str">
        <f>BS181</f>
        <v>A1</v>
      </c>
      <c r="CP181" s="4">
        <f>BQ181</f>
        <v>11</v>
      </c>
      <c r="CQ181" s="4">
        <f>BR181</f>
        <v>14</v>
      </c>
      <c r="CR181" s="4" t="s">
        <v>773</v>
      </c>
      <c r="CS181" s="4" t="s">
        <v>1024</v>
      </c>
      <c r="CT181" s="4" t="str">
        <f>MID(CJ181,2,3)</f>
        <v>306</v>
      </c>
      <c r="CU181" s="4" t="str">
        <f>CONCATENATE("А",MID(CJ181,2,1))</f>
        <v>А3</v>
      </c>
      <c r="CV181" s="4" t="s">
        <v>1248</v>
      </c>
      <c r="CW181" s="4">
        <v>9</v>
      </c>
      <c r="CX181" s="4" t="s">
        <v>1149</v>
      </c>
      <c r="CY181" s="46">
        <f>CA181-1</f>
        <v>6</v>
      </c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</row>
    <row r="182" spans="1:504" x14ac:dyDescent="0.25">
      <c r="A182" s="27" t="s">
        <v>318</v>
      </c>
      <c r="B182" s="27" t="s">
        <v>338</v>
      </c>
      <c r="C182" s="27" t="s">
        <v>643</v>
      </c>
      <c r="D182" s="27" t="s">
        <v>644</v>
      </c>
      <c r="H182" s="27">
        <v>100</v>
      </c>
      <c r="I182" s="27">
        <v>65</v>
      </c>
      <c r="J182" s="41">
        <v>33.299999999999997</v>
      </c>
      <c r="M182" s="27" t="s">
        <v>748</v>
      </c>
      <c r="V182" s="27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D182" s="52" t="s">
        <v>878</v>
      </c>
      <c r="BE182" s="4" t="s">
        <v>879</v>
      </c>
      <c r="BF182" s="4" t="s">
        <v>880</v>
      </c>
      <c r="BG182" s="4"/>
      <c r="BH182" s="4"/>
      <c r="BI182" s="4"/>
      <c r="BJ182" s="4" t="s">
        <v>776</v>
      </c>
      <c r="BK182" s="4" t="s">
        <v>881</v>
      </c>
      <c r="BL182" s="4">
        <v>13</v>
      </c>
      <c r="BM182" s="4">
        <v>14</v>
      </c>
      <c r="BN182" s="4">
        <v>1507</v>
      </c>
      <c r="BO182" s="4" t="s">
        <v>886</v>
      </c>
      <c r="BP182" s="4" t="s">
        <v>890</v>
      </c>
      <c r="BQ182" s="4">
        <v>11</v>
      </c>
      <c r="BR182" s="4">
        <v>14</v>
      </c>
      <c r="BS182" s="4" t="s">
        <v>814</v>
      </c>
      <c r="BT182" s="4" t="s">
        <v>901</v>
      </c>
      <c r="BU182" s="4" t="s">
        <v>902</v>
      </c>
      <c r="BV182" s="4" t="str">
        <f>MID(BN182,2,3)</f>
        <v>507</v>
      </c>
      <c r="BW182" s="4" t="str">
        <f>CONCATENATE("А",MID(BN182,2,1))</f>
        <v>А5</v>
      </c>
      <c r="BX182" s="4" t="s">
        <v>1262</v>
      </c>
      <c r="BY182" s="4">
        <v>1</v>
      </c>
      <c r="BZ182" s="4" t="s">
        <v>1149</v>
      </c>
      <c r="CA182" s="4">
        <v>8</v>
      </c>
      <c r="CB182" s="4" t="s">
        <v>904</v>
      </c>
      <c r="CC182" s="4" t="s">
        <v>903</v>
      </c>
      <c r="CD182" s="4" t="s">
        <v>905</v>
      </c>
      <c r="CE182" s="4" t="str">
        <f>CONCATENATE(A182,"P")</f>
        <v>g3V052P</v>
      </c>
      <c r="CF182" s="4" t="s">
        <v>906</v>
      </c>
      <c r="CG182" s="4">
        <v>19</v>
      </c>
      <c r="CH182" s="4">
        <v>20</v>
      </c>
      <c r="CI182" s="4">
        <v>21</v>
      </c>
      <c r="CJ182" s="4" t="str">
        <f>REPLACE(BN182,2,1,3)</f>
        <v>1307</v>
      </c>
      <c r="CK182" s="4" t="s">
        <v>907</v>
      </c>
      <c r="CL182" s="4" t="s">
        <v>924</v>
      </c>
      <c r="CM182" s="4" t="str">
        <f>REPLACE(BP182,2,1,"i")</f>
        <v>Ki7</v>
      </c>
      <c r="CN182" s="4" t="str">
        <f>BT182</f>
        <v>A2</v>
      </c>
      <c r="CO182" s="4" t="str">
        <f>BS182</f>
        <v>A1</v>
      </c>
      <c r="CP182" s="4">
        <f>BQ182</f>
        <v>11</v>
      </c>
      <c r="CQ182" s="4">
        <f>BR182</f>
        <v>14</v>
      </c>
      <c r="CR182" s="4" t="s">
        <v>773</v>
      </c>
      <c r="CS182" s="4" t="s">
        <v>1024</v>
      </c>
      <c r="CT182" s="4" t="str">
        <f>MID(CJ182,2,3)</f>
        <v>307</v>
      </c>
      <c r="CU182" s="4" t="str">
        <f>CONCATENATE("А",MID(CJ182,2,1))</f>
        <v>А3</v>
      </c>
      <c r="CV182" s="4" t="s">
        <v>1249</v>
      </c>
      <c r="CW182" s="4">
        <v>9</v>
      </c>
      <c r="CX182" s="4" t="s">
        <v>1149</v>
      </c>
      <c r="CY182" s="46">
        <f>CA182-1</f>
        <v>7</v>
      </c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</row>
    <row r="183" spans="1:504" x14ac:dyDescent="0.25">
      <c r="A183" s="27" t="s">
        <v>319</v>
      </c>
      <c r="B183" s="27" t="s">
        <v>339</v>
      </c>
      <c r="C183" s="27" t="s">
        <v>643</v>
      </c>
      <c r="D183" s="27" t="s">
        <v>644</v>
      </c>
      <c r="H183" s="27">
        <v>100</v>
      </c>
      <c r="I183" s="27">
        <v>65</v>
      </c>
      <c r="J183" s="41">
        <v>33.299999999999997</v>
      </c>
      <c r="M183" s="27" t="s">
        <v>748</v>
      </c>
      <c r="V183" s="27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D183" s="52" t="s">
        <v>878</v>
      </c>
      <c r="BE183" s="4" t="s">
        <v>879</v>
      </c>
      <c r="BF183" s="4" t="s">
        <v>880</v>
      </c>
      <c r="BG183" s="4"/>
      <c r="BH183" s="4"/>
      <c r="BI183" s="4"/>
      <c r="BJ183" s="4" t="s">
        <v>777</v>
      </c>
      <c r="BK183" s="4" t="s">
        <v>881</v>
      </c>
      <c r="BL183" s="4">
        <v>13</v>
      </c>
      <c r="BM183" s="4">
        <v>14</v>
      </c>
      <c r="BN183" s="4">
        <v>2507</v>
      </c>
      <c r="BO183" s="4" t="s">
        <v>886</v>
      </c>
      <c r="BP183" s="4" t="s">
        <v>890</v>
      </c>
      <c r="BQ183" s="4">
        <v>11</v>
      </c>
      <c r="BR183" s="4">
        <v>14</v>
      </c>
      <c r="BS183" s="4" t="s">
        <v>814</v>
      </c>
      <c r="BT183" s="4" t="s">
        <v>901</v>
      </c>
      <c r="BU183" s="4" t="s">
        <v>902</v>
      </c>
      <c r="BV183" s="4" t="str">
        <f>MID(BN183,2,3)</f>
        <v>507</v>
      </c>
      <c r="BW183" s="4" t="str">
        <f>CONCATENATE("А",MID(BN183,2,1))</f>
        <v>А5</v>
      </c>
      <c r="BX183" s="4" t="s">
        <v>1262</v>
      </c>
      <c r="BY183" s="4">
        <v>1</v>
      </c>
      <c r="BZ183" s="4" t="s">
        <v>1149</v>
      </c>
      <c r="CA183" s="4">
        <v>8</v>
      </c>
      <c r="CB183" s="4" t="s">
        <v>904</v>
      </c>
      <c r="CC183" s="4" t="s">
        <v>903</v>
      </c>
      <c r="CD183" s="4" t="s">
        <v>905</v>
      </c>
      <c r="CE183" s="4" t="str">
        <f>CONCATENATE(A183,"P")</f>
        <v>g3V062P</v>
      </c>
      <c r="CF183" s="4" t="s">
        <v>906</v>
      </c>
      <c r="CG183" s="4">
        <v>19</v>
      </c>
      <c r="CH183" s="4">
        <v>20</v>
      </c>
      <c r="CI183" s="4">
        <v>21</v>
      </c>
      <c r="CJ183" s="4" t="str">
        <f>REPLACE(BN183,2,1,3)</f>
        <v>2307</v>
      </c>
      <c r="CK183" s="4" t="s">
        <v>907</v>
      </c>
      <c r="CL183" s="4" t="s">
        <v>924</v>
      </c>
      <c r="CM183" s="4" t="str">
        <f>REPLACE(BP183,2,1,"i")</f>
        <v>Ki7</v>
      </c>
      <c r="CN183" s="4" t="str">
        <f>BT183</f>
        <v>A2</v>
      </c>
      <c r="CO183" s="4" t="str">
        <f>BS183</f>
        <v>A1</v>
      </c>
      <c r="CP183" s="4">
        <f>BQ183</f>
        <v>11</v>
      </c>
      <c r="CQ183" s="4">
        <f>BR183</f>
        <v>14</v>
      </c>
      <c r="CR183" s="4" t="s">
        <v>773</v>
      </c>
      <c r="CS183" s="4" t="s">
        <v>1024</v>
      </c>
      <c r="CT183" s="4" t="str">
        <f>MID(CJ183,2,3)</f>
        <v>307</v>
      </c>
      <c r="CU183" s="4" t="str">
        <f>CONCATENATE("А",MID(CJ183,2,1))</f>
        <v>А3</v>
      </c>
      <c r="CV183" s="4" t="s">
        <v>1249</v>
      </c>
      <c r="CW183" s="4">
        <v>9</v>
      </c>
      <c r="CX183" s="4" t="s">
        <v>1149</v>
      </c>
      <c r="CY183" s="46">
        <f>CA183-1</f>
        <v>7</v>
      </c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</row>
    <row r="184" spans="1:504" x14ac:dyDescent="0.25">
      <c r="A184" s="27" t="s">
        <v>320</v>
      </c>
      <c r="B184" s="27" t="s">
        <v>340</v>
      </c>
      <c r="C184" s="27" t="s">
        <v>643</v>
      </c>
      <c r="D184" s="27" t="s">
        <v>644</v>
      </c>
      <c r="H184" s="27">
        <v>100</v>
      </c>
      <c r="I184" s="27">
        <v>65</v>
      </c>
      <c r="J184" s="41">
        <v>33.299999999999997</v>
      </c>
      <c r="M184" s="27" t="s">
        <v>748</v>
      </c>
      <c r="V184" s="27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D184" s="52" t="s">
        <v>878</v>
      </c>
      <c r="BE184" s="4" t="s">
        <v>879</v>
      </c>
      <c r="BF184" s="4" t="s">
        <v>880</v>
      </c>
      <c r="BG184" s="4"/>
      <c r="BH184" s="4"/>
      <c r="BI184" s="4"/>
      <c r="BJ184" s="4" t="s">
        <v>776</v>
      </c>
      <c r="BK184" s="4" t="s">
        <v>881</v>
      </c>
      <c r="BL184" s="4">
        <v>15</v>
      </c>
      <c r="BM184" s="4">
        <v>16</v>
      </c>
      <c r="BN184" s="4">
        <v>1508</v>
      </c>
      <c r="BO184" s="4" t="s">
        <v>886</v>
      </c>
      <c r="BP184" s="4" t="s">
        <v>897</v>
      </c>
      <c r="BQ184" s="4">
        <v>11</v>
      </c>
      <c r="BR184" s="4">
        <v>14</v>
      </c>
      <c r="BS184" s="4" t="s">
        <v>814</v>
      </c>
      <c r="BT184" s="4" t="s">
        <v>901</v>
      </c>
      <c r="BU184" s="4" t="s">
        <v>902</v>
      </c>
      <c r="BV184" s="4" t="str">
        <f>MID(BN184,2,3)</f>
        <v>508</v>
      </c>
      <c r="BW184" s="4" t="str">
        <f>CONCATENATE("А",MID(BN184,2,1))</f>
        <v>А5</v>
      </c>
      <c r="BX184" s="4" t="s">
        <v>1263</v>
      </c>
      <c r="BY184" s="4">
        <v>1</v>
      </c>
      <c r="BZ184" s="4" t="s">
        <v>1149</v>
      </c>
      <c r="CA184" s="4">
        <v>9</v>
      </c>
      <c r="CB184" s="4" t="s">
        <v>904</v>
      </c>
      <c r="CC184" s="4" t="s">
        <v>903</v>
      </c>
      <c r="CD184" s="4" t="s">
        <v>905</v>
      </c>
      <c r="CE184" s="4" t="str">
        <f>CONCATENATE(A184,"P")</f>
        <v>g3V072P</v>
      </c>
      <c r="CF184" s="4" t="s">
        <v>906</v>
      </c>
      <c r="CG184" s="4">
        <v>22</v>
      </c>
      <c r="CH184" s="4">
        <v>23</v>
      </c>
      <c r="CI184" s="4">
        <v>24</v>
      </c>
      <c r="CJ184" s="4" t="str">
        <f>REPLACE(BN184,2,1,3)</f>
        <v>1308</v>
      </c>
      <c r="CK184" s="4" t="s">
        <v>907</v>
      </c>
      <c r="CL184" s="4" t="s">
        <v>924</v>
      </c>
      <c r="CM184" s="4" t="str">
        <f>REPLACE(BP184,2,1,"i")</f>
        <v>Ki8</v>
      </c>
      <c r="CN184" s="4" t="str">
        <f>BT184</f>
        <v>A2</v>
      </c>
      <c r="CO184" s="4" t="str">
        <f>BS184</f>
        <v>A1</v>
      </c>
      <c r="CP184" s="4">
        <f>BQ184</f>
        <v>11</v>
      </c>
      <c r="CQ184" s="4">
        <f>BR184</f>
        <v>14</v>
      </c>
      <c r="CR184" s="4" t="s">
        <v>773</v>
      </c>
      <c r="CS184" s="4" t="s">
        <v>1024</v>
      </c>
      <c r="CT184" s="4" t="str">
        <f>MID(CJ184,2,3)</f>
        <v>308</v>
      </c>
      <c r="CU184" s="4" t="str">
        <f>CONCATENATE("А",MID(CJ184,2,1))</f>
        <v>А3</v>
      </c>
      <c r="CV184" s="4" t="s">
        <v>1250</v>
      </c>
      <c r="CW184" s="4">
        <v>9</v>
      </c>
      <c r="CX184" s="4" t="s">
        <v>1149</v>
      </c>
      <c r="CY184" s="46">
        <f>CA184-1</f>
        <v>8</v>
      </c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</row>
    <row r="185" spans="1:504" x14ac:dyDescent="0.25">
      <c r="A185" s="27" t="s">
        <v>321</v>
      </c>
      <c r="B185" s="27" t="s">
        <v>341</v>
      </c>
      <c r="C185" s="27" t="s">
        <v>643</v>
      </c>
      <c r="D185" s="27" t="s">
        <v>644</v>
      </c>
      <c r="H185" s="27">
        <v>100</v>
      </c>
      <c r="I185" s="27">
        <v>65</v>
      </c>
      <c r="J185" s="41">
        <v>33.299999999999997</v>
      </c>
      <c r="M185" s="27" t="s">
        <v>748</v>
      </c>
      <c r="V185" s="27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D185" s="52" t="s">
        <v>878</v>
      </c>
      <c r="BE185" s="4" t="s">
        <v>879</v>
      </c>
      <c r="BF185" s="4" t="s">
        <v>880</v>
      </c>
      <c r="BG185" s="4"/>
      <c r="BH185" s="4"/>
      <c r="BI185" s="4"/>
      <c r="BJ185" s="4" t="s">
        <v>777</v>
      </c>
      <c r="BK185" s="4" t="s">
        <v>881</v>
      </c>
      <c r="BL185" s="4">
        <v>15</v>
      </c>
      <c r="BM185" s="4">
        <v>16</v>
      </c>
      <c r="BN185" s="4">
        <v>2508</v>
      </c>
      <c r="BO185" s="4" t="s">
        <v>886</v>
      </c>
      <c r="BP185" s="4" t="s">
        <v>897</v>
      </c>
      <c r="BQ185" s="4">
        <v>11</v>
      </c>
      <c r="BR185" s="4">
        <v>14</v>
      </c>
      <c r="BS185" s="4" t="s">
        <v>814</v>
      </c>
      <c r="BT185" s="4" t="s">
        <v>901</v>
      </c>
      <c r="BU185" s="4" t="s">
        <v>902</v>
      </c>
      <c r="BV185" s="4" t="str">
        <f>MID(BN185,2,3)</f>
        <v>508</v>
      </c>
      <c r="BW185" s="4" t="str">
        <f>CONCATENATE("А",MID(BN185,2,1))</f>
        <v>А5</v>
      </c>
      <c r="BX185" s="4" t="s">
        <v>1263</v>
      </c>
      <c r="BY185" s="4">
        <v>1</v>
      </c>
      <c r="BZ185" s="4" t="s">
        <v>1149</v>
      </c>
      <c r="CA185" s="4">
        <v>9</v>
      </c>
      <c r="CB185" s="4" t="s">
        <v>904</v>
      </c>
      <c r="CC185" s="4" t="s">
        <v>903</v>
      </c>
      <c r="CD185" s="4" t="s">
        <v>905</v>
      </c>
      <c r="CE185" s="4" t="str">
        <f>CONCATENATE(A185,"P")</f>
        <v>g3V082P</v>
      </c>
      <c r="CF185" s="4" t="s">
        <v>906</v>
      </c>
      <c r="CG185" s="4">
        <v>22</v>
      </c>
      <c r="CH185" s="4">
        <v>23</v>
      </c>
      <c r="CI185" s="4">
        <v>24</v>
      </c>
      <c r="CJ185" s="4" t="str">
        <f>REPLACE(BN185,2,1,3)</f>
        <v>2308</v>
      </c>
      <c r="CK185" s="4" t="s">
        <v>907</v>
      </c>
      <c r="CL185" s="4" t="s">
        <v>924</v>
      </c>
      <c r="CM185" s="4" t="str">
        <f>REPLACE(BP185,2,1,"i")</f>
        <v>Ki8</v>
      </c>
      <c r="CN185" s="4" t="str">
        <f>BT185</f>
        <v>A2</v>
      </c>
      <c r="CO185" s="4" t="str">
        <f>BS185</f>
        <v>A1</v>
      </c>
      <c r="CP185" s="4">
        <f>BQ185</f>
        <v>11</v>
      </c>
      <c r="CQ185" s="4">
        <f>BR185</f>
        <v>14</v>
      </c>
      <c r="CR185" s="4" t="s">
        <v>773</v>
      </c>
      <c r="CS185" s="4" t="s">
        <v>1024</v>
      </c>
      <c r="CT185" s="4" t="str">
        <f>MID(CJ185,2,3)</f>
        <v>308</v>
      </c>
      <c r="CU185" s="4" t="str">
        <f>CONCATENATE("А",MID(CJ185,2,1))</f>
        <v>А3</v>
      </c>
      <c r="CV185" s="4" t="s">
        <v>1250</v>
      </c>
      <c r="CW185" s="4">
        <v>9</v>
      </c>
      <c r="CX185" s="4" t="s">
        <v>1149</v>
      </c>
      <c r="CY185" s="46">
        <f>CA185-1</f>
        <v>8</v>
      </c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</row>
    <row r="186" spans="1:504" x14ac:dyDescent="0.25">
      <c r="A186" s="27" t="s">
        <v>322</v>
      </c>
      <c r="B186" s="27" t="s">
        <v>342</v>
      </c>
      <c r="C186" s="27" t="s">
        <v>643</v>
      </c>
      <c r="D186" s="27" t="s">
        <v>644</v>
      </c>
      <c r="H186" s="27">
        <v>100</v>
      </c>
      <c r="I186" s="27">
        <v>65</v>
      </c>
      <c r="J186" s="41">
        <v>33.299999999999997</v>
      </c>
      <c r="M186" s="27" t="s">
        <v>748</v>
      </c>
      <c r="V186" s="27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D186" s="52" t="s">
        <v>878</v>
      </c>
      <c r="BE186" s="4" t="s">
        <v>879</v>
      </c>
      <c r="BF186" s="4" t="s">
        <v>880</v>
      </c>
      <c r="BG186" s="4"/>
      <c r="BH186" s="4"/>
      <c r="BI186" s="4"/>
      <c r="BJ186" s="4" t="s">
        <v>778</v>
      </c>
      <c r="BK186" s="4" t="s">
        <v>881</v>
      </c>
      <c r="BL186" s="4">
        <v>9</v>
      </c>
      <c r="BM186" s="4">
        <v>10</v>
      </c>
      <c r="BN186" s="4">
        <v>3505</v>
      </c>
      <c r="BO186" s="4" t="s">
        <v>886</v>
      </c>
      <c r="BP186" s="4" t="s">
        <v>889</v>
      </c>
      <c r="BQ186" s="4">
        <v>11</v>
      </c>
      <c r="BR186" s="4">
        <v>14</v>
      </c>
      <c r="BS186" s="4" t="s">
        <v>814</v>
      </c>
      <c r="BT186" s="4" t="s">
        <v>901</v>
      </c>
      <c r="BU186" s="4" t="s">
        <v>902</v>
      </c>
      <c r="BV186" s="4" t="str">
        <f>MID(BN186,2,3)</f>
        <v>505</v>
      </c>
      <c r="BW186" s="4" t="str">
        <f>CONCATENATE("А",MID(BN186,2,1))</f>
        <v>А5</v>
      </c>
      <c r="BX186" s="4" t="s">
        <v>1260</v>
      </c>
      <c r="BY186" s="4">
        <v>1</v>
      </c>
      <c r="BZ186" s="4" t="s">
        <v>1149</v>
      </c>
      <c r="CA186" s="4">
        <v>6</v>
      </c>
      <c r="CB186" s="4" t="s">
        <v>904</v>
      </c>
      <c r="CC186" s="4" t="s">
        <v>903</v>
      </c>
      <c r="CD186" s="4" t="s">
        <v>905</v>
      </c>
      <c r="CE186" s="4" t="str">
        <f>CONCATENATE(A186,"P")</f>
        <v>g3V092P</v>
      </c>
      <c r="CF186" s="4" t="s">
        <v>906</v>
      </c>
      <c r="CG186" s="4">
        <v>13</v>
      </c>
      <c r="CH186" s="4">
        <v>14</v>
      </c>
      <c r="CI186" s="4">
        <v>15</v>
      </c>
      <c r="CJ186" s="4" t="str">
        <f>REPLACE(BN186,2,1,3)</f>
        <v>3305</v>
      </c>
      <c r="CK186" s="4" t="s">
        <v>907</v>
      </c>
      <c r="CL186" s="4" t="s">
        <v>924</v>
      </c>
      <c r="CM186" s="4" t="str">
        <f>REPLACE(BP186,2,1,"i")</f>
        <v>Ki5</v>
      </c>
      <c r="CN186" s="4" t="str">
        <f>BT186</f>
        <v>A2</v>
      </c>
      <c r="CO186" s="4" t="str">
        <f>BS186</f>
        <v>A1</v>
      </c>
      <c r="CP186" s="4">
        <f>BQ186</f>
        <v>11</v>
      </c>
      <c r="CQ186" s="4">
        <f>BR186</f>
        <v>14</v>
      </c>
      <c r="CR186" s="4" t="s">
        <v>773</v>
      </c>
      <c r="CS186" s="4" t="s">
        <v>1024</v>
      </c>
      <c r="CT186" s="4" t="str">
        <f>MID(CJ186,2,3)</f>
        <v>305</v>
      </c>
      <c r="CU186" s="4" t="str">
        <f>CONCATENATE("А",MID(CJ186,2,1))</f>
        <v>А3</v>
      </c>
      <c r="CV186" s="4" t="s">
        <v>1247</v>
      </c>
      <c r="CW186" s="4">
        <v>9</v>
      </c>
      <c r="CX186" s="4" t="s">
        <v>1149</v>
      </c>
      <c r="CY186" s="46">
        <f>CA186-1</f>
        <v>5</v>
      </c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</row>
    <row r="187" spans="1:504" x14ac:dyDescent="0.25">
      <c r="A187" s="27" t="s">
        <v>323</v>
      </c>
      <c r="B187" s="27" t="s">
        <v>343</v>
      </c>
      <c r="C187" s="27" t="s">
        <v>643</v>
      </c>
      <c r="D187" s="27" t="s">
        <v>644</v>
      </c>
      <c r="H187" s="27">
        <v>100</v>
      </c>
      <c r="I187" s="27">
        <v>65</v>
      </c>
      <c r="J187" s="41">
        <v>33.299999999999997</v>
      </c>
      <c r="M187" s="27" t="s">
        <v>748</v>
      </c>
      <c r="V187" s="27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D187" s="52" t="s">
        <v>878</v>
      </c>
      <c r="BE187" s="4" t="s">
        <v>879</v>
      </c>
      <c r="BF187" s="4" t="s">
        <v>880</v>
      </c>
      <c r="BG187" s="4"/>
      <c r="BH187" s="4"/>
      <c r="BI187" s="4"/>
      <c r="BJ187" s="4" t="s">
        <v>778</v>
      </c>
      <c r="BK187" s="4" t="s">
        <v>881</v>
      </c>
      <c r="BL187" s="4">
        <v>11</v>
      </c>
      <c r="BM187" s="4">
        <v>12</v>
      </c>
      <c r="BN187" s="4">
        <v>3506</v>
      </c>
      <c r="BO187" s="4" t="s">
        <v>886</v>
      </c>
      <c r="BP187" s="4" t="s">
        <v>896</v>
      </c>
      <c r="BQ187" s="4">
        <v>11</v>
      </c>
      <c r="BR187" s="4">
        <v>14</v>
      </c>
      <c r="BS187" s="4" t="s">
        <v>814</v>
      </c>
      <c r="BT187" s="4" t="s">
        <v>901</v>
      </c>
      <c r="BU187" s="4" t="s">
        <v>902</v>
      </c>
      <c r="BV187" s="4" t="str">
        <f>MID(BN187,2,3)</f>
        <v>506</v>
      </c>
      <c r="BW187" s="4" t="str">
        <f>CONCATENATE("А",MID(BN187,2,1))</f>
        <v>А5</v>
      </c>
      <c r="BX187" s="4" t="s">
        <v>1261</v>
      </c>
      <c r="BY187" s="4">
        <v>1</v>
      </c>
      <c r="BZ187" s="4" t="s">
        <v>1149</v>
      </c>
      <c r="CA187" s="4">
        <v>7</v>
      </c>
      <c r="CB187" s="4" t="s">
        <v>904</v>
      </c>
      <c r="CC187" s="4" t="s">
        <v>903</v>
      </c>
      <c r="CD187" s="4" t="s">
        <v>905</v>
      </c>
      <c r="CE187" s="4" t="str">
        <f>CONCATENATE(A187,"P")</f>
        <v>g3V102P</v>
      </c>
      <c r="CF187" s="4" t="s">
        <v>906</v>
      </c>
      <c r="CG187" s="4">
        <v>16</v>
      </c>
      <c r="CH187" s="4">
        <v>17</v>
      </c>
      <c r="CI187" s="4">
        <v>18</v>
      </c>
      <c r="CJ187" s="4" t="str">
        <f>REPLACE(BN187,2,1,3)</f>
        <v>3306</v>
      </c>
      <c r="CK187" s="4" t="s">
        <v>907</v>
      </c>
      <c r="CL187" s="4" t="s">
        <v>924</v>
      </c>
      <c r="CM187" s="4" t="str">
        <f>REPLACE(BP187,2,1,"i")</f>
        <v>Ki6</v>
      </c>
      <c r="CN187" s="4" t="str">
        <f>BT187</f>
        <v>A2</v>
      </c>
      <c r="CO187" s="4" t="str">
        <f>BS187</f>
        <v>A1</v>
      </c>
      <c r="CP187" s="4">
        <f>BQ187</f>
        <v>11</v>
      </c>
      <c r="CQ187" s="4">
        <f>BR187</f>
        <v>14</v>
      </c>
      <c r="CR187" s="4" t="s">
        <v>773</v>
      </c>
      <c r="CS187" s="4" t="s">
        <v>1024</v>
      </c>
      <c r="CT187" s="4" t="str">
        <f>MID(CJ187,2,3)</f>
        <v>306</v>
      </c>
      <c r="CU187" s="4" t="str">
        <f>CONCATENATE("А",MID(CJ187,2,1))</f>
        <v>А3</v>
      </c>
      <c r="CV187" s="4" t="s">
        <v>1248</v>
      </c>
      <c r="CW187" s="4">
        <v>9</v>
      </c>
      <c r="CX187" s="4" t="s">
        <v>1149</v>
      </c>
      <c r="CY187" s="46">
        <f>CA187-1</f>
        <v>6</v>
      </c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</row>
    <row r="188" spans="1:504" x14ac:dyDescent="0.25">
      <c r="A188" s="27" t="s">
        <v>324</v>
      </c>
      <c r="B188" s="27" t="s">
        <v>344</v>
      </c>
      <c r="C188" s="27" t="s">
        <v>643</v>
      </c>
      <c r="D188" s="27" t="s">
        <v>644</v>
      </c>
      <c r="H188" s="27">
        <v>100</v>
      </c>
      <c r="I188" s="27">
        <v>65</v>
      </c>
      <c r="J188" s="41">
        <v>33.299999999999997</v>
      </c>
      <c r="M188" s="27" t="s">
        <v>748</v>
      </c>
      <c r="V188" s="27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D188" s="52" t="s">
        <v>878</v>
      </c>
      <c r="BE188" s="4" t="s">
        <v>879</v>
      </c>
      <c r="BF188" s="4" t="s">
        <v>880</v>
      </c>
      <c r="BG188" s="4"/>
      <c r="BH188" s="4"/>
      <c r="BI188" s="4"/>
      <c r="BJ188" s="4" t="s">
        <v>778</v>
      </c>
      <c r="BK188" s="4" t="s">
        <v>881</v>
      </c>
      <c r="BL188" s="4">
        <v>13</v>
      </c>
      <c r="BM188" s="4">
        <v>14</v>
      </c>
      <c r="BN188" s="4">
        <v>3507</v>
      </c>
      <c r="BO188" s="4" t="s">
        <v>886</v>
      </c>
      <c r="BP188" s="4" t="s">
        <v>890</v>
      </c>
      <c r="BQ188" s="4">
        <v>11</v>
      </c>
      <c r="BR188" s="4">
        <v>14</v>
      </c>
      <c r="BS188" s="4" t="s">
        <v>814</v>
      </c>
      <c r="BT188" s="4" t="s">
        <v>901</v>
      </c>
      <c r="BU188" s="4" t="s">
        <v>902</v>
      </c>
      <c r="BV188" s="4" t="str">
        <f>MID(BN188,2,3)</f>
        <v>507</v>
      </c>
      <c r="BW188" s="4" t="str">
        <f>CONCATENATE("А",MID(BN188,2,1))</f>
        <v>А5</v>
      </c>
      <c r="BX188" s="4" t="s">
        <v>1262</v>
      </c>
      <c r="BY188" s="4">
        <v>1</v>
      </c>
      <c r="BZ188" s="4" t="s">
        <v>1149</v>
      </c>
      <c r="CA188" s="4">
        <v>8</v>
      </c>
      <c r="CB188" s="4" t="s">
        <v>904</v>
      </c>
      <c r="CC188" s="4" t="s">
        <v>903</v>
      </c>
      <c r="CD188" s="4" t="s">
        <v>905</v>
      </c>
      <c r="CE188" s="4" t="str">
        <f>CONCATENATE(A188,"P")</f>
        <v>g3V112P</v>
      </c>
      <c r="CF188" s="4" t="s">
        <v>906</v>
      </c>
      <c r="CG188" s="4">
        <v>19</v>
      </c>
      <c r="CH188" s="4">
        <v>20</v>
      </c>
      <c r="CI188" s="4">
        <v>21</v>
      </c>
      <c r="CJ188" s="4" t="str">
        <f>REPLACE(BN188,2,1,3)</f>
        <v>3307</v>
      </c>
      <c r="CK188" s="4" t="s">
        <v>907</v>
      </c>
      <c r="CL188" s="4" t="s">
        <v>924</v>
      </c>
      <c r="CM188" s="4" t="str">
        <f>REPLACE(BP188,2,1,"i")</f>
        <v>Ki7</v>
      </c>
      <c r="CN188" s="4" t="str">
        <f>BT188</f>
        <v>A2</v>
      </c>
      <c r="CO188" s="4" t="str">
        <f>BS188</f>
        <v>A1</v>
      </c>
      <c r="CP188" s="4">
        <f>BQ188</f>
        <v>11</v>
      </c>
      <c r="CQ188" s="4">
        <f>BR188</f>
        <v>14</v>
      </c>
      <c r="CR188" s="4" t="s">
        <v>773</v>
      </c>
      <c r="CS188" s="4" t="s">
        <v>1024</v>
      </c>
      <c r="CT188" s="4" t="str">
        <f>MID(CJ188,2,3)</f>
        <v>307</v>
      </c>
      <c r="CU188" s="4" t="str">
        <f>CONCATENATE("А",MID(CJ188,2,1))</f>
        <v>А3</v>
      </c>
      <c r="CV188" s="4" t="s">
        <v>1249</v>
      </c>
      <c r="CW188" s="4">
        <v>9</v>
      </c>
      <c r="CX188" s="4" t="s">
        <v>1149</v>
      </c>
      <c r="CY188" s="46">
        <f>CA188-1</f>
        <v>7</v>
      </c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</row>
    <row r="189" spans="1:504" x14ac:dyDescent="0.25">
      <c r="A189" s="27" t="s">
        <v>325</v>
      </c>
      <c r="B189" s="27" t="s">
        <v>345</v>
      </c>
      <c r="C189" s="27" t="s">
        <v>643</v>
      </c>
      <c r="D189" s="27" t="s">
        <v>644</v>
      </c>
      <c r="H189" s="27">
        <v>100</v>
      </c>
      <c r="I189" s="27">
        <v>65</v>
      </c>
      <c r="J189" s="41">
        <v>33.299999999999997</v>
      </c>
      <c r="M189" s="27" t="s">
        <v>748</v>
      </c>
      <c r="V189" s="27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D189" s="52" t="s">
        <v>878</v>
      </c>
      <c r="BE189" s="4" t="s">
        <v>879</v>
      </c>
      <c r="BF189" s="4" t="s">
        <v>880</v>
      </c>
      <c r="BG189" s="4"/>
      <c r="BH189" s="4"/>
      <c r="BI189" s="4"/>
      <c r="BJ189" s="4" t="s">
        <v>778</v>
      </c>
      <c r="BK189" s="4" t="s">
        <v>881</v>
      </c>
      <c r="BL189" s="4">
        <v>15</v>
      </c>
      <c r="BM189" s="4">
        <v>16</v>
      </c>
      <c r="BN189" s="4">
        <v>3508</v>
      </c>
      <c r="BO189" s="4" t="s">
        <v>886</v>
      </c>
      <c r="BP189" s="4" t="s">
        <v>897</v>
      </c>
      <c r="BQ189" s="4">
        <v>11</v>
      </c>
      <c r="BR189" s="4">
        <v>14</v>
      </c>
      <c r="BS189" s="4" t="s">
        <v>814</v>
      </c>
      <c r="BT189" s="4" t="s">
        <v>901</v>
      </c>
      <c r="BU189" s="4" t="s">
        <v>902</v>
      </c>
      <c r="BV189" s="4" t="str">
        <f>MID(BN189,2,3)</f>
        <v>508</v>
      </c>
      <c r="BW189" s="4" t="str">
        <f>CONCATENATE("А",MID(BN189,2,1))</f>
        <v>А5</v>
      </c>
      <c r="BX189" s="4" t="s">
        <v>1263</v>
      </c>
      <c r="BY189" s="4">
        <v>1</v>
      </c>
      <c r="BZ189" s="4" t="s">
        <v>1149</v>
      </c>
      <c r="CA189" s="4">
        <v>9</v>
      </c>
      <c r="CB189" s="4" t="s">
        <v>904</v>
      </c>
      <c r="CC189" s="4" t="s">
        <v>903</v>
      </c>
      <c r="CD189" s="4" t="s">
        <v>905</v>
      </c>
      <c r="CE189" s="4" t="str">
        <f>CONCATENATE(A189,"P")</f>
        <v>g3V122P</v>
      </c>
      <c r="CF189" s="4" t="s">
        <v>906</v>
      </c>
      <c r="CG189" s="4">
        <v>22</v>
      </c>
      <c r="CH189" s="4">
        <v>23</v>
      </c>
      <c r="CI189" s="4">
        <v>24</v>
      </c>
      <c r="CJ189" s="4" t="str">
        <f>REPLACE(BN189,2,1,3)</f>
        <v>3308</v>
      </c>
      <c r="CK189" s="4" t="s">
        <v>907</v>
      </c>
      <c r="CL189" s="4" t="s">
        <v>924</v>
      </c>
      <c r="CM189" s="4" t="str">
        <f>REPLACE(BP189,2,1,"i")</f>
        <v>Ki8</v>
      </c>
      <c r="CN189" s="4" t="str">
        <f>BT189</f>
        <v>A2</v>
      </c>
      <c r="CO189" s="4" t="str">
        <f>BS189</f>
        <v>A1</v>
      </c>
      <c r="CP189" s="4">
        <f>BQ189</f>
        <v>11</v>
      </c>
      <c r="CQ189" s="4">
        <f>BR189</f>
        <v>14</v>
      </c>
      <c r="CR189" s="4" t="s">
        <v>773</v>
      </c>
      <c r="CS189" s="4" t="s">
        <v>1024</v>
      </c>
      <c r="CT189" s="4" t="str">
        <f>MID(CJ189,2,3)</f>
        <v>308</v>
      </c>
      <c r="CU189" s="4" t="str">
        <f>CONCATENATE("А",MID(CJ189,2,1))</f>
        <v>А3</v>
      </c>
      <c r="CV189" s="4" t="s">
        <v>1250</v>
      </c>
      <c r="CW189" s="4">
        <v>9</v>
      </c>
      <c r="CX189" s="4" t="s">
        <v>1149</v>
      </c>
      <c r="CY189" s="46">
        <f>CA189-1</f>
        <v>8</v>
      </c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</row>
    <row r="190" spans="1:504" x14ac:dyDescent="0.25">
      <c r="A190" s="27" t="s">
        <v>326</v>
      </c>
      <c r="B190" s="27" t="s">
        <v>346</v>
      </c>
      <c r="C190" s="27" t="s">
        <v>643</v>
      </c>
      <c r="D190" s="27" t="s">
        <v>644</v>
      </c>
      <c r="H190" s="27">
        <v>100</v>
      </c>
      <c r="I190" s="27">
        <v>65</v>
      </c>
      <c r="J190" s="41">
        <v>33.299999999999997</v>
      </c>
      <c r="M190" s="27" t="s">
        <v>748</v>
      </c>
      <c r="V190" s="27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D190" s="52" t="s">
        <v>878</v>
      </c>
      <c r="BE190" s="4" t="s">
        <v>879</v>
      </c>
      <c r="BF190" s="4" t="s">
        <v>880</v>
      </c>
      <c r="BG190" s="4"/>
      <c r="BH190" s="4"/>
      <c r="BI190" s="4"/>
      <c r="BJ190" s="4" t="s">
        <v>779</v>
      </c>
      <c r="BK190" s="4" t="s">
        <v>881</v>
      </c>
      <c r="BL190" s="4">
        <v>9</v>
      </c>
      <c r="BM190" s="4">
        <v>10</v>
      </c>
      <c r="BN190" s="4">
        <v>4505</v>
      </c>
      <c r="BO190" s="4" t="s">
        <v>886</v>
      </c>
      <c r="BP190" s="4" t="s">
        <v>889</v>
      </c>
      <c r="BQ190" s="4">
        <v>11</v>
      </c>
      <c r="BR190" s="4">
        <v>14</v>
      </c>
      <c r="BS190" s="4" t="s">
        <v>814</v>
      </c>
      <c r="BT190" s="4" t="s">
        <v>901</v>
      </c>
      <c r="BU190" s="4" t="s">
        <v>902</v>
      </c>
      <c r="BV190" s="4" t="str">
        <f>MID(BN190,2,3)</f>
        <v>505</v>
      </c>
      <c r="BW190" s="4" t="str">
        <f>CONCATENATE("А",MID(BN190,2,1))</f>
        <v>А5</v>
      </c>
      <c r="BX190" s="4" t="s">
        <v>1260</v>
      </c>
      <c r="BY190" s="4">
        <v>1</v>
      </c>
      <c r="BZ190" s="4" t="s">
        <v>1149</v>
      </c>
      <c r="CA190" s="4">
        <v>6</v>
      </c>
      <c r="CB190" s="4" t="s">
        <v>904</v>
      </c>
      <c r="CC190" s="4" t="s">
        <v>903</v>
      </c>
      <c r="CD190" s="4" t="s">
        <v>905</v>
      </c>
      <c r="CE190" s="4" t="str">
        <f>CONCATENATE(A190,"P")</f>
        <v>g3V132P</v>
      </c>
      <c r="CF190" s="4" t="s">
        <v>906</v>
      </c>
      <c r="CG190" s="4">
        <v>13</v>
      </c>
      <c r="CH190" s="4">
        <v>14</v>
      </c>
      <c r="CI190" s="4">
        <v>15</v>
      </c>
      <c r="CJ190" s="4" t="str">
        <f>REPLACE(BN190,2,1,3)</f>
        <v>4305</v>
      </c>
      <c r="CK190" s="4" t="s">
        <v>907</v>
      </c>
      <c r="CL190" s="4" t="s">
        <v>924</v>
      </c>
      <c r="CM190" s="4" t="str">
        <f>REPLACE(BP190,2,1,"i")</f>
        <v>Ki5</v>
      </c>
      <c r="CN190" s="4" t="str">
        <f>BT190</f>
        <v>A2</v>
      </c>
      <c r="CO190" s="4" t="str">
        <f>BS190</f>
        <v>A1</v>
      </c>
      <c r="CP190" s="4">
        <f>BQ190</f>
        <v>11</v>
      </c>
      <c r="CQ190" s="4">
        <f>BR190</f>
        <v>14</v>
      </c>
      <c r="CR190" s="4" t="s">
        <v>773</v>
      </c>
      <c r="CS190" s="4" t="s">
        <v>1024</v>
      </c>
      <c r="CT190" s="4" t="str">
        <f>MID(CJ190,2,3)</f>
        <v>305</v>
      </c>
      <c r="CU190" s="4" t="str">
        <f>CONCATENATE("А",MID(CJ190,2,1))</f>
        <v>А3</v>
      </c>
      <c r="CV190" s="4" t="s">
        <v>1247</v>
      </c>
      <c r="CW190" s="4">
        <v>9</v>
      </c>
      <c r="CX190" s="4" t="s">
        <v>1149</v>
      </c>
      <c r="CY190" s="46">
        <f>CA190-1</f>
        <v>5</v>
      </c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</row>
    <row r="191" spans="1:504" x14ac:dyDescent="0.25">
      <c r="A191" s="27" t="s">
        <v>327</v>
      </c>
      <c r="B191" s="27" t="s">
        <v>347</v>
      </c>
      <c r="C191" s="27" t="s">
        <v>643</v>
      </c>
      <c r="D191" s="27" t="s">
        <v>644</v>
      </c>
      <c r="H191" s="27">
        <v>100</v>
      </c>
      <c r="I191" s="27">
        <v>65</v>
      </c>
      <c r="J191" s="41">
        <v>33.299999999999997</v>
      </c>
      <c r="M191" s="27" t="s">
        <v>748</v>
      </c>
      <c r="V191" s="27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D191" s="52" t="s">
        <v>878</v>
      </c>
      <c r="BE191" s="4" t="s">
        <v>879</v>
      </c>
      <c r="BF191" s="4" t="s">
        <v>880</v>
      </c>
      <c r="BG191" s="4"/>
      <c r="BH191" s="4"/>
      <c r="BI191" s="4"/>
      <c r="BJ191" s="4" t="s">
        <v>780</v>
      </c>
      <c r="BK191" s="4" t="s">
        <v>881</v>
      </c>
      <c r="BL191" s="4">
        <v>9</v>
      </c>
      <c r="BM191" s="4">
        <v>10</v>
      </c>
      <c r="BN191" s="4">
        <v>5505</v>
      </c>
      <c r="BO191" s="4" t="s">
        <v>886</v>
      </c>
      <c r="BP191" s="4" t="s">
        <v>889</v>
      </c>
      <c r="BQ191" s="4">
        <v>11</v>
      </c>
      <c r="BR191" s="4">
        <v>14</v>
      </c>
      <c r="BS191" s="4" t="s">
        <v>814</v>
      </c>
      <c r="BT191" s="4" t="s">
        <v>901</v>
      </c>
      <c r="BU191" s="4" t="s">
        <v>902</v>
      </c>
      <c r="BV191" s="4" t="str">
        <f>MID(BN191,2,3)</f>
        <v>505</v>
      </c>
      <c r="BW191" s="4" t="str">
        <f>CONCATENATE("А",MID(BN191,2,1))</f>
        <v>А5</v>
      </c>
      <c r="BX191" s="4" t="s">
        <v>1260</v>
      </c>
      <c r="BY191" s="4">
        <v>1</v>
      </c>
      <c r="BZ191" s="4" t="s">
        <v>1149</v>
      </c>
      <c r="CA191" s="4">
        <v>6</v>
      </c>
      <c r="CB191" s="4" t="s">
        <v>904</v>
      </c>
      <c r="CC191" s="4" t="s">
        <v>903</v>
      </c>
      <c r="CD191" s="4" t="s">
        <v>905</v>
      </c>
      <c r="CE191" s="4" t="str">
        <f>CONCATENATE(A191,"P")</f>
        <v>g3V142P</v>
      </c>
      <c r="CF191" s="4" t="s">
        <v>906</v>
      </c>
      <c r="CG191" s="4">
        <v>13</v>
      </c>
      <c r="CH191" s="4">
        <v>14</v>
      </c>
      <c r="CI191" s="4">
        <v>15</v>
      </c>
      <c r="CJ191" s="4" t="str">
        <f>REPLACE(BN191,2,1,3)</f>
        <v>5305</v>
      </c>
      <c r="CK191" s="4" t="s">
        <v>907</v>
      </c>
      <c r="CL191" s="4" t="s">
        <v>924</v>
      </c>
      <c r="CM191" s="4" t="str">
        <f>REPLACE(BP191,2,1,"i")</f>
        <v>Ki5</v>
      </c>
      <c r="CN191" s="4" t="str">
        <f>BT191</f>
        <v>A2</v>
      </c>
      <c r="CO191" s="4" t="str">
        <f>BS191</f>
        <v>A1</v>
      </c>
      <c r="CP191" s="4">
        <f>BQ191</f>
        <v>11</v>
      </c>
      <c r="CQ191" s="4">
        <f>BR191</f>
        <v>14</v>
      </c>
      <c r="CR191" s="4" t="s">
        <v>773</v>
      </c>
      <c r="CS191" s="4" t="s">
        <v>1024</v>
      </c>
      <c r="CT191" s="4" t="str">
        <f>MID(CJ191,2,3)</f>
        <v>305</v>
      </c>
      <c r="CU191" s="4" t="str">
        <f>CONCATENATE("А",MID(CJ191,2,1))</f>
        <v>А3</v>
      </c>
      <c r="CV191" s="4" t="s">
        <v>1247</v>
      </c>
      <c r="CW191" s="4">
        <v>9</v>
      </c>
      <c r="CX191" s="4" t="s">
        <v>1149</v>
      </c>
      <c r="CY191" s="46">
        <f>CA191-1</f>
        <v>5</v>
      </c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</row>
    <row r="192" spans="1:504" x14ac:dyDescent="0.25">
      <c r="A192" s="27" t="s">
        <v>328</v>
      </c>
      <c r="B192" s="27" t="s">
        <v>348</v>
      </c>
      <c r="C192" s="27" t="s">
        <v>643</v>
      </c>
      <c r="D192" s="27" t="s">
        <v>644</v>
      </c>
      <c r="H192" s="27">
        <v>100</v>
      </c>
      <c r="I192" s="27">
        <v>65</v>
      </c>
      <c r="J192" s="41">
        <v>33.299999999999997</v>
      </c>
      <c r="M192" s="27" t="s">
        <v>748</v>
      </c>
      <c r="V192" s="27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D192" s="52" t="s">
        <v>878</v>
      </c>
      <c r="BE192" s="4" t="s">
        <v>879</v>
      </c>
      <c r="BF192" s="4" t="s">
        <v>880</v>
      </c>
      <c r="BG192" s="4"/>
      <c r="BH192" s="4"/>
      <c r="BI192" s="4"/>
      <c r="BJ192" s="4" t="s">
        <v>779</v>
      </c>
      <c r="BK192" s="4" t="s">
        <v>881</v>
      </c>
      <c r="BL192" s="4">
        <v>11</v>
      </c>
      <c r="BM192" s="4">
        <v>12</v>
      </c>
      <c r="BN192" s="4">
        <v>4506</v>
      </c>
      <c r="BO192" s="4" t="s">
        <v>886</v>
      </c>
      <c r="BP192" s="4" t="s">
        <v>896</v>
      </c>
      <c r="BQ192" s="4">
        <v>11</v>
      </c>
      <c r="BR192" s="4">
        <v>14</v>
      </c>
      <c r="BS192" s="4" t="s">
        <v>814</v>
      </c>
      <c r="BT192" s="4" t="s">
        <v>901</v>
      </c>
      <c r="BU192" s="4" t="s">
        <v>902</v>
      </c>
      <c r="BV192" s="4" t="str">
        <f>MID(BN192,2,3)</f>
        <v>506</v>
      </c>
      <c r="BW192" s="4" t="str">
        <f>CONCATENATE("А",MID(BN192,2,1))</f>
        <v>А5</v>
      </c>
      <c r="BX192" s="4" t="s">
        <v>1261</v>
      </c>
      <c r="BY192" s="4">
        <v>1</v>
      </c>
      <c r="BZ192" s="4" t="s">
        <v>1149</v>
      </c>
      <c r="CA192" s="4">
        <v>7</v>
      </c>
      <c r="CB192" s="4" t="s">
        <v>904</v>
      </c>
      <c r="CC192" s="4" t="s">
        <v>903</v>
      </c>
      <c r="CD192" s="4" t="s">
        <v>905</v>
      </c>
      <c r="CE192" s="4" t="str">
        <f>CONCATENATE(A192,"P")</f>
        <v>g3V152P</v>
      </c>
      <c r="CF192" s="4" t="s">
        <v>906</v>
      </c>
      <c r="CG192" s="4">
        <v>16</v>
      </c>
      <c r="CH192" s="4">
        <v>17</v>
      </c>
      <c r="CI192" s="4">
        <v>18</v>
      </c>
      <c r="CJ192" s="4" t="str">
        <f>REPLACE(BN192,2,1,3)</f>
        <v>4306</v>
      </c>
      <c r="CK192" s="4" t="s">
        <v>907</v>
      </c>
      <c r="CL192" s="4" t="s">
        <v>924</v>
      </c>
      <c r="CM192" s="4" t="str">
        <f>REPLACE(BP192,2,1,"i")</f>
        <v>Ki6</v>
      </c>
      <c r="CN192" s="4" t="str">
        <f>BT192</f>
        <v>A2</v>
      </c>
      <c r="CO192" s="4" t="str">
        <f>BS192</f>
        <v>A1</v>
      </c>
      <c r="CP192" s="4">
        <f>BQ192</f>
        <v>11</v>
      </c>
      <c r="CQ192" s="4">
        <f>BR192</f>
        <v>14</v>
      </c>
      <c r="CR192" s="4" t="s">
        <v>773</v>
      </c>
      <c r="CS192" s="4" t="s">
        <v>1024</v>
      </c>
      <c r="CT192" s="4" t="str">
        <f>MID(CJ192,2,3)</f>
        <v>306</v>
      </c>
      <c r="CU192" s="4" t="str">
        <f>CONCATENATE("А",MID(CJ192,2,1))</f>
        <v>А3</v>
      </c>
      <c r="CV192" s="4" t="s">
        <v>1248</v>
      </c>
      <c r="CW192" s="4">
        <v>9</v>
      </c>
      <c r="CX192" s="4" t="s">
        <v>1149</v>
      </c>
      <c r="CY192" s="46">
        <f>CA192-1</f>
        <v>6</v>
      </c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</row>
    <row r="193" spans="1:504" x14ac:dyDescent="0.25">
      <c r="A193" s="27" t="s">
        <v>329</v>
      </c>
      <c r="B193" s="27" t="s">
        <v>349</v>
      </c>
      <c r="C193" s="27" t="s">
        <v>643</v>
      </c>
      <c r="D193" s="27" t="s">
        <v>644</v>
      </c>
      <c r="H193" s="27">
        <v>100</v>
      </c>
      <c r="I193" s="27">
        <v>65</v>
      </c>
      <c r="J193" s="41">
        <v>33.299999999999997</v>
      </c>
      <c r="M193" s="27" t="s">
        <v>748</v>
      </c>
      <c r="V193" s="27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D193" s="52" t="s">
        <v>878</v>
      </c>
      <c r="BE193" s="4" t="s">
        <v>879</v>
      </c>
      <c r="BF193" s="4" t="s">
        <v>880</v>
      </c>
      <c r="BG193" s="4"/>
      <c r="BH193" s="4"/>
      <c r="BI193" s="4"/>
      <c r="BJ193" s="4" t="s">
        <v>780</v>
      </c>
      <c r="BK193" s="4" t="s">
        <v>881</v>
      </c>
      <c r="BL193" s="4">
        <v>11</v>
      </c>
      <c r="BM193" s="4">
        <v>12</v>
      </c>
      <c r="BN193" s="4">
        <v>5506</v>
      </c>
      <c r="BO193" s="4" t="s">
        <v>886</v>
      </c>
      <c r="BP193" s="4" t="s">
        <v>896</v>
      </c>
      <c r="BQ193" s="4">
        <v>11</v>
      </c>
      <c r="BR193" s="4">
        <v>14</v>
      </c>
      <c r="BS193" s="4" t="s">
        <v>814</v>
      </c>
      <c r="BT193" s="4" t="s">
        <v>901</v>
      </c>
      <c r="BU193" s="4" t="s">
        <v>902</v>
      </c>
      <c r="BV193" s="4" t="str">
        <f>MID(BN193,2,3)</f>
        <v>506</v>
      </c>
      <c r="BW193" s="4" t="str">
        <f>CONCATENATE("А",MID(BN193,2,1))</f>
        <v>А5</v>
      </c>
      <c r="BX193" s="4" t="s">
        <v>1261</v>
      </c>
      <c r="BY193" s="4">
        <v>1</v>
      </c>
      <c r="BZ193" s="4" t="s">
        <v>1149</v>
      </c>
      <c r="CA193" s="4">
        <v>7</v>
      </c>
      <c r="CB193" s="4" t="s">
        <v>904</v>
      </c>
      <c r="CC193" s="4" t="s">
        <v>903</v>
      </c>
      <c r="CD193" s="4" t="s">
        <v>905</v>
      </c>
      <c r="CE193" s="4" t="str">
        <f>CONCATENATE(A193,"P")</f>
        <v>g3V162P</v>
      </c>
      <c r="CF193" s="4" t="s">
        <v>906</v>
      </c>
      <c r="CG193" s="4">
        <v>16</v>
      </c>
      <c r="CH193" s="4">
        <v>17</v>
      </c>
      <c r="CI193" s="4">
        <v>18</v>
      </c>
      <c r="CJ193" s="4" t="str">
        <f>REPLACE(BN193,2,1,3)</f>
        <v>5306</v>
      </c>
      <c r="CK193" s="4" t="s">
        <v>907</v>
      </c>
      <c r="CL193" s="4" t="s">
        <v>924</v>
      </c>
      <c r="CM193" s="4" t="str">
        <f>REPLACE(BP193,2,1,"i")</f>
        <v>Ki6</v>
      </c>
      <c r="CN193" s="4" t="str">
        <f>BT193</f>
        <v>A2</v>
      </c>
      <c r="CO193" s="4" t="str">
        <f>BS193</f>
        <v>A1</v>
      </c>
      <c r="CP193" s="4">
        <f>BQ193</f>
        <v>11</v>
      </c>
      <c r="CQ193" s="4">
        <f>BR193</f>
        <v>14</v>
      </c>
      <c r="CR193" s="4" t="s">
        <v>773</v>
      </c>
      <c r="CS193" s="4" t="s">
        <v>1024</v>
      </c>
      <c r="CT193" s="4" t="str">
        <f>MID(CJ193,2,3)</f>
        <v>306</v>
      </c>
      <c r="CU193" s="4" t="str">
        <f>CONCATENATE("А",MID(CJ193,2,1))</f>
        <v>А3</v>
      </c>
      <c r="CV193" s="4" t="s">
        <v>1248</v>
      </c>
      <c r="CW193" s="4">
        <v>9</v>
      </c>
      <c r="CX193" s="4" t="s">
        <v>1149</v>
      </c>
      <c r="CY193" s="46">
        <f>CA193-1</f>
        <v>6</v>
      </c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</row>
    <row r="194" spans="1:504" x14ac:dyDescent="0.25">
      <c r="A194" s="27" t="s">
        <v>330</v>
      </c>
      <c r="B194" s="27" t="s">
        <v>350</v>
      </c>
      <c r="C194" s="27" t="s">
        <v>643</v>
      </c>
      <c r="D194" s="27" t="s">
        <v>644</v>
      </c>
      <c r="H194" s="27">
        <v>100</v>
      </c>
      <c r="I194" s="27">
        <v>65</v>
      </c>
      <c r="J194" s="41">
        <v>33.299999999999997</v>
      </c>
      <c r="M194" s="27" t="s">
        <v>748</v>
      </c>
      <c r="V194" s="27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D194" s="52" t="s">
        <v>878</v>
      </c>
      <c r="BE194" s="4" t="s">
        <v>879</v>
      </c>
      <c r="BF194" s="4" t="s">
        <v>880</v>
      </c>
      <c r="BG194" s="4"/>
      <c r="BH194" s="4"/>
      <c r="BI194" s="4"/>
      <c r="BJ194" s="4" t="s">
        <v>779</v>
      </c>
      <c r="BK194" s="4" t="s">
        <v>881</v>
      </c>
      <c r="BL194" s="4">
        <v>13</v>
      </c>
      <c r="BM194" s="4">
        <v>14</v>
      </c>
      <c r="BN194" s="4">
        <v>4507</v>
      </c>
      <c r="BO194" s="4" t="s">
        <v>886</v>
      </c>
      <c r="BP194" s="4" t="s">
        <v>890</v>
      </c>
      <c r="BQ194" s="4">
        <v>11</v>
      </c>
      <c r="BR194" s="4">
        <v>14</v>
      </c>
      <c r="BS194" s="4" t="s">
        <v>814</v>
      </c>
      <c r="BT194" s="4" t="s">
        <v>901</v>
      </c>
      <c r="BU194" s="4" t="s">
        <v>902</v>
      </c>
      <c r="BV194" s="4" t="str">
        <f>MID(BN194,2,3)</f>
        <v>507</v>
      </c>
      <c r="BW194" s="4" t="str">
        <f>CONCATENATE("А",MID(BN194,2,1))</f>
        <v>А5</v>
      </c>
      <c r="BX194" s="4" t="s">
        <v>1262</v>
      </c>
      <c r="BY194" s="4">
        <v>1</v>
      </c>
      <c r="BZ194" s="4" t="s">
        <v>1149</v>
      </c>
      <c r="CA194" s="4">
        <v>8</v>
      </c>
      <c r="CB194" s="4" t="s">
        <v>904</v>
      </c>
      <c r="CC194" s="4" t="s">
        <v>903</v>
      </c>
      <c r="CD194" s="4" t="s">
        <v>905</v>
      </c>
      <c r="CE194" s="4" t="str">
        <f>CONCATENATE(A194,"P")</f>
        <v>g3V172P</v>
      </c>
      <c r="CF194" s="4" t="s">
        <v>906</v>
      </c>
      <c r="CG194" s="4">
        <v>19</v>
      </c>
      <c r="CH194" s="4">
        <v>20</v>
      </c>
      <c r="CI194" s="4">
        <v>21</v>
      </c>
      <c r="CJ194" s="4" t="str">
        <f>REPLACE(BN194,2,1,3)</f>
        <v>4307</v>
      </c>
      <c r="CK194" s="4" t="s">
        <v>907</v>
      </c>
      <c r="CL194" s="4" t="s">
        <v>924</v>
      </c>
      <c r="CM194" s="4" t="str">
        <f>REPLACE(BP194,2,1,"i")</f>
        <v>Ki7</v>
      </c>
      <c r="CN194" s="4" t="str">
        <f>BT194</f>
        <v>A2</v>
      </c>
      <c r="CO194" s="4" t="str">
        <f>BS194</f>
        <v>A1</v>
      </c>
      <c r="CP194" s="4">
        <f>BQ194</f>
        <v>11</v>
      </c>
      <c r="CQ194" s="4">
        <f>BR194</f>
        <v>14</v>
      </c>
      <c r="CR194" s="4" t="s">
        <v>773</v>
      </c>
      <c r="CS194" s="4" t="s">
        <v>1024</v>
      </c>
      <c r="CT194" s="4" t="str">
        <f>MID(CJ194,2,3)</f>
        <v>307</v>
      </c>
      <c r="CU194" s="4" t="str">
        <f>CONCATENATE("А",MID(CJ194,2,1))</f>
        <v>А3</v>
      </c>
      <c r="CV194" s="4" t="s">
        <v>1249</v>
      </c>
      <c r="CW194" s="4">
        <v>9</v>
      </c>
      <c r="CX194" s="4" t="s">
        <v>1149</v>
      </c>
      <c r="CY194" s="46">
        <f>CA194-1</f>
        <v>7</v>
      </c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</row>
    <row r="195" spans="1:504" x14ac:dyDescent="0.25">
      <c r="A195" s="27" t="s">
        <v>331</v>
      </c>
      <c r="B195" s="27" t="s">
        <v>351</v>
      </c>
      <c r="C195" s="27" t="s">
        <v>643</v>
      </c>
      <c r="D195" s="27" t="s">
        <v>644</v>
      </c>
      <c r="H195" s="27">
        <v>100</v>
      </c>
      <c r="I195" s="27">
        <v>65</v>
      </c>
      <c r="J195" s="41">
        <v>33.299999999999997</v>
      </c>
      <c r="M195" s="27" t="s">
        <v>748</v>
      </c>
      <c r="V195" s="27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D195" s="52" t="s">
        <v>878</v>
      </c>
      <c r="BE195" s="4" t="s">
        <v>879</v>
      </c>
      <c r="BF195" s="4" t="s">
        <v>880</v>
      </c>
      <c r="BG195" s="4"/>
      <c r="BH195" s="4"/>
      <c r="BI195" s="4"/>
      <c r="BJ195" s="4" t="s">
        <v>780</v>
      </c>
      <c r="BK195" s="4" t="s">
        <v>881</v>
      </c>
      <c r="BL195" s="4">
        <v>13</v>
      </c>
      <c r="BM195" s="4">
        <v>14</v>
      </c>
      <c r="BN195" s="4">
        <v>5507</v>
      </c>
      <c r="BO195" s="4" t="s">
        <v>886</v>
      </c>
      <c r="BP195" s="4" t="s">
        <v>890</v>
      </c>
      <c r="BQ195" s="4">
        <v>11</v>
      </c>
      <c r="BR195" s="4">
        <v>14</v>
      </c>
      <c r="BS195" s="4" t="s">
        <v>814</v>
      </c>
      <c r="BT195" s="4" t="s">
        <v>901</v>
      </c>
      <c r="BU195" s="4" t="s">
        <v>902</v>
      </c>
      <c r="BV195" s="4" t="str">
        <f>MID(BN195,2,3)</f>
        <v>507</v>
      </c>
      <c r="BW195" s="4" t="str">
        <f>CONCATENATE("А",MID(BN195,2,1))</f>
        <v>А5</v>
      </c>
      <c r="BX195" s="4" t="s">
        <v>1262</v>
      </c>
      <c r="BY195" s="4">
        <v>1</v>
      </c>
      <c r="BZ195" s="4" t="s">
        <v>1149</v>
      </c>
      <c r="CA195" s="4">
        <v>8</v>
      </c>
      <c r="CB195" s="4" t="s">
        <v>904</v>
      </c>
      <c r="CC195" s="4" t="s">
        <v>903</v>
      </c>
      <c r="CD195" s="4" t="s">
        <v>905</v>
      </c>
      <c r="CE195" s="4" t="str">
        <f>CONCATENATE(A195,"P")</f>
        <v>g3V182P</v>
      </c>
      <c r="CF195" s="4" t="s">
        <v>906</v>
      </c>
      <c r="CG195" s="4">
        <v>19</v>
      </c>
      <c r="CH195" s="4">
        <v>20</v>
      </c>
      <c r="CI195" s="4">
        <v>21</v>
      </c>
      <c r="CJ195" s="4" t="str">
        <f>REPLACE(BN195,2,1,3)</f>
        <v>5307</v>
      </c>
      <c r="CK195" s="4" t="s">
        <v>907</v>
      </c>
      <c r="CL195" s="4" t="s">
        <v>924</v>
      </c>
      <c r="CM195" s="4" t="str">
        <f>REPLACE(BP195,2,1,"i")</f>
        <v>Ki7</v>
      </c>
      <c r="CN195" s="4" t="str">
        <f>BT195</f>
        <v>A2</v>
      </c>
      <c r="CO195" s="4" t="str">
        <f>BS195</f>
        <v>A1</v>
      </c>
      <c r="CP195" s="4">
        <f>BQ195</f>
        <v>11</v>
      </c>
      <c r="CQ195" s="4">
        <f>BR195</f>
        <v>14</v>
      </c>
      <c r="CR195" s="4" t="s">
        <v>773</v>
      </c>
      <c r="CS195" s="4" t="s">
        <v>1024</v>
      </c>
      <c r="CT195" s="4" t="str">
        <f>MID(CJ195,2,3)</f>
        <v>307</v>
      </c>
      <c r="CU195" s="4" t="str">
        <f>CONCATENATE("А",MID(CJ195,2,1))</f>
        <v>А3</v>
      </c>
      <c r="CV195" s="4" t="s">
        <v>1249</v>
      </c>
      <c r="CW195" s="4">
        <v>9</v>
      </c>
      <c r="CX195" s="4" t="s">
        <v>1149</v>
      </c>
      <c r="CY195" s="46">
        <f>CA195-1</f>
        <v>7</v>
      </c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</row>
    <row r="196" spans="1:504" x14ac:dyDescent="0.25">
      <c r="A196" s="27" t="s">
        <v>332</v>
      </c>
      <c r="B196" s="27" t="s">
        <v>352</v>
      </c>
      <c r="C196" s="27" t="s">
        <v>643</v>
      </c>
      <c r="D196" s="27" t="s">
        <v>644</v>
      </c>
      <c r="H196" s="27">
        <v>100</v>
      </c>
      <c r="I196" s="27">
        <v>65</v>
      </c>
      <c r="J196" s="41">
        <v>33.299999999999997</v>
      </c>
      <c r="M196" s="27" t="s">
        <v>748</v>
      </c>
      <c r="V196" s="27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D196" s="52" t="s">
        <v>878</v>
      </c>
      <c r="BE196" s="4" t="s">
        <v>879</v>
      </c>
      <c r="BF196" s="4" t="s">
        <v>880</v>
      </c>
      <c r="BG196" s="4"/>
      <c r="BH196" s="4"/>
      <c r="BI196" s="4"/>
      <c r="BJ196" s="4" t="s">
        <v>779</v>
      </c>
      <c r="BK196" s="4" t="s">
        <v>881</v>
      </c>
      <c r="BL196" s="4">
        <v>15</v>
      </c>
      <c r="BM196" s="4">
        <v>16</v>
      </c>
      <c r="BN196" s="4">
        <v>4508</v>
      </c>
      <c r="BO196" s="4" t="s">
        <v>886</v>
      </c>
      <c r="BP196" s="4" t="s">
        <v>897</v>
      </c>
      <c r="BQ196" s="4">
        <v>11</v>
      </c>
      <c r="BR196" s="4">
        <v>14</v>
      </c>
      <c r="BS196" s="4" t="s">
        <v>814</v>
      </c>
      <c r="BT196" s="4" t="s">
        <v>901</v>
      </c>
      <c r="BU196" s="4" t="s">
        <v>902</v>
      </c>
      <c r="BV196" s="4" t="str">
        <f>MID(BN196,2,3)</f>
        <v>508</v>
      </c>
      <c r="BW196" s="4" t="str">
        <f>CONCATENATE("А",MID(BN196,2,1))</f>
        <v>А5</v>
      </c>
      <c r="BX196" s="4" t="s">
        <v>1263</v>
      </c>
      <c r="BY196" s="4">
        <v>1</v>
      </c>
      <c r="BZ196" s="4" t="s">
        <v>1149</v>
      </c>
      <c r="CA196" s="4">
        <v>9</v>
      </c>
      <c r="CB196" s="4" t="s">
        <v>904</v>
      </c>
      <c r="CC196" s="4" t="s">
        <v>903</v>
      </c>
      <c r="CD196" s="4" t="s">
        <v>905</v>
      </c>
      <c r="CE196" s="4" t="str">
        <f>CONCATENATE(A196,"P")</f>
        <v>g3V192P</v>
      </c>
      <c r="CF196" s="4" t="s">
        <v>906</v>
      </c>
      <c r="CG196" s="4">
        <v>22</v>
      </c>
      <c r="CH196" s="4">
        <v>23</v>
      </c>
      <c r="CI196" s="4">
        <v>24</v>
      </c>
      <c r="CJ196" s="4" t="str">
        <f>REPLACE(BN196,2,1,3)</f>
        <v>4308</v>
      </c>
      <c r="CK196" s="4" t="s">
        <v>907</v>
      </c>
      <c r="CL196" s="4" t="s">
        <v>924</v>
      </c>
      <c r="CM196" s="4" t="str">
        <f>REPLACE(BP196,2,1,"i")</f>
        <v>Ki8</v>
      </c>
      <c r="CN196" s="4" t="str">
        <f>BT196</f>
        <v>A2</v>
      </c>
      <c r="CO196" s="4" t="str">
        <f>BS196</f>
        <v>A1</v>
      </c>
      <c r="CP196" s="4">
        <f>BQ196</f>
        <v>11</v>
      </c>
      <c r="CQ196" s="4">
        <f>BR196</f>
        <v>14</v>
      </c>
      <c r="CR196" s="4" t="s">
        <v>773</v>
      </c>
      <c r="CS196" s="4" t="s">
        <v>1024</v>
      </c>
      <c r="CT196" s="4" t="str">
        <f>MID(CJ196,2,3)</f>
        <v>308</v>
      </c>
      <c r="CU196" s="4" t="str">
        <f>CONCATENATE("А",MID(CJ196,2,1))</f>
        <v>А3</v>
      </c>
      <c r="CV196" s="4" t="s">
        <v>1250</v>
      </c>
      <c r="CW196" s="4">
        <v>9</v>
      </c>
      <c r="CX196" s="4" t="s">
        <v>1149</v>
      </c>
      <c r="CY196" s="46">
        <f>CA196-1</f>
        <v>8</v>
      </c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</row>
    <row r="197" spans="1:504" x14ac:dyDescent="0.25">
      <c r="A197" s="27" t="s">
        <v>333</v>
      </c>
      <c r="B197" s="27" t="s">
        <v>353</v>
      </c>
      <c r="C197" s="27" t="s">
        <v>643</v>
      </c>
      <c r="D197" s="27" t="s">
        <v>644</v>
      </c>
      <c r="H197" s="27">
        <v>100</v>
      </c>
      <c r="I197" s="27">
        <v>65</v>
      </c>
      <c r="J197" s="41">
        <v>33.299999999999997</v>
      </c>
      <c r="M197" s="27" t="s">
        <v>748</v>
      </c>
      <c r="V197" s="27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D197" s="52" t="s">
        <v>878</v>
      </c>
      <c r="BE197" s="4" t="s">
        <v>879</v>
      </c>
      <c r="BF197" s="4" t="s">
        <v>880</v>
      </c>
      <c r="BG197" s="4"/>
      <c r="BH197" s="4"/>
      <c r="BI197" s="4"/>
      <c r="BJ197" s="4" t="s">
        <v>780</v>
      </c>
      <c r="BK197" s="4" t="s">
        <v>881</v>
      </c>
      <c r="BL197" s="4">
        <v>15</v>
      </c>
      <c r="BM197" s="4">
        <v>16</v>
      </c>
      <c r="BN197" s="4">
        <v>5508</v>
      </c>
      <c r="BO197" s="4" t="s">
        <v>886</v>
      </c>
      <c r="BP197" s="4" t="s">
        <v>897</v>
      </c>
      <c r="BQ197" s="4">
        <v>11</v>
      </c>
      <c r="BR197" s="4">
        <v>14</v>
      </c>
      <c r="BS197" s="4" t="s">
        <v>814</v>
      </c>
      <c r="BT197" s="4" t="s">
        <v>901</v>
      </c>
      <c r="BU197" s="4" t="s">
        <v>902</v>
      </c>
      <c r="BV197" s="4" t="str">
        <f>MID(BN197,2,3)</f>
        <v>508</v>
      </c>
      <c r="BW197" s="4" t="str">
        <f>CONCATENATE("А",MID(BN197,2,1))</f>
        <v>А5</v>
      </c>
      <c r="BX197" s="4" t="s">
        <v>1263</v>
      </c>
      <c r="BY197" s="4">
        <v>1</v>
      </c>
      <c r="BZ197" s="4" t="s">
        <v>1149</v>
      </c>
      <c r="CA197" s="4">
        <v>9</v>
      </c>
      <c r="CB197" s="4" t="s">
        <v>904</v>
      </c>
      <c r="CC197" s="4" t="s">
        <v>903</v>
      </c>
      <c r="CD197" s="4" t="s">
        <v>905</v>
      </c>
      <c r="CE197" s="4" t="str">
        <f>CONCATENATE(A197,"P")</f>
        <v>g3V202P</v>
      </c>
      <c r="CF197" s="4" t="s">
        <v>906</v>
      </c>
      <c r="CG197" s="4">
        <v>22</v>
      </c>
      <c r="CH197" s="4">
        <v>23</v>
      </c>
      <c r="CI197" s="4">
        <v>24</v>
      </c>
      <c r="CJ197" s="4" t="str">
        <f>REPLACE(BN197,2,1,3)</f>
        <v>5308</v>
      </c>
      <c r="CK197" s="4" t="s">
        <v>907</v>
      </c>
      <c r="CL197" s="4" t="s">
        <v>924</v>
      </c>
      <c r="CM197" s="4" t="str">
        <f>REPLACE(BP197,2,1,"i")</f>
        <v>Ki8</v>
      </c>
      <c r="CN197" s="4" t="str">
        <f>BT197</f>
        <v>A2</v>
      </c>
      <c r="CO197" s="4" t="str">
        <f>BS197</f>
        <v>A1</v>
      </c>
      <c r="CP197" s="4">
        <f>BQ197</f>
        <v>11</v>
      </c>
      <c r="CQ197" s="4">
        <f>BR197</f>
        <v>14</v>
      </c>
      <c r="CR197" s="4" t="s">
        <v>773</v>
      </c>
      <c r="CS197" s="4" t="s">
        <v>1024</v>
      </c>
      <c r="CT197" s="4" t="str">
        <f>MID(CJ197,2,3)</f>
        <v>308</v>
      </c>
      <c r="CU197" s="4" t="str">
        <f>CONCATENATE("А",MID(CJ197,2,1))</f>
        <v>А3</v>
      </c>
      <c r="CV197" s="4" t="s">
        <v>1250</v>
      </c>
      <c r="CW197" s="4">
        <v>9</v>
      </c>
      <c r="CX197" s="4" t="s">
        <v>1149</v>
      </c>
      <c r="CY197" s="46">
        <f>CA197-1</f>
        <v>8</v>
      </c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</row>
    <row r="198" spans="1:504" x14ac:dyDescent="0.25">
      <c r="A198" s="27" t="s">
        <v>354</v>
      </c>
      <c r="B198" s="27" t="s">
        <v>374</v>
      </c>
      <c r="C198" s="27" t="s">
        <v>645</v>
      </c>
      <c r="D198" s="27" t="s">
        <v>644</v>
      </c>
      <c r="H198" s="27">
        <v>25</v>
      </c>
      <c r="I198" s="27">
        <v>25</v>
      </c>
      <c r="J198" s="27">
        <v>3.2</v>
      </c>
      <c r="M198" s="27" t="s">
        <v>748</v>
      </c>
      <c r="V198" s="27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D198" s="52" t="s">
        <v>878</v>
      </c>
      <c r="BE198" s="4" t="s">
        <v>879</v>
      </c>
      <c r="BF198" s="4" t="s">
        <v>880</v>
      </c>
      <c r="BG198" s="4"/>
      <c r="BH198" s="4"/>
      <c r="BI198" s="4"/>
      <c r="BJ198" s="4" t="s">
        <v>776</v>
      </c>
      <c r="BK198" s="4" t="s">
        <v>881</v>
      </c>
      <c r="BL198" s="4">
        <v>17</v>
      </c>
      <c r="BM198" s="4">
        <v>18</v>
      </c>
      <c r="BN198" s="4">
        <v>1509</v>
      </c>
      <c r="BO198" s="4" t="s">
        <v>884</v>
      </c>
      <c r="BP198" s="4" t="s">
        <v>891</v>
      </c>
      <c r="BQ198" s="4">
        <v>11</v>
      </c>
      <c r="BR198" s="4">
        <v>14</v>
      </c>
      <c r="BS198" s="4" t="s">
        <v>814</v>
      </c>
      <c r="BT198" s="4" t="s">
        <v>901</v>
      </c>
      <c r="BU198" s="4" t="s">
        <v>902</v>
      </c>
      <c r="BV198" s="4" t="str">
        <f>MID(BN198,2,3)</f>
        <v>509</v>
      </c>
      <c r="BW198" s="4" t="str">
        <f>CONCATENATE("А",MID(BN198,2,1))</f>
        <v>А5</v>
      </c>
      <c r="BX198" s="4" t="s">
        <v>1264</v>
      </c>
      <c r="BY198" s="4">
        <v>10</v>
      </c>
      <c r="BZ198" s="4" t="s">
        <v>1149</v>
      </c>
      <c r="CA198" s="4">
        <v>11</v>
      </c>
      <c r="CB198" s="4" t="s">
        <v>904</v>
      </c>
      <c r="CC198" s="4" t="s">
        <v>903</v>
      </c>
      <c r="CD198" s="4" t="s">
        <v>905</v>
      </c>
      <c r="CE198" s="4" t="str">
        <f>CONCATENATE(A198,"P")</f>
        <v>g3V013P</v>
      </c>
      <c r="CF198" s="4" t="s">
        <v>906</v>
      </c>
      <c r="CG198" s="4">
        <v>25</v>
      </c>
      <c r="CH198" s="4">
        <v>26</v>
      </c>
      <c r="CI198" s="4">
        <v>27</v>
      </c>
      <c r="CJ198" s="4" t="str">
        <f>REPLACE(BN198,2,1,3)</f>
        <v>1309</v>
      </c>
      <c r="CK198" s="4" t="s">
        <v>907</v>
      </c>
      <c r="CL198" s="4" t="s">
        <v>924</v>
      </c>
      <c r="CM198" s="4" t="str">
        <f>REPLACE(BP198,2,1,"i")</f>
        <v>Ki9</v>
      </c>
      <c r="CN198" s="4" t="str">
        <f>BT198</f>
        <v>A2</v>
      </c>
      <c r="CO198" s="4" t="str">
        <f>BS198</f>
        <v>A1</v>
      </c>
      <c r="CP198" s="4">
        <f>BQ198</f>
        <v>11</v>
      </c>
      <c r="CQ198" s="4">
        <f>BR198</f>
        <v>14</v>
      </c>
      <c r="CR198" s="4" t="s">
        <v>773</v>
      </c>
      <c r="CS198" s="4" t="s">
        <v>1024</v>
      </c>
      <c r="CT198" s="4" t="str">
        <f>MID(CJ198,2,3)</f>
        <v>309</v>
      </c>
      <c r="CU198" s="4" t="str">
        <f>CONCATENATE("А",MID(CJ198,2,1))</f>
        <v>А3</v>
      </c>
      <c r="CV198" s="4" t="s">
        <v>1251</v>
      </c>
      <c r="CW198" s="4">
        <v>18</v>
      </c>
      <c r="CX198" s="4" t="s">
        <v>1149</v>
      </c>
      <c r="CY198" s="46">
        <f>CA198-1</f>
        <v>10</v>
      </c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</row>
    <row r="199" spans="1:504" x14ac:dyDescent="0.25">
      <c r="A199" s="27" t="s">
        <v>355</v>
      </c>
      <c r="B199" s="27" t="s">
        <v>375</v>
      </c>
      <c r="C199" s="27" t="s">
        <v>645</v>
      </c>
      <c r="D199" s="27" t="s">
        <v>644</v>
      </c>
      <c r="H199" s="27">
        <v>25</v>
      </c>
      <c r="I199" s="27">
        <v>25</v>
      </c>
      <c r="J199" s="27">
        <v>3.2</v>
      </c>
      <c r="M199" s="27" t="s">
        <v>748</v>
      </c>
      <c r="V199" s="27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D199" s="52" t="s">
        <v>878</v>
      </c>
      <c r="BE199" s="4" t="s">
        <v>879</v>
      </c>
      <c r="BF199" s="4" t="s">
        <v>880</v>
      </c>
      <c r="BG199" s="4"/>
      <c r="BH199" s="4"/>
      <c r="BI199" s="4"/>
      <c r="BJ199" s="4" t="s">
        <v>777</v>
      </c>
      <c r="BK199" s="4" t="s">
        <v>881</v>
      </c>
      <c r="BL199" s="4">
        <v>17</v>
      </c>
      <c r="BM199" s="4">
        <v>18</v>
      </c>
      <c r="BN199" s="4">
        <v>2509</v>
      </c>
      <c r="BO199" s="4" t="s">
        <v>884</v>
      </c>
      <c r="BP199" s="4" t="s">
        <v>891</v>
      </c>
      <c r="BQ199" s="4">
        <v>11</v>
      </c>
      <c r="BR199" s="4">
        <v>14</v>
      </c>
      <c r="BS199" s="4" t="s">
        <v>814</v>
      </c>
      <c r="BT199" s="4" t="s">
        <v>901</v>
      </c>
      <c r="BU199" s="4" t="s">
        <v>902</v>
      </c>
      <c r="BV199" s="4" t="str">
        <f>MID(BN199,2,3)</f>
        <v>509</v>
      </c>
      <c r="BW199" s="4" t="str">
        <f>CONCATENATE("А",MID(BN199,2,1))</f>
        <v>А5</v>
      </c>
      <c r="BX199" s="4" t="s">
        <v>1264</v>
      </c>
      <c r="BY199" s="4">
        <v>10</v>
      </c>
      <c r="BZ199" s="4" t="s">
        <v>1149</v>
      </c>
      <c r="CA199" s="4">
        <v>11</v>
      </c>
      <c r="CB199" s="4" t="s">
        <v>904</v>
      </c>
      <c r="CC199" s="4" t="s">
        <v>903</v>
      </c>
      <c r="CD199" s="4" t="s">
        <v>905</v>
      </c>
      <c r="CE199" s="4" t="str">
        <f>CONCATENATE(A199,"P")</f>
        <v>g3V023P</v>
      </c>
      <c r="CF199" s="4" t="s">
        <v>906</v>
      </c>
      <c r="CG199" s="4">
        <v>25</v>
      </c>
      <c r="CH199" s="4">
        <v>26</v>
      </c>
      <c r="CI199" s="4">
        <v>27</v>
      </c>
      <c r="CJ199" s="4" t="str">
        <f>REPLACE(BN199,2,1,3)</f>
        <v>2309</v>
      </c>
      <c r="CK199" s="4" t="s">
        <v>907</v>
      </c>
      <c r="CL199" s="4" t="s">
        <v>924</v>
      </c>
      <c r="CM199" s="4" t="str">
        <f>REPLACE(BP199,2,1,"i")</f>
        <v>Ki9</v>
      </c>
      <c r="CN199" s="4" t="str">
        <f>BT199</f>
        <v>A2</v>
      </c>
      <c r="CO199" s="4" t="str">
        <f>BS199</f>
        <v>A1</v>
      </c>
      <c r="CP199" s="4">
        <f>BQ199</f>
        <v>11</v>
      </c>
      <c r="CQ199" s="4">
        <f>BR199</f>
        <v>14</v>
      </c>
      <c r="CR199" s="4" t="s">
        <v>773</v>
      </c>
      <c r="CS199" s="4" t="s">
        <v>1024</v>
      </c>
      <c r="CT199" s="4" t="str">
        <f>MID(CJ199,2,3)</f>
        <v>309</v>
      </c>
      <c r="CU199" s="4" t="str">
        <f>CONCATENATE("А",MID(CJ199,2,1))</f>
        <v>А3</v>
      </c>
      <c r="CV199" s="4" t="s">
        <v>1251</v>
      </c>
      <c r="CW199" s="4">
        <v>18</v>
      </c>
      <c r="CX199" s="4" t="s">
        <v>1149</v>
      </c>
      <c r="CY199" s="46">
        <f>CA199-1</f>
        <v>10</v>
      </c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</row>
    <row r="200" spans="1:504" x14ac:dyDescent="0.25">
      <c r="A200" s="27" t="s">
        <v>356</v>
      </c>
      <c r="B200" s="27" t="s">
        <v>376</v>
      </c>
      <c r="C200" s="27" t="s">
        <v>645</v>
      </c>
      <c r="D200" s="27" t="s">
        <v>644</v>
      </c>
      <c r="H200" s="27">
        <v>25</v>
      </c>
      <c r="I200" s="27">
        <v>25</v>
      </c>
      <c r="J200" s="27">
        <v>3.2</v>
      </c>
      <c r="M200" s="27" t="s">
        <v>748</v>
      </c>
      <c r="V200" s="27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D200" s="52" t="s">
        <v>878</v>
      </c>
      <c r="BE200" s="4" t="s">
        <v>879</v>
      </c>
      <c r="BF200" s="4" t="s">
        <v>880</v>
      </c>
      <c r="BG200" s="4"/>
      <c r="BH200" s="4"/>
      <c r="BI200" s="4"/>
      <c r="BJ200" s="4" t="s">
        <v>776</v>
      </c>
      <c r="BK200" s="4" t="s">
        <v>881</v>
      </c>
      <c r="BL200" s="4">
        <v>19</v>
      </c>
      <c r="BM200" s="4">
        <v>20</v>
      </c>
      <c r="BN200" s="4">
        <v>1510</v>
      </c>
      <c r="BO200" s="4" t="s">
        <v>884</v>
      </c>
      <c r="BP200" s="4" t="s">
        <v>898</v>
      </c>
      <c r="BQ200" s="4">
        <v>11</v>
      </c>
      <c r="BR200" s="4">
        <v>14</v>
      </c>
      <c r="BS200" s="4" t="s">
        <v>814</v>
      </c>
      <c r="BT200" s="4" t="s">
        <v>901</v>
      </c>
      <c r="BU200" s="4" t="s">
        <v>902</v>
      </c>
      <c r="BV200" s="4" t="str">
        <f>MID(BN200,2,3)</f>
        <v>510</v>
      </c>
      <c r="BW200" s="4" t="str">
        <f>CONCATENATE("А",MID(BN200,2,1))</f>
        <v>А5</v>
      </c>
      <c r="BX200" s="4" t="s">
        <v>1265</v>
      </c>
      <c r="BY200" s="4">
        <v>10</v>
      </c>
      <c r="BZ200" s="4" t="s">
        <v>1149</v>
      </c>
      <c r="CA200" s="4">
        <v>12</v>
      </c>
      <c r="CB200" s="4" t="s">
        <v>904</v>
      </c>
      <c r="CC200" s="4" t="s">
        <v>903</v>
      </c>
      <c r="CD200" s="4" t="s">
        <v>905</v>
      </c>
      <c r="CE200" s="4" t="str">
        <f>CONCATENATE(A200,"P")</f>
        <v>g3V033P</v>
      </c>
      <c r="CF200" s="4" t="s">
        <v>906</v>
      </c>
      <c r="CG200" s="4">
        <v>28</v>
      </c>
      <c r="CH200" s="4">
        <v>29</v>
      </c>
      <c r="CI200" s="4">
        <v>30</v>
      </c>
      <c r="CJ200" s="4" t="str">
        <f>REPLACE(BN200,2,1,3)</f>
        <v>1310</v>
      </c>
      <c r="CK200" s="4" t="s">
        <v>907</v>
      </c>
      <c r="CL200" s="4" t="s">
        <v>924</v>
      </c>
      <c r="CM200" s="4" t="str">
        <f>REPLACE(BP200,2,1,"i")</f>
        <v>Ki10</v>
      </c>
      <c r="CN200" s="4" t="str">
        <f>BT200</f>
        <v>A2</v>
      </c>
      <c r="CO200" s="4" t="str">
        <f>BS200</f>
        <v>A1</v>
      </c>
      <c r="CP200" s="4">
        <f>BQ200</f>
        <v>11</v>
      </c>
      <c r="CQ200" s="4">
        <f>BR200</f>
        <v>14</v>
      </c>
      <c r="CR200" s="4" t="s">
        <v>773</v>
      </c>
      <c r="CS200" s="4" t="s">
        <v>1024</v>
      </c>
      <c r="CT200" s="4" t="str">
        <f>MID(CJ200,2,3)</f>
        <v>310</v>
      </c>
      <c r="CU200" s="4" t="str">
        <f>CONCATENATE("А",MID(CJ200,2,1))</f>
        <v>А3</v>
      </c>
      <c r="CV200" s="4" t="s">
        <v>1252</v>
      </c>
      <c r="CW200" s="4">
        <v>18</v>
      </c>
      <c r="CX200" s="4" t="s">
        <v>1149</v>
      </c>
      <c r="CY200" s="46">
        <f>CA200-1</f>
        <v>11</v>
      </c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</row>
    <row r="201" spans="1:504" x14ac:dyDescent="0.25">
      <c r="A201" s="27" t="s">
        <v>357</v>
      </c>
      <c r="B201" s="27" t="s">
        <v>377</v>
      </c>
      <c r="C201" s="27" t="s">
        <v>645</v>
      </c>
      <c r="D201" s="27" t="s">
        <v>644</v>
      </c>
      <c r="H201" s="27">
        <v>25</v>
      </c>
      <c r="I201" s="27">
        <v>25</v>
      </c>
      <c r="J201" s="27">
        <v>3.2</v>
      </c>
      <c r="M201" s="27" t="s">
        <v>748</v>
      </c>
      <c r="V201" s="27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D201" s="52" t="s">
        <v>878</v>
      </c>
      <c r="BE201" s="4" t="s">
        <v>879</v>
      </c>
      <c r="BF201" s="4" t="s">
        <v>880</v>
      </c>
      <c r="BG201" s="4"/>
      <c r="BH201" s="4"/>
      <c r="BI201" s="4"/>
      <c r="BJ201" s="4" t="s">
        <v>777</v>
      </c>
      <c r="BK201" s="4" t="s">
        <v>881</v>
      </c>
      <c r="BL201" s="4">
        <v>19</v>
      </c>
      <c r="BM201" s="4">
        <v>20</v>
      </c>
      <c r="BN201" s="4">
        <v>2510</v>
      </c>
      <c r="BO201" s="4" t="s">
        <v>884</v>
      </c>
      <c r="BP201" s="4" t="s">
        <v>898</v>
      </c>
      <c r="BQ201" s="4">
        <v>11</v>
      </c>
      <c r="BR201" s="4">
        <v>14</v>
      </c>
      <c r="BS201" s="4" t="s">
        <v>814</v>
      </c>
      <c r="BT201" s="4" t="s">
        <v>901</v>
      </c>
      <c r="BU201" s="4" t="s">
        <v>902</v>
      </c>
      <c r="BV201" s="4" t="str">
        <f>MID(BN201,2,3)</f>
        <v>510</v>
      </c>
      <c r="BW201" s="4" t="str">
        <f>CONCATENATE("А",MID(BN201,2,1))</f>
        <v>А5</v>
      </c>
      <c r="BX201" s="4" t="s">
        <v>1265</v>
      </c>
      <c r="BY201" s="4">
        <v>10</v>
      </c>
      <c r="BZ201" s="4" t="s">
        <v>1149</v>
      </c>
      <c r="CA201" s="4">
        <v>12</v>
      </c>
      <c r="CB201" s="4" t="s">
        <v>904</v>
      </c>
      <c r="CC201" s="4" t="s">
        <v>903</v>
      </c>
      <c r="CD201" s="4" t="s">
        <v>905</v>
      </c>
      <c r="CE201" s="4" t="str">
        <f>CONCATENATE(A201,"P")</f>
        <v>g3V043P</v>
      </c>
      <c r="CF201" s="4" t="s">
        <v>906</v>
      </c>
      <c r="CG201" s="4">
        <v>28</v>
      </c>
      <c r="CH201" s="4">
        <v>29</v>
      </c>
      <c r="CI201" s="4">
        <v>30</v>
      </c>
      <c r="CJ201" s="4" t="str">
        <f>REPLACE(BN201,2,1,3)</f>
        <v>2310</v>
      </c>
      <c r="CK201" s="4" t="s">
        <v>907</v>
      </c>
      <c r="CL201" s="4" t="s">
        <v>924</v>
      </c>
      <c r="CM201" s="4" t="str">
        <f>REPLACE(BP201,2,1,"i")</f>
        <v>Ki10</v>
      </c>
      <c r="CN201" s="4" t="str">
        <f>BT201</f>
        <v>A2</v>
      </c>
      <c r="CO201" s="4" t="str">
        <f>BS201</f>
        <v>A1</v>
      </c>
      <c r="CP201" s="4">
        <f>BQ201</f>
        <v>11</v>
      </c>
      <c r="CQ201" s="4">
        <f>BR201</f>
        <v>14</v>
      </c>
      <c r="CR201" s="4" t="s">
        <v>773</v>
      </c>
      <c r="CS201" s="4" t="s">
        <v>1024</v>
      </c>
      <c r="CT201" s="4" t="str">
        <f>MID(CJ201,2,3)</f>
        <v>310</v>
      </c>
      <c r="CU201" s="4" t="str">
        <f>CONCATENATE("А",MID(CJ201,2,1))</f>
        <v>А3</v>
      </c>
      <c r="CV201" s="4" t="s">
        <v>1252</v>
      </c>
      <c r="CW201" s="4">
        <v>18</v>
      </c>
      <c r="CX201" s="4" t="s">
        <v>1149</v>
      </c>
      <c r="CY201" s="46">
        <f>CA201-1</f>
        <v>11</v>
      </c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</row>
    <row r="202" spans="1:504" x14ac:dyDescent="0.25">
      <c r="A202" s="27" t="s">
        <v>358</v>
      </c>
      <c r="B202" s="27" t="s">
        <v>378</v>
      </c>
      <c r="C202" s="27" t="s">
        <v>645</v>
      </c>
      <c r="D202" s="27" t="s">
        <v>644</v>
      </c>
      <c r="H202" s="27">
        <v>25</v>
      </c>
      <c r="I202" s="27">
        <v>25</v>
      </c>
      <c r="J202" s="27">
        <v>3.2</v>
      </c>
      <c r="M202" s="27" t="s">
        <v>748</v>
      </c>
      <c r="V202" s="27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D202" s="52" t="s">
        <v>878</v>
      </c>
      <c r="BE202" s="4" t="s">
        <v>879</v>
      </c>
      <c r="BF202" s="4" t="s">
        <v>880</v>
      </c>
      <c r="BG202" s="4"/>
      <c r="BH202" s="4"/>
      <c r="BI202" s="4"/>
      <c r="BJ202" s="4" t="s">
        <v>776</v>
      </c>
      <c r="BK202" s="4" t="s">
        <v>881</v>
      </c>
      <c r="BL202" s="4">
        <v>21</v>
      </c>
      <c r="BM202" s="4">
        <v>22</v>
      </c>
      <c r="BN202" s="4">
        <v>1511</v>
      </c>
      <c r="BO202" s="4" t="s">
        <v>884</v>
      </c>
      <c r="BP202" s="4" t="s">
        <v>892</v>
      </c>
      <c r="BQ202" s="4">
        <v>11</v>
      </c>
      <c r="BR202" s="4">
        <v>14</v>
      </c>
      <c r="BS202" s="4" t="s">
        <v>814</v>
      </c>
      <c r="BT202" s="4" t="s">
        <v>901</v>
      </c>
      <c r="BU202" s="4" t="s">
        <v>902</v>
      </c>
      <c r="BV202" s="4" t="str">
        <f>MID(BN202,2,3)</f>
        <v>511</v>
      </c>
      <c r="BW202" s="4" t="str">
        <f>CONCATENATE("А",MID(BN202,2,1))</f>
        <v>А5</v>
      </c>
      <c r="BX202" s="4" t="s">
        <v>1266</v>
      </c>
      <c r="BY202" s="4">
        <v>10</v>
      </c>
      <c r="BZ202" s="4" t="s">
        <v>1149</v>
      </c>
      <c r="CA202" s="4">
        <v>13</v>
      </c>
      <c r="CB202" s="4" t="s">
        <v>904</v>
      </c>
      <c r="CC202" s="4" t="s">
        <v>903</v>
      </c>
      <c r="CD202" s="4" t="s">
        <v>905</v>
      </c>
      <c r="CE202" s="4" t="str">
        <f>CONCATENATE(A202,"P")</f>
        <v>g3V053P</v>
      </c>
      <c r="CF202" s="4" t="s">
        <v>906</v>
      </c>
      <c r="CG202" s="4">
        <v>31</v>
      </c>
      <c r="CH202" s="4">
        <v>32</v>
      </c>
      <c r="CI202" s="4">
        <v>33</v>
      </c>
      <c r="CJ202" s="4" t="str">
        <f>REPLACE(BN202,2,1,3)</f>
        <v>1311</v>
      </c>
      <c r="CK202" s="4" t="s">
        <v>907</v>
      </c>
      <c r="CL202" s="4" t="s">
        <v>924</v>
      </c>
      <c r="CM202" s="4" t="str">
        <f>REPLACE(BP202,2,1,"i")</f>
        <v>Ki11</v>
      </c>
      <c r="CN202" s="4" t="str">
        <f>BT202</f>
        <v>A2</v>
      </c>
      <c r="CO202" s="4" t="str">
        <f>BS202</f>
        <v>A1</v>
      </c>
      <c r="CP202" s="4">
        <f>BQ202</f>
        <v>11</v>
      </c>
      <c r="CQ202" s="4">
        <f>BR202</f>
        <v>14</v>
      </c>
      <c r="CR202" s="4" t="s">
        <v>773</v>
      </c>
      <c r="CS202" s="4" t="s">
        <v>1024</v>
      </c>
      <c r="CT202" s="4" t="str">
        <f>MID(CJ202,2,3)</f>
        <v>311</v>
      </c>
      <c r="CU202" s="4" t="str">
        <f>CONCATENATE("А",MID(CJ202,2,1))</f>
        <v>А3</v>
      </c>
      <c r="CV202" s="4" t="s">
        <v>1253</v>
      </c>
      <c r="CW202" s="4">
        <v>18</v>
      </c>
      <c r="CX202" s="4" t="s">
        <v>1149</v>
      </c>
      <c r="CY202" s="46">
        <f>CA202-1</f>
        <v>12</v>
      </c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</row>
    <row r="203" spans="1:504" x14ac:dyDescent="0.25">
      <c r="A203" s="27" t="s">
        <v>359</v>
      </c>
      <c r="B203" s="27" t="s">
        <v>379</v>
      </c>
      <c r="C203" s="27" t="s">
        <v>645</v>
      </c>
      <c r="D203" s="27" t="s">
        <v>644</v>
      </c>
      <c r="H203" s="27">
        <v>25</v>
      </c>
      <c r="I203" s="27">
        <v>25</v>
      </c>
      <c r="J203" s="27">
        <v>3.2</v>
      </c>
      <c r="M203" s="27" t="s">
        <v>748</v>
      </c>
      <c r="V203" s="27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D203" s="52" t="s">
        <v>878</v>
      </c>
      <c r="BE203" s="4" t="s">
        <v>879</v>
      </c>
      <c r="BF203" s="4" t="s">
        <v>880</v>
      </c>
      <c r="BG203" s="4"/>
      <c r="BH203" s="4"/>
      <c r="BI203" s="4"/>
      <c r="BJ203" s="4" t="s">
        <v>777</v>
      </c>
      <c r="BK203" s="4" t="s">
        <v>881</v>
      </c>
      <c r="BL203" s="4">
        <v>21</v>
      </c>
      <c r="BM203" s="4">
        <v>22</v>
      </c>
      <c r="BN203" s="4">
        <v>2511</v>
      </c>
      <c r="BO203" s="4" t="s">
        <v>884</v>
      </c>
      <c r="BP203" s="4" t="s">
        <v>892</v>
      </c>
      <c r="BQ203" s="4">
        <v>11</v>
      </c>
      <c r="BR203" s="4">
        <v>14</v>
      </c>
      <c r="BS203" s="4" t="s">
        <v>814</v>
      </c>
      <c r="BT203" s="4" t="s">
        <v>901</v>
      </c>
      <c r="BU203" s="4" t="s">
        <v>902</v>
      </c>
      <c r="BV203" s="4" t="str">
        <f>MID(BN203,2,3)</f>
        <v>511</v>
      </c>
      <c r="BW203" s="4" t="str">
        <f>CONCATENATE("А",MID(BN203,2,1))</f>
        <v>А5</v>
      </c>
      <c r="BX203" s="4" t="s">
        <v>1266</v>
      </c>
      <c r="BY203" s="4">
        <v>10</v>
      </c>
      <c r="BZ203" s="4" t="s">
        <v>1149</v>
      </c>
      <c r="CA203" s="4">
        <v>13</v>
      </c>
      <c r="CB203" s="4" t="s">
        <v>904</v>
      </c>
      <c r="CC203" s="4" t="s">
        <v>903</v>
      </c>
      <c r="CD203" s="4" t="s">
        <v>905</v>
      </c>
      <c r="CE203" s="4" t="str">
        <f>CONCATENATE(A203,"P")</f>
        <v>g3V063P</v>
      </c>
      <c r="CF203" s="4" t="s">
        <v>906</v>
      </c>
      <c r="CG203" s="4">
        <v>31</v>
      </c>
      <c r="CH203" s="4">
        <v>32</v>
      </c>
      <c r="CI203" s="4">
        <v>33</v>
      </c>
      <c r="CJ203" s="4" t="str">
        <f>REPLACE(BN203,2,1,3)</f>
        <v>2311</v>
      </c>
      <c r="CK203" s="4" t="s">
        <v>907</v>
      </c>
      <c r="CL203" s="4" t="s">
        <v>924</v>
      </c>
      <c r="CM203" s="4" t="str">
        <f>REPLACE(BP203,2,1,"i")</f>
        <v>Ki11</v>
      </c>
      <c r="CN203" s="4" t="str">
        <f>BT203</f>
        <v>A2</v>
      </c>
      <c r="CO203" s="4" t="str">
        <f>BS203</f>
        <v>A1</v>
      </c>
      <c r="CP203" s="4">
        <f>BQ203</f>
        <v>11</v>
      </c>
      <c r="CQ203" s="4">
        <f>BR203</f>
        <v>14</v>
      </c>
      <c r="CR203" s="4" t="s">
        <v>773</v>
      </c>
      <c r="CS203" s="4" t="s">
        <v>1024</v>
      </c>
      <c r="CT203" s="4" t="str">
        <f>MID(CJ203,2,3)</f>
        <v>311</v>
      </c>
      <c r="CU203" s="4" t="str">
        <f>CONCATENATE("А",MID(CJ203,2,1))</f>
        <v>А3</v>
      </c>
      <c r="CV203" s="4" t="s">
        <v>1253</v>
      </c>
      <c r="CW203" s="4">
        <v>18</v>
      </c>
      <c r="CX203" s="4" t="s">
        <v>1149</v>
      </c>
      <c r="CY203" s="46">
        <f>CA203-1</f>
        <v>12</v>
      </c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</row>
    <row r="204" spans="1:504" x14ac:dyDescent="0.25">
      <c r="A204" s="27" t="s">
        <v>360</v>
      </c>
      <c r="B204" s="27" t="s">
        <v>380</v>
      </c>
      <c r="C204" s="27" t="s">
        <v>645</v>
      </c>
      <c r="D204" s="27" t="s">
        <v>644</v>
      </c>
      <c r="H204" s="27">
        <v>25</v>
      </c>
      <c r="I204" s="27">
        <v>25</v>
      </c>
      <c r="J204" s="27">
        <v>3.2</v>
      </c>
      <c r="M204" s="27" t="s">
        <v>748</v>
      </c>
      <c r="V204" s="27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D204" s="52" t="s">
        <v>878</v>
      </c>
      <c r="BE204" s="4" t="s">
        <v>879</v>
      </c>
      <c r="BF204" s="4" t="s">
        <v>880</v>
      </c>
      <c r="BG204" s="4"/>
      <c r="BH204" s="4"/>
      <c r="BI204" s="4"/>
      <c r="BJ204" s="4" t="s">
        <v>776</v>
      </c>
      <c r="BK204" s="4" t="s">
        <v>881</v>
      </c>
      <c r="BL204" s="4">
        <v>23</v>
      </c>
      <c r="BM204" s="4">
        <v>24</v>
      </c>
      <c r="BN204" s="4">
        <v>1512</v>
      </c>
      <c r="BO204" s="4" t="s">
        <v>884</v>
      </c>
      <c r="BP204" s="4" t="s">
        <v>899</v>
      </c>
      <c r="BQ204" s="4">
        <v>11</v>
      </c>
      <c r="BR204" s="4">
        <v>14</v>
      </c>
      <c r="BS204" s="4" t="s">
        <v>814</v>
      </c>
      <c r="BT204" s="4" t="s">
        <v>901</v>
      </c>
      <c r="BU204" s="4" t="s">
        <v>902</v>
      </c>
      <c r="BV204" s="4" t="str">
        <f>MID(BN204,2,3)</f>
        <v>512</v>
      </c>
      <c r="BW204" s="4" t="str">
        <f>CONCATENATE("А",MID(BN204,2,1))</f>
        <v>А5</v>
      </c>
      <c r="BX204" s="4" t="s">
        <v>1267</v>
      </c>
      <c r="BY204" s="4">
        <v>10</v>
      </c>
      <c r="BZ204" s="4" t="s">
        <v>1149</v>
      </c>
      <c r="CA204" s="4">
        <v>14</v>
      </c>
      <c r="CB204" s="4" t="s">
        <v>904</v>
      </c>
      <c r="CC204" s="4" t="s">
        <v>903</v>
      </c>
      <c r="CD204" s="4" t="s">
        <v>905</v>
      </c>
      <c r="CE204" s="4" t="str">
        <f>CONCATENATE(A204,"P")</f>
        <v>g3V073P</v>
      </c>
      <c r="CF204" s="4" t="s">
        <v>906</v>
      </c>
      <c r="CG204" s="4">
        <v>34</v>
      </c>
      <c r="CH204" s="4">
        <v>35</v>
      </c>
      <c r="CI204" s="4">
        <v>36</v>
      </c>
      <c r="CJ204" s="4" t="str">
        <f>REPLACE(BN204,2,1,3)</f>
        <v>1312</v>
      </c>
      <c r="CK204" s="4" t="s">
        <v>907</v>
      </c>
      <c r="CL204" s="4" t="s">
        <v>924</v>
      </c>
      <c r="CM204" s="4" t="str">
        <f>REPLACE(BP204,2,1,"i")</f>
        <v>Ki12</v>
      </c>
      <c r="CN204" s="4" t="str">
        <f>BT204</f>
        <v>A2</v>
      </c>
      <c r="CO204" s="4" t="str">
        <f>BS204</f>
        <v>A1</v>
      </c>
      <c r="CP204" s="4">
        <f>BQ204</f>
        <v>11</v>
      </c>
      <c r="CQ204" s="4">
        <f>BR204</f>
        <v>14</v>
      </c>
      <c r="CR204" s="4" t="s">
        <v>773</v>
      </c>
      <c r="CS204" s="4" t="s">
        <v>1024</v>
      </c>
      <c r="CT204" s="4" t="str">
        <f>MID(CJ204,2,3)</f>
        <v>312</v>
      </c>
      <c r="CU204" s="4" t="str">
        <f>CONCATENATE("А",MID(CJ204,2,1))</f>
        <v>А3</v>
      </c>
      <c r="CV204" s="4" t="s">
        <v>1254</v>
      </c>
      <c r="CW204" s="4">
        <v>18</v>
      </c>
      <c r="CX204" s="4" t="s">
        <v>1149</v>
      </c>
      <c r="CY204" s="46">
        <f>CA204-1</f>
        <v>13</v>
      </c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</row>
    <row r="205" spans="1:504" x14ac:dyDescent="0.25">
      <c r="A205" s="27" t="s">
        <v>361</v>
      </c>
      <c r="B205" s="27" t="s">
        <v>381</v>
      </c>
      <c r="C205" s="27" t="s">
        <v>645</v>
      </c>
      <c r="D205" s="27" t="s">
        <v>644</v>
      </c>
      <c r="H205" s="27">
        <v>25</v>
      </c>
      <c r="I205" s="27">
        <v>25</v>
      </c>
      <c r="J205" s="27">
        <v>3.2</v>
      </c>
      <c r="M205" s="27" t="s">
        <v>748</v>
      </c>
      <c r="V205" s="27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D205" s="52" t="s">
        <v>878</v>
      </c>
      <c r="BE205" s="4" t="s">
        <v>879</v>
      </c>
      <c r="BF205" s="4" t="s">
        <v>880</v>
      </c>
      <c r="BG205" s="4"/>
      <c r="BH205" s="4"/>
      <c r="BI205" s="4"/>
      <c r="BJ205" s="4" t="s">
        <v>777</v>
      </c>
      <c r="BK205" s="4" t="s">
        <v>881</v>
      </c>
      <c r="BL205" s="4">
        <v>23</v>
      </c>
      <c r="BM205" s="4">
        <v>24</v>
      </c>
      <c r="BN205" s="4">
        <v>2512</v>
      </c>
      <c r="BO205" s="4" t="s">
        <v>884</v>
      </c>
      <c r="BP205" s="4" t="s">
        <v>899</v>
      </c>
      <c r="BQ205" s="4">
        <v>11</v>
      </c>
      <c r="BR205" s="4">
        <v>14</v>
      </c>
      <c r="BS205" s="4" t="s">
        <v>814</v>
      </c>
      <c r="BT205" s="4" t="s">
        <v>901</v>
      </c>
      <c r="BU205" s="4" t="s">
        <v>902</v>
      </c>
      <c r="BV205" s="4" t="str">
        <f>MID(BN205,2,3)</f>
        <v>512</v>
      </c>
      <c r="BW205" s="4" t="str">
        <f>CONCATENATE("А",MID(BN205,2,1))</f>
        <v>А5</v>
      </c>
      <c r="BX205" s="4" t="s">
        <v>1267</v>
      </c>
      <c r="BY205" s="4">
        <v>10</v>
      </c>
      <c r="BZ205" s="4" t="s">
        <v>1149</v>
      </c>
      <c r="CA205" s="4">
        <v>14</v>
      </c>
      <c r="CB205" s="4" t="s">
        <v>904</v>
      </c>
      <c r="CC205" s="4" t="s">
        <v>903</v>
      </c>
      <c r="CD205" s="4" t="s">
        <v>905</v>
      </c>
      <c r="CE205" s="4" t="str">
        <f>CONCATENATE(A205,"P")</f>
        <v>g3V083P</v>
      </c>
      <c r="CF205" s="4" t="s">
        <v>906</v>
      </c>
      <c r="CG205" s="4">
        <v>34</v>
      </c>
      <c r="CH205" s="4">
        <v>35</v>
      </c>
      <c r="CI205" s="4">
        <v>36</v>
      </c>
      <c r="CJ205" s="4" t="str">
        <f>REPLACE(BN205,2,1,3)</f>
        <v>2312</v>
      </c>
      <c r="CK205" s="4" t="s">
        <v>907</v>
      </c>
      <c r="CL205" s="4" t="s">
        <v>924</v>
      </c>
      <c r="CM205" s="4" t="str">
        <f>REPLACE(BP205,2,1,"i")</f>
        <v>Ki12</v>
      </c>
      <c r="CN205" s="4" t="str">
        <f>BT205</f>
        <v>A2</v>
      </c>
      <c r="CO205" s="4" t="str">
        <f>BS205</f>
        <v>A1</v>
      </c>
      <c r="CP205" s="4">
        <f>BQ205</f>
        <v>11</v>
      </c>
      <c r="CQ205" s="4">
        <f>BR205</f>
        <v>14</v>
      </c>
      <c r="CR205" s="4" t="s">
        <v>773</v>
      </c>
      <c r="CS205" s="4" t="s">
        <v>1024</v>
      </c>
      <c r="CT205" s="4" t="str">
        <f>MID(CJ205,2,3)</f>
        <v>312</v>
      </c>
      <c r="CU205" s="4" t="str">
        <f>CONCATENATE("А",MID(CJ205,2,1))</f>
        <v>А3</v>
      </c>
      <c r="CV205" s="4" t="s">
        <v>1254</v>
      </c>
      <c r="CW205" s="4">
        <v>18</v>
      </c>
      <c r="CX205" s="4" t="s">
        <v>1149</v>
      </c>
      <c r="CY205" s="46">
        <f>CA205-1</f>
        <v>13</v>
      </c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</row>
    <row r="206" spans="1:504" x14ac:dyDescent="0.25">
      <c r="A206" s="27" t="s">
        <v>362</v>
      </c>
      <c r="B206" s="27" t="s">
        <v>382</v>
      </c>
      <c r="C206" s="27" t="s">
        <v>645</v>
      </c>
      <c r="D206" s="27" t="s">
        <v>644</v>
      </c>
      <c r="H206" s="27">
        <v>25</v>
      </c>
      <c r="I206" s="27">
        <v>25</v>
      </c>
      <c r="J206" s="27">
        <v>3.2</v>
      </c>
      <c r="M206" s="27" t="s">
        <v>748</v>
      </c>
      <c r="V206" s="27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D206" s="52" t="s">
        <v>878</v>
      </c>
      <c r="BE206" s="4" t="s">
        <v>879</v>
      </c>
      <c r="BF206" s="4" t="s">
        <v>880</v>
      </c>
      <c r="BG206" s="4"/>
      <c r="BH206" s="4"/>
      <c r="BI206" s="4"/>
      <c r="BJ206" s="4" t="s">
        <v>778</v>
      </c>
      <c r="BK206" s="4" t="s">
        <v>881</v>
      </c>
      <c r="BL206" s="4">
        <v>17</v>
      </c>
      <c r="BM206" s="4">
        <v>18</v>
      </c>
      <c r="BN206" s="4">
        <v>3509</v>
      </c>
      <c r="BO206" s="4" t="s">
        <v>884</v>
      </c>
      <c r="BP206" s="4" t="s">
        <v>891</v>
      </c>
      <c r="BQ206" s="4">
        <v>11</v>
      </c>
      <c r="BR206" s="4">
        <v>14</v>
      </c>
      <c r="BS206" s="4" t="s">
        <v>814</v>
      </c>
      <c r="BT206" s="4" t="s">
        <v>901</v>
      </c>
      <c r="BU206" s="4" t="s">
        <v>902</v>
      </c>
      <c r="BV206" s="4" t="str">
        <f>MID(BN206,2,3)</f>
        <v>509</v>
      </c>
      <c r="BW206" s="4" t="str">
        <f>CONCATENATE("А",MID(BN206,2,1))</f>
        <v>А5</v>
      </c>
      <c r="BX206" s="4" t="s">
        <v>1264</v>
      </c>
      <c r="BY206" s="4">
        <v>10</v>
      </c>
      <c r="BZ206" s="4" t="s">
        <v>1149</v>
      </c>
      <c r="CA206" s="4">
        <v>11</v>
      </c>
      <c r="CB206" s="4" t="s">
        <v>904</v>
      </c>
      <c r="CC206" s="4" t="s">
        <v>903</v>
      </c>
      <c r="CD206" s="4" t="s">
        <v>905</v>
      </c>
      <c r="CE206" s="4" t="str">
        <f>CONCATENATE(A206,"P")</f>
        <v>g3V093P</v>
      </c>
      <c r="CF206" s="4" t="s">
        <v>906</v>
      </c>
      <c r="CG206" s="4">
        <v>25</v>
      </c>
      <c r="CH206" s="4">
        <v>26</v>
      </c>
      <c r="CI206" s="4">
        <v>27</v>
      </c>
      <c r="CJ206" s="4" t="str">
        <f>REPLACE(BN206,2,1,3)</f>
        <v>3309</v>
      </c>
      <c r="CK206" s="4" t="s">
        <v>907</v>
      </c>
      <c r="CL206" s="4" t="s">
        <v>924</v>
      </c>
      <c r="CM206" s="4" t="str">
        <f>REPLACE(BP206,2,1,"i")</f>
        <v>Ki9</v>
      </c>
      <c r="CN206" s="4" t="str">
        <f>BT206</f>
        <v>A2</v>
      </c>
      <c r="CO206" s="4" t="str">
        <f>BS206</f>
        <v>A1</v>
      </c>
      <c r="CP206" s="4">
        <f>BQ206</f>
        <v>11</v>
      </c>
      <c r="CQ206" s="4">
        <f>BR206</f>
        <v>14</v>
      </c>
      <c r="CR206" s="4" t="s">
        <v>773</v>
      </c>
      <c r="CS206" s="4" t="s">
        <v>1024</v>
      </c>
      <c r="CT206" s="4" t="str">
        <f>MID(CJ206,2,3)</f>
        <v>309</v>
      </c>
      <c r="CU206" s="4" t="str">
        <f>CONCATENATE("А",MID(CJ206,2,1))</f>
        <v>А3</v>
      </c>
      <c r="CV206" s="4" t="s">
        <v>1251</v>
      </c>
      <c r="CW206" s="4">
        <v>18</v>
      </c>
      <c r="CX206" s="4" t="s">
        <v>1149</v>
      </c>
      <c r="CY206" s="46">
        <f>CA206-1</f>
        <v>10</v>
      </c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</row>
    <row r="207" spans="1:504" x14ac:dyDescent="0.25">
      <c r="A207" s="27" t="s">
        <v>363</v>
      </c>
      <c r="B207" s="27" t="s">
        <v>383</v>
      </c>
      <c r="C207" s="27" t="s">
        <v>645</v>
      </c>
      <c r="D207" s="27" t="s">
        <v>644</v>
      </c>
      <c r="H207" s="27">
        <v>25</v>
      </c>
      <c r="I207" s="27">
        <v>25</v>
      </c>
      <c r="J207" s="27">
        <v>3.2</v>
      </c>
      <c r="M207" s="27" t="s">
        <v>748</v>
      </c>
      <c r="V207" s="27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D207" s="52" t="s">
        <v>878</v>
      </c>
      <c r="BE207" s="4" t="s">
        <v>879</v>
      </c>
      <c r="BF207" s="4" t="s">
        <v>880</v>
      </c>
      <c r="BG207" s="4"/>
      <c r="BH207" s="4"/>
      <c r="BI207" s="4"/>
      <c r="BJ207" s="4" t="s">
        <v>778</v>
      </c>
      <c r="BK207" s="4" t="s">
        <v>881</v>
      </c>
      <c r="BL207" s="4">
        <v>19</v>
      </c>
      <c r="BM207" s="4">
        <v>20</v>
      </c>
      <c r="BN207" s="4">
        <v>3510</v>
      </c>
      <c r="BO207" s="4" t="s">
        <v>884</v>
      </c>
      <c r="BP207" s="4" t="s">
        <v>898</v>
      </c>
      <c r="BQ207" s="4">
        <v>11</v>
      </c>
      <c r="BR207" s="4">
        <v>14</v>
      </c>
      <c r="BS207" s="4" t="s">
        <v>814</v>
      </c>
      <c r="BT207" s="4" t="s">
        <v>901</v>
      </c>
      <c r="BU207" s="4" t="s">
        <v>902</v>
      </c>
      <c r="BV207" s="4" t="str">
        <f>MID(BN207,2,3)</f>
        <v>510</v>
      </c>
      <c r="BW207" s="4" t="str">
        <f>CONCATENATE("А",MID(BN207,2,1))</f>
        <v>А5</v>
      </c>
      <c r="BX207" s="4" t="s">
        <v>1265</v>
      </c>
      <c r="BY207" s="4">
        <v>10</v>
      </c>
      <c r="BZ207" s="4" t="s">
        <v>1149</v>
      </c>
      <c r="CA207" s="4">
        <v>12</v>
      </c>
      <c r="CB207" s="4" t="s">
        <v>904</v>
      </c>
      <c r="CC207" s="4" t="s">
        <v>903</v>
      </c>
      <c r="CD207" s="4" t="s">
        <v>905</v>
      </c>
      <c r="CE207" s="4" t="str">
        <f>CONCATENATE(A207,"P")</f>
        <v>g3V103P</v>
      </c>
      <c r="CF207" s="4" t="s">
        <v>906</v>
      </c>
      <c r="CG207" s="4">
        <v>28</v>
      </c>
      <c r="CH207" s="4">
        <v>29</v>
      </c>
      <c r="CI207" s="4">
        <v>30</v>
      </c>
      <c r="CJ207" s="4" t="str">
        <f>REPLACE(BN207,2,1,3)</f>
        <v>3310</v>
      </c>
      <c r="CK207" s="4" t="s">
        <v>907</v>
      </c>
      <c r="CL207" s="4" t="s">
        <v>924</v>
      </c>
      <c r="CM207" s="4" t="str">
        <f>REPLACE(BP207,2,1,"i")</f>
        <v>Ki10</v>
      </c>
      <c r="CN207" s="4" t="str">
        <f>BT207</f>
        <v>A2</v>
      </c>
      <c r="CO207" s="4" t="str">
        <f>BS207</f>
        <v>A1</v>
      </c>
      <c r="CP207" s="4">
        <f>BQ207</f>
        <v>11</v>
      </c>
      <c r="CQ207" s="4">
        <f>BR207</f>
        <v>14</v>
      </c>
      <c r="CR207" s="4" t="s">
        <v>773</v>
      </c>
      <c r="CS207" s="4" t="s">
        <v>1024</v>
      </c>
      <c r="CT207" s="4" t="str">
        <f>MID(CJ207,2,3)</f>
        <v>310</v>
      </c>
      <c r="CU207" s="4" t="str">
        <f>CONCATENATE("А",MID(CJ207,2,1))</f>
        <v>А3</v>
      </c>
      <c r="CV207" s="4" t="s">
        <v>1252</v>
      </c>
      <c r="CW207" s="4">
        <v>18</v>
      </c>
      <c r="CX207" s="4" t="s">
        <v>1149</v>
      </c>
      <c r="CY207" s="46">
        <f>CA207-1</f>
        <v>11</v>
      </c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</row>
    <row r="208" spans="1:504" x14ac:dyDescent="0.25">
      <c r="A208" s="27" t="s">
        <v>364</v>
      </c>
      <c r="B208" s="27" t="s">
        <v>384</v>
      </c>
      <c r="C208" s="27" t="s">
        <v>645</v>
      </c>
      <c r="D208" s="27" t="s">
        <v>644</v>
      </c>
      <c r="H208" s="27">
        <v>25</v>
      </c>
      <c r="I208" s="27">
        <v>25</v>
      </c>
      <c r="J208" s="27">
        <v>3.2</v>
      </c>
      <c r="M208" s="27" t="s">
        <v>748</v>
      </c>
      <c r="V208" s="27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D208" s="52" t="s">
        <v>878</v>
      </c>
      <c r="BE208" s="4" t="s">
        <v>879</v>
      </c>
      <c r="BF208" s="4" t="s">
        <v>880</v>
      </c>
      <c r="BG208" s="4"/>
      <c r="BH208" s="4"/>
      <c r="BI208" s="4"/>
      <c r="BJ208" s="4" t="s">
        <v>778</v>
      </c>
      <c r="BK208" s="4" t="s">
        <v>881</v>
      </c>
      <c r="BL208" s="4">
        <v>21</v>
      </c>
      <c r="BM208" s="4">
        <v>22</v>
      </c>
      <c r="BN208" s="4">
        <v>3511</v>
      </c>
      <c r="BO208" s="4" t="s">
        <v>884</v>
      </c>
      <c r="BP208" s="4" t="s">
        <v>892</v>
      </c>
      <c r="BQ208" s="4">
        <v>11</v>
      </c>
      <c r="BR208" s="4">
        <v>14</v>
      </c>
      <c r="BS208" s="4" t="s">
        <v>814</v>
      </c>
      <c r="BT208" s="4" t="s">
        <v>901</v>
      </c>
      <c r="BU208" s="4" t="s">
        <v>902</v>
      </c>
      <c r="BV208" s="4" t="str">
        <f>MID(BN208,2,3)</f>
        <v>511</v>
      </c>
      <c r="BW208" s="4" t="str">
        <f>CONCATENATE("А",MID(BN208,2,1))</f>
        <v>А5</v>
      </c>
      <c r="BX208" s="4" t="s">
        <v>1266</v>
      </c>
      <c r="BY208" s="4">
        <v>10</v>
      </c>
      <c r="BZ208" s="4" t="s">
        <v>1149</v>
      </c>
      <c r="CA208" s="4">
        <v>13</v>
      </c>
      <c r="CB208" s="4" t="s">
        <v>904</v>
      </c>
      <c r="CC208" s="4" t="s">
        <v>903</v>
      </c>
      <c r="CD208" s="4" t="s">
        <v>905</v>
      </c>
      <c r="CE208" s="4" t="str">
        <f>CONCATENATE(A208,"P")</f>
        <v>g3V113P</v>
      </c>
      <c r="CF208" s="4" t="s">
        <v>906</v>
      </c>
      <c r="CG208" s="4">
        <v>31</v>
      </c>
      <c r="CH208" s="4">
        <v>32</v>
      </c>
      <c r="CI208" s="4">
        <v>33</v>
      </c>
      <c r="CJ208" s="4" t="str">
        <f>REPLACE(BN208,2,1,3)</f>
        <v>3311</v>
      </c>
      <c r="CK208" s="4" t="s">
        <v>907</v>
      </c>
      <c r="CL208" s="4" t="s">
        <v>924</v>
      </c>
      <c r="CM208" s="4" t="str">
        <f>REPLACE(BP208,2,1,"i")</f>
        <v>Ki11</v>
      </c>
      <c r="CN208" s="4" t="str">
        <f>BT208</f>
        <v>A2</v>
      </c>
      <c r="CO208" s="4" t="str">
        <f>BS208</f>
        <v>A1</v>
      </c>
      <c r="CP208" s="4">
        <f>BQ208</f>
        <v>11</v>
      </c>
      <c r="CQ208" s="4">
        <f>BR208</f>
        <v>14</v>
      </c>
      <c r="CR208" s="4" t="s">
        <v>773</v>
      </c>
      <c r="CS208" s="4" t="s">
        <v>1024</v>
      </c>
      <c r="CT208" s="4" t="str">
        <f>MID(CJ208,2,3)</f>
        <v>311</v>
      </c>
      <c r="CU208" s="4" t="str">
        <f>CONCATENATE("А",MID(CJ208,2,1))</f>
        <v>А3</v>
      </c>
      <c r="CV208" s="4" t="s">
        <v>1253</v>
      </c>
      <c r="CW208" s="4">
        <v>18</v>
      </c>
      <c r="CX208" s="4" t="s">
        <v>1149</v>
      </c>
      <c r="CY208" s="46">
        <f>CA208-1</f>
        <v>12</v>
      </c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</row>
    <row r="209" spans="1:504" x14ac:dyDescent="0.25">
      <c r="A209" s="27" t="s">
        <v>365</v>
      </c>
      <c r="B209" s="27" t="s">
        <v>385</v>
      </c>
      <c r="C209" s="27" t="s">
        <v>645</v>
      </c>
      <c r="D209" s="27" t="s">
        <v>644</v>
      </c>
      <c r="H209" s="27">
        <v>25</v>
      </c>
      <c r="I209" s="27">
        <v>25</v>
      </c>
      <c r="J209" s="27">
        <v>3.2</v>
      </c>
      <c r="M209" s="27" t="s">
        <v>748</v>
      </c>
      <c r="V209" s="27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D209" s="52" t="s">
        <v>878</v>
      </c>
      <c r="BE209" s="4" t="s">
        <v>879</v>
      </c>
      <c r="BF209" s="4" t="s">
        <v>880</v>
      </c>
      <c r="BG209" s="4"/>
      <c r="BH209" s="4"/>
      <c r="BI209" s="4"/>
      <c r="BJ209" s="4" t="s">
        <v>778</v>
      </c>
      <c r="BK209" s="4" t="s">
        <v>881</v>
      </c>
      <c r="BL209" s="4">
        <v>23</v>
      </c>
      <c r="BM209" s="4">
        <v>24</v>
      </c>
      <c r="BN209" s="4">
        <v>3512</v>
      </c>
      <c r="BO209" s="4" t="s">
        <v>884</v>
      </c>
      <c r="BP209" s="4" t="s">
        <v>899</v>
      </c>
      <c r="BQ209" s="4">
        <v>11</v>
      </c>
      <c r="BR209" s="4">
        <v>14</v>
      </c>
      <c r="BS209" s="4" t="s">
        <v>814</v>
      </c>
      <c r="BT209" s="4" t="s">
        <v>901</v>
      </c>
      <c r="BU209" s="4" t="s">
        <v>902</v>
      </c>
      <c r="BV209" s="4" t="str">
        <f>MID(BN209,2,3)</f>
        <v>512</v>
      </c>
      <c r="BW209" s="4" t="str">
        <f>CONCATENATE("А",MID(BN209,2,1))</f>
        <v>А5</v>
      </c>
      <c r="BX209" s="4" t="s">
        <v>1267</v>
      </c>
      <c r="BY209" s="4">
        <v>10</v>
      </c>
      <c r="BZ209" s="4" t="s">
        <v>1149</v>
      </c>
      <c r="CA209" s="4">
        <v>14</v>
      </c>
      <c r="CB209" s="4" t="s">
        <v>904</v>
      </c>
      <c r="CC209" s="4" t="s">
        <v>903</v>
      </c>
      <c r="CD209" s="4" t="s">
        <v>905</v>
      </c>
      <c r="CE209" s="4" t="str">
        <f>CONCATENATE(A209,"P")</f>
        <v>g3V123P</v>
      </c>
      <c r="CF209" s="4" t="s">
        <v>906</v>
      </c>
      <c r="CG209" s="4">
        <v>34</v>
      </c>
      <c r="CH209" s="4">
        <v>35</v>
      </c>
      <c r="CI209" s="4">
        <v>36</v>
      </c>
      <c r="CJ209" s="4" t="str">
        <f>REPLACE(BN209,2,1,3)</f>
        <v>3312</v>
      </c>
      <c r="CK209" s="4" t="s">
        <v>907</v>
      </c>
      <c r="CL209" s="4" t="s">
        <v>924</v>
      </c>
      <c r="CM209" s="4" t="str">
        <f>REPLACE(BP209,2,1,"i")</f>
        <v>Ki12</v>
      </c>
      <c r="CN209" s="4" t="str">
        <f>BT209</f>
        <v>A2</v>
      </c>
      <c r="CO209" s="4" t="str">
        <f>BS209</f>
        <v>A1</v>
      </c>
      <c r="CP209" s="4">
        <f>BQ209</f>
        <v>11</v>
      </c>
      <c r="CQ209" s="4">
        <f>BR209</f>
        <v>14</v>
      </c>
      <c r="CR209" s="4" t="s">
        <v>773</v>
      </c>
      <c r="CS209" s="4" t="s">
        <v>1024</v>
      </c>
      <c r="CT209" s="4" t="str">
        <f>MID(CJ209,2,3)</f>
        <v>312</v>
      </c>
      <c r="CU209" s="4" t="str">
        <f>CONCATENATE("А",MID(CJ209,2,1))</f>
        <v>А3</v>
      </c>
      <c r="CV209" s="4" t="s">
        <v>1254</v>
      </c>
      <c r="CW209" s="4">
        <v>18</v>
      </c>
      <c r="CX209" s="4" t="s">
        <v>1149</v>
      </c>
      <c r="CY209" s="46">
        <f>CA209-1</f>
        <v>13</v>
      </c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</row>
    <row r="210" spans="1:504" x14ac:dyDescent="0.25">
      <c r="A210" s="27" t="s">
        <v>366</v>
      </c>
      <c r="B210" s="27" t="s">
        <v>386</v>
      </c>
      <c r="C210" s="27" t="s">
        <v>645</v>
      </c>
      <c r="D210" s="27" t="s">
        <v>644</v>
      </c>
      <c r="H210" s="27">
        <v>25</v>
      </c>
      <c r="I210" s="27">
        <v>25</v>
      </c>
      <c r="J210" s="27">
        <v>3.2</v>
      </c>
      <c r="M210" s="27" t="s">
        <v>748</v>
      </c>
      <c r="V210" s="27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D210" s="52" t="s">
        <v>878</v>
      </c>
      <c r="BE210" s="4" t="s">
        <v>879</v>
      </c>
      <c r="BF210" s="4" t="s">
        <v>880</v>
      </c>
      <c r="BG210" s="4"/>
      <c r="BH210" s="4"/>
      <c r="BI210" s="4"/>
      <c r="BJ210" s="4" t="s">
        <v>779</v>
      </c>
      <c r="BK210" s="4" t="s">
        <v>881</v>
      </c>
      <c r="BL210" s="4">
        <v>17</v>
      </c>
      <c r="BM210" s="4">
        <v>18</v>
      </c>
      <c r="BN210" s="4">
        <v>4509</v>
      </c>
      <c r="BO210" s="4" t="s">
        <v>884</v>
      </c>
      <c r="BP210" s="4" t="s">
        <v>891</v>
      </c>
      <c r="BQ210" s="4">
        <v>11</v>
      </c>
      <c r="BR210" s="4">
        <v>14</v>
      </c>
      <c r="BS210" s="4" t="s">
        <v>814</v>
      </c>
      <c r="BT210" s="4" t="s">
        <v>901</v>
      </c>
      <c r="BU210" s="4" t="s">
        <v>902</v>
      </c>
      <c r="BV210" s="4" t="str">
        <f>MID(BN210,2,3)</f>
        <v>509</v>
      </c>
      <c r="BW210" s="4" t="str">
        <f>CONCATENATE("А",MID(BN210,2,1))</f>
        <v>А5</v>
      </c>
      <c r="BX210" s="4" t="s">
        <v>1264</v>
      </c>
      <c r="BY210" s="4">
        <v>10</v>
      </c>
      <c r="BZ210" s="4" t="s">
        <v>1149</v>
      </c>
      <c r="CA210" s="4">
        <v>11</v>
      </c>
      <c r="CB210" s="4" t="s">
        <v>904</v>
      </c>
      <c r="CC210" s="4" t="s">
        <v>903</v>
      </c>
      <c r="CD210" s="4" t="s">
        <v>905</v>
      </c>
      <c r="CE210" s="4" t="str">
        <f>CONCATENATE(A210,"P")</f>
        <v>g3V133P</v>
      </c>
      <c r="CF210" s="4" t="s">
        <v>906</v>
      </c>
      <c r="CG210" s="4">
        <v>25</v>
      </c>
      <c r="CH210" s="4">
        <v>26</v>
      </c>
      <c r="CI210" s="4">
        <v>27</v>
      </c>
      <c r="CJ210" s="4" t="str">
        <f>REPLACE(BN210,2,1,3)</f>
        <v>4309</v>
      </c>
      <c r="CK210" s="4" t="s">
        <v>907</v>
      </c>
      <c r="CL210" s="4" t="s">
        <v>924</v>
      </c>
      <c r="CM210" s="4" t="str">
        <f>REPLACE(BP210,2,1,"i")</f>
        <v>Ki9</v>
      </c>
      <c r="CN210" s="4" t="str">
        <f>BT210</f>
        <v>A2</v>
      </c>
      <c r="CO210" s="4" t="str">
        <f>BS210</f>
        <v>A1</v>
      </c>
      <c r="CP210" s="4">
        <f>BQ210</f>
        <v>11</v>
      </c>
      <c r="CQ210" s="4">
        <f>BR210</f>
        <v>14</v>
      </c>
      <c r="CR210" s="4" t="s">
        <v>773</v>
      </c>
      <c r="CS210" s="4" t="s">
        <v>1024</v>
      </c>
      <c r="CT210" s="4" t="str">
        <f>MID(CJ210,2,3)</f>
        <v>309</v>
      </c>
      <c r="CU210" s="4" t="str">
        <f>CONCATENATE("А",MID(CJ210,2,1))</f>
        <v>А3</v>
      </c>
      <c r="CV210" s="4" t="s">
        <v>1251</v>
      </c>
      <c r="CW210" s="4">
        <v>18</v>
      </c>
      <c r="CX210" s="4" t="s">
        <v>1149</v>
      </c>
      <c r="CY210" s="46">
        <f>CA210-1</f>
        <v>10</v>
      </c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</row>
    <row r="211" spans="1:504" x14ac:dyDescent="0.25">
      <c r="A211" s="27" t="s">
        <v>367</v>
      </c>
      <c r="B211" s="27" t="s">
        <v>387</v>
      </c>
      <c r="C211" s="27" t="s">
        <v>645</v>
      </c>
      <c r="D211" s="27" t="s">
        <v>644</v>
      </c>
      <c r="H211" s="27">
        <v>25</v>
      </c>
      <c r="I211" s="27">
        <v>25</v>
      </c>
      <c r="J211" s="27">
        <v>3.2</v>
      </c>
      <c r="M211" s="27" t="s">
        <v>748</v>
      </c>
      <c r="V211" s="27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D211" s="52" t="s">
        <v>878</v>
      </c>
      <c r="BE211" s="4" t="s">
        <v>879</v>
      </c>
      <c r="BF211" s="4" t="s">
        <v>880</v>
      </c>
      <c r="BG211" s="4"/>
      <c r="BH211" s="4"/>
      <c r="BI211" s="4"/>
      <c r="BJ211" s="4" t="s">
        <v>780</v>
      </c>
      <c r="BK211" s="4" t="s">
        <v>881</v>
      </c>
      <c r="BL211" s="4">
        <v>17</v>
      </c>
      <c r="BM211" s="4">
        <v>18</v>
      </c>
      <c r="BN211" s="4">
        <v>5509</v>
      </c>
      <c r="BO211" s="4" t="s">
        <v>884</v>
      </c>
      <c r="BP211" s="4" t="s">
        <v>891</v>
      </c>
      <c r="BQ211" s="4">
        <v>11</v>
      </c>
      <c r="BR211" s="4">
        <v>14</v>
      </c>
      <c r="BS211" s="4" t="s">
        <v>814</v>
      </c>
      <c r="BT211" s="4" t="s">
        <v>901</v>
      </c>
      <c r="BU211" s="4" t="s">
        <v>902</v>
      </c>
      <c r="BV211" s="4" t="str">
        <f>MID(BN211,2,3)</f>
        <v>509</v>
      </c>
      <c r="BW211" s="4" t="str">
        <f>CONCATENATE("А",MID(BN211,2,1))</f>
        <v>А5</v>
      </c>
      <c r="BX211" s="4" t="s">
        <v>1264</v>
      </c>
      <c r="BY211" s="4">
        <v>10</v>
      </c>
      <c r="BZ211" s="4" t="s">
        <v>1149</v>
      </c>
      <c r="CA211" s="4">
        <v>11</v>
      </c>
      <c r="CB211" s="4" t="s">
        <v>904</v>
      </c>
      <c r="CC211" s="4" t="s">
        <v>903</v>
      </c>
      <c r="CD211" s="4" t="s">
        <v>905</v>
      </c>
      <c r="CE211" s="4" t="str">
        <f>CONCATENATE(A211,"P")</f>
        <v>g3V143P</v>
      </c>
      <c r="CF211" s="4" t="s">
        <v>906</v>
      </c>
      <c r="CG211" s="4">
        <v>25</v>
      </c>
      <c r="CH211" s="4">
        <v>26</v>
      </c>
      <c r="CI211" s="4">
        <v>27</v>
      </c>
      <c r="CJ211" s="4" t="str">
        <f>REPLACE(BN211,2,1,3)</f>
        <v>5309</v>
      </c>
      <c r="CK211" s="4" t="s">
        <v>907</v>
      </c>
      <c r="CL211" s="4" t="s">
        <v>924</v>
      </c>
      <c r="CM211" s="4" t="str">
        <f>REPLACE(BP211,2,1,"i")</f>
        <v>Ki9</v>
      </c>
      <c r="CN211" s="4" t="str">
        <f>BT211</f>
        <v>A2</v>
      </c>
      <c r="CO211" s="4" t="str">
        <f>BS211</f>
        <v>A1</v>
      </c>
      <c r="CP211" s="4">
        <f>BQ211</f>
        <v>11</v>
      </c>
      <c r="CQ211" s="4">
        <f>BR211</f>
        <v>14</v>
      </c>
      <c r="CR211" s="4" t="s">
        <v>773</v>
      </c>
      <c r="CS211" s="4" t="s">
        <v>1024</v>
      </c>
      <c r="CT211" s="4" t="str">
        <f>MID(CJ211,2,3)</f>
        <v>309</v>
      </c>
      <c r="CU211" s="4" t="str">
        <f>CONCATENATE("А",MID(CJ211,2,1))</f>
        <v>А3</v>
      </c>
      <c r="CV211" s="4" t="s">
        <v>1251</v>
      </c>
      <c r="CW211" s="4">
        <v>18</v>
      </c>
      <c r="CX211" s="4" t="s">
        <v>1149</v>
      </c>
      <c r="CY211" s="46">
        <f>CA211-1</f>
        <v>10</v>
      </c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</row>
    <row r="212" spans="1:504" x14ac:dyDescent="0.25">
      <c r="A212" s="27" t="s">
        <v>368</v>
      </c>
      <c r="B212" s="27" t="s">
        <v>388</v>
      </c>
      <c r="C212" s="27" t="s">
        <v>645</v>
      </c>
      <c r="D212" s="27" t="s">
        <v>644</v>
      </c>
      <c r="H212" s="27">
        <v>25</v>
      </c>
      <c r="I212" s="27">
        <v>25</v>
      </c>
      <c r="J212" s="27">
        <v>3.2</v>
      </c>
      <c r="M212" s="27" t="s">
        <v>748</v>
      </c>
      <c r="V212" s="27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D212" s="52" t="s">
        <v>878</v>
      </c>
      <c r="BE212" s="4" t="s">
        <v>879</v>
      </c>
      <c r="BF212" s="4" t="s">
        <v>880</v>
      </c>
      <c r="BG212" s="4"/>
      <c r="BH212" s="4"/>
      <c r="BI212" s="4"/>
      <c r="BJ212" s="4" t="s">
        <v>779</v>
      </c>
      <c r="BK212" s="4" t="s">
        <v>881</v>
      </c>
      <c r="BL212" s="4">
        <v>19</v>
      </c>
      <c r="BM212" s="4">
        <v>20</v>
      </c>
      <c r="BN212" s="4">
        <v>4510</v>
      </c>
      <c r="BO212" s="4" t="s">
        <v>884</v>
      </c>
      <c r="BP212" s="4" t="s">
        <v>898</v>
      </c>
      <c r="BQ212" s="4">
        <v>11</v>
      </c>
      <c r="BR212" s="4">
        <v>14</v>
      </c>
      <c r="BS212" s="4" t="s">
        <v>814</v>
      </c>
      <c r="BT212" s="4" t="s">
        <v>901</v>
      </c>
      <c r="BU212" s="4" t="s">
        <v>902</v>
      </c>
      <c r="BV212" s="4" t="str">
        <f>MID(BN212,2,3)</f>
        <v>510</v>
      </c>
      <c r="BW212" s="4" t="str">
        <f>CONCATENATE("А",MID(BN212,2,1))</f>
        <v>А5</v>
      </c>
      <c r="BX212" s="4" t="s">
        <v>1265</v>
      </c>
      <c r="BY212" s="4">
        <v>10</v>
      </c>
      <c r="BZ212" s="4" t="s">
        <v>1149</v>
      </c>
      <c r="CA212" s="4">
        <v>12</v>
      </c>
      <c r="CB212" s="4" t="s">
        <v>904</v>
      </c>
      <c r="CC212" s="4" t="s">
        <v>903</v>
      </c>
      <c r="CD212" s="4" t="s">
        <v>905</v>
      </c>
      <c r="CE212" s="4" t="str">
        <f>CONCATENATE(A212,"P")</f>
        <v>g3V153P</v>
      </c>
      <c r="CF212" s="4" t="s">
        <v>906</v>
      </c>
      <c r="CG212" s="4">
        <v>28</v>
      </c>
      <c r="CH212" s="4">
        <v>29</v>
      </c>
      <c r="CI212" s="4">
        <v>30</v>
      </c>
      <c r="CJ212" s="4" t="str">
        <f>REPLACE(BN212,2,1,3)</f>
        <v>4310</v>
      </c>
      <c r="CK212" s="4" t="s">
        <v>907</v>
      </c>
      <c r="CL212" s="4" t="s">
        <v>924</v>
      </c>
      <c r="CM212" s="4" t="str">
        <f>REPLACE(BP212,2,1,"i")</f>
        <v>Ki10</v>
      </c>
      <c r="CN212" s="4" t="str">
        <f>BT212</f>
        <v>A2</v>
      </c>
      <c r="CO212" s="4" t="str">
        <f>BS212</f>
        <v>A1</v>
      </c>
      <c r="CP212" s="4">
        <f>BQ212</f>
        <v>11</v>
      </c>
      <c r="CQ212" s="4">
        <f>BR212</f>
        <v>14</v>
      </c>
      <c r="CR212" s="4" t="s">
        <v>773</v>
      </c>
      <c r="CS212" s="4" t="s">
        <v>1024</v>
      </c>
      <c r="CT212" s="4" t="str">
        <f>MID(CJ212,2,3)</f>
        <v>310</v>
      </c>
      <c r="CU212" s="4" t="str">
        <f>CONCATENATE("А",MID(CJ212,2,1))</f>
        <v>А3</v>
      </c>
      <c r="CV212" s="4" t="s">
        <v>1252</v>
      </c>
      <c r="CW212" s="4">
        <v>18</v>
      </c>
      <c r="CX212" s="4" t="s">
        <v>1149</v>
      </c>
      <c r="CY212" s="46">
        <f>CA212-1</f>
        <v>11</v>
      </c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</row>
    <row r="213" spans="1:504" x14ac:dyDescent="0.25">
      <c r="A213" s="27" t="s">
        <v>369</v>
      </c>
      <c r="B213" s="27" t="s">
        <v>389</v>
      </c>
      <c r="C213" s="27" t="s">
        <v>645</v>
      </c>
      <c r="D213" s="27" t="s">
        <v>644</v>
      </c>
      <c r="H213" s="27">
        <v>25</v>
      </c>
      <c r="I213" s="27">
        <v>25</v>
      </c>
      <c r="J213" s="27">
        <v>3.2</v>
      </c>
      <c r="M213" s="27" t="s">
        <v>748</v>
      </c>
      <c r="V213" s="27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D213" s="52" t="s">
        <v>878</v>
      </c>
      <c r="BE213" s="4" t="s">
        <v>879</v>
      </c>
      <c r="BF213" s="4" t="s">
        <v>880</v>
      </c>
      <c r="BG213" s="4"/>
      <c r="BH213" s="4"/>
      <c r="BI213" s="4"/>
      <c r="BJ213" s="4" t="s">
        <v>780</v>
      </c>
      <c r="BK213" s="4" t="s">
        <v>881</v>
      </c>
      <c r="BL213" s="4">
        <v>19</v>
      </c>
      <c r="BM213" s="4">
        <v>20</v>
      </c>
      <c r="BN213" s="4">
        <v>5510</v>
      </c>
      <c r="BO213" s="4" t="s">
        <v>884</v>
      </c>
      <c r="BP213" s="4" t="s">
        <v>898</v>
      </c>
      <c r="BQ213" s="4">
        <v>11</v>
      </c>
      <c r="BR213" s="4">
        <v>14</v>
      </c>
      <c r="BS213" s="4" t="s">
        <v>814</v>
      </c>
      <c r="BT213" s="4" t="s">
        <v>901</v>
      </c>
      <c r="BU213" s="4" t="s">
        <v>902</v>
      </c>
      <c r="BV213" s="4" t="str">
        <f>MID(BN213,2,3)</f>
        <v>510</v>
      </c>
      <c r="BW213" s="4" t="str">
        <f>CONCATENATE("А",MID(BN213,2,1))</f>
        <v>А5</v>
      </c>
      <c r="BX213" s="4" t="s">
        <v>1265</v>
      </c>
      <c r="BY213" s="4">
        <v>10</v>
      </c>
      <c r="BZ213" s="4" t="s">
        <v>1149</v>
      </c>
      <c r="CA213" s="4">
        <v>12</v>
      </c>
      <c r="CB213" s="4" t="s">
        <v>904</v>
      </c>
      <c r="CC213" s="4" t="s">
        <v>903</v>
      </c>
      <c r="CD213" s="4" t="s">
        <v>905</v>
      </c>
      <c r="CE213" s="4" t="str">
        <f>CONCATENATE(A213,"P")</f>
        <v>g3V163P</v>
      </c>
      <c r="CF213" s="4" t="s">
        <v>906</v>
      </c>
      <c r="CG213" s="4">
        <v>28</v>
      </c>
      <c r="CH213" s="4">
        <v>29</v>
      </c>
      <c r="CI213" s="4">
        <v>30</v>
      </c>
      <c r="CJ213" s="4" t="str">
        <f>REPLACE(BN213,2,1,3)</f>
        <v>5310</v>
      </c>
      <c r="CK213" s="4" t="s">
        <v>907</v>
      </c>
      <c r="CL213" s="4" t="s">
        <v>924</v>
      </c>
      <c r="CM213" s="4" t="str">
        <f>REPLACE(BP213,2,1,"i")</f>
        <v>Ki10</v>
      </c>
      <c r="CN213" s="4" t="str">
        <f>BT213</f>
        <v>A2</v>
      </c>
      <c r="CO213" s="4" t="str">
        <f>BS213</f>
        <v>A1</v>
      </c>
      <c r="CP213" s="4">
        <f>BQ213</f>
        <v>11</v>
      </c>
      <c r="CQ213" s="4">
        <f>BR213</f>
        <v>14</v>
      </c>
      <c r="CR213" s="4" t="s">
        <v>773</v>
      </c>
      <c r="CS213" s="4" t="s">
        <v>1024</v>
      </c>
      <c r="CT213" s="4" t="str">
        <f>MID(CJ213,2,3)</f>
        <v>310</v>
      </c>
      <c r="CU213" s="4" t="str">
        <f>CONCATENATE("А",MID(CJ213,2,1))</f>
        <v>А3</v>
      </c>
      <c r="CV213" s="4" t="s">
        <v>1252</v>
      </c>
      <c r="CW213" s="4">
        <v>18</v>
      </c>
      <c r="CX213" s="4" t="s">
        <v>1149</v>
      </c>
      <c r="CY213" s="46">
        <f>CA213-1</f>
        <v>11</v>
      </c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</row>
    <row r="214" spans="1:504" x14ac:dyDescent="0.25">
      <c r="A214" s="27" t="s">
        <v>370</v>
      </c>
      <c r="B214" s="27" t="s">
        <v>390</v>
      </c>
      <c r="C214" s="27" t="s">
        <v>645</v>
      </c>
      <c r="D214" s="27" t="s">
        <v>644</v>
      </c>
      <c r="H214" s="27">
        <v>25</v>
      </c>
      <c r="I214" s="27">
        <v>25</v>
      </c>
      <c r="J214" s="27">
        <v>3.2</v>
      </c>
      <c r="M214" s="27" t="s">
        <v>748</v>
      </c>
      <c r="V214" s="27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D214" s="52" t="s">
        <v>878</v>
      </c>
      <c r="BE214" s="4" t="s">
        <v>879</v>
      </c>
      <c r="BF214" s="4" t="s">
        <v>880</v>
      </c>
      <c r="BG214" s="4"/>
      <c r="BH214" s="4"/>
      <c r="BI214" s="4"/>
      <c r="BJ214" s="4" t="s">
        <v>779</v>
      </c>
      <c r="BK214" s="4" t="s">
        <v>881</v>
      </c>
      <c r="BL214" s="4">
        <v>21</v>
      </c>
      <c r="BM214" s="4">
        <v>22</v>
      </c>
      <c r="BN214" s="4">
        <v>4511</v>
      </c>
      <c r="BO214" s="4" t="s">
        <v>884</v>
      </c>
      <c r="BP214" s="4" t="s">
        <v>892</v>
      </c>
      <c r="BQ214" s="4">
        <v>11</v>
      </c>
      <c r="BR214" s="4">
        <v>14</v>
      </c>
      <c r="BS214" s="4" t="s">
        <v>814</v>
      </c>
      <c r="BT214" s="4" t="s">
        <v>901</v>
      </c>
      <c r="BU214" s="4" t="s">
        <v>902</v>
      </c>
      <c r="BV214" s="4" t="str">
        <f>MID(BN214,2,3)</f>
        <v>511</v>
      </c>
      <c r="BW214" s="4" t="str">
        <f>CONCATENATE("А",MID(BN214,2,1))</f>
        <v>А5</v>
      </c>
      <c r="BX214" s="4" t="s">
        <v>1266</v>
      </c>
      <c r="BY214" s="4">
        <v>10</v>
      </c>
      <c r="BZ214" s="4" t="s">
        <v>1149</v>
      </c>
      <c r="CA214" s="4">
        <v>13</v>
      </c>
      <c r="CB214" s="4" t="s">
        <v>904</v>
      </c>
      <c r="CC214" s="4" t="s">
        <v>903</v>
      </c>
      <c r="CD214" s="4" t="s">
        <v>905</v>
      </c>
      <c r="CE214" s="4" t="str">
        <f>CONCATENATE(A214,"P")</f>
        <v>g3V173P</v>
      </c>
      <c r="CF214" s="4" t="s">
        <v>906</v>
      </c>
      <c r="CG214" s="4">
        <v>31</v>
      </c>
      <c r="CH214" s="4">
        <v>32</v>
      </c>
      <c r="CI214" s="4">
        <v>33</v>
      </c>
      <c r="CJ214" s="4" t="str">
        <f>REPLACE(BN214,2,1,3)</f>
        <v>4311</v>
      </c>
      <c r="CK214" s="4" t="s">
        <v>907</v>
      </c>
      <c r="CL214" s="4" t="s">
        <v>924</v>
      </c>
      <c r="CM214" s="4" t="str">
        <f>REPLACE(BP214,2,1,"i")</f>
        <v>Ki11</v>
      </c>
      <c r="CN214" s="4" t="str">
        <f>BT214</f>
        <v>A2</v>
      </c>
      <c r="CO214" s="4" t="str">
        <f>BS214</f>
        <v>A1</v>
      </c>
      <c r="CP214" s="4">
        <f>BQ214</f>
        <v>11</v>
      </c>
      <c r="CQ214" s="4">
        <f>BR214</f>
        <v>14</v>
      </c>
      <c r="CR214" s="4" t="s">
        <v>773</v>
      </c>
      <c r="CS214" s="4" t="s">
        <v>1024</v>
      </c>
      <c r="CT214" s="4" t="str">
        <f>MID(CJ214,2,3)</f>
        <v>311</v>
      </c>
      <c r="CU214" s="4" t="str">
        <f>CONCATENATE("А",MID(CJ214,2,1))</f>
        <v>А3</v>
      </c>
      <c r="CV214" s="4" t="s">
        <v>1253</v>
      </c>
      <c r="CW214" s="4">
        <v>18</v>
      </c>
      <c r="CX214" s="4" t="s">
        <v>1149</v>
      </c>
      <c r="CY214" s="46">
        <f>CA214-1</f>
        <v>12</v>
      </c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</row>
    <row r="215" spans="1:504" x14ac:dyDescent="0.25">
      <c r="A215" s="27" t="s">
        <v>371</v>
      </c>
      <c r="B215" s="27" t="s">
        <v>391</v>
      </c>
      <c r="C215" s="27" t="s">
        <v>645</v>
      </c>
      <c r="D215" s="27" t="s">
        <v>644</v>
      </c>
      <c r="H215" s="27">
        <v>25</v>
      </c>
      <c r="I215" s="27">
        <v>25</v>
      </c>
      <c r="J215" s="27">
        <v>3.2</v>
      </c>
      <c r="M215" s="27" t="s">
        <v>748</v>
      </c>
      <c r="V215" s="27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D215" s="52" t="s">
        <v>878</v>
      </c>
      <c r="BE215" s="4" t="s">
        <v>879</v>
      </c>
      <c r="BF215" s="4" t="s">
        <v>880</v>
      </c>
      <c r="BG215" s="4"/>
      <c r="BH215" s="4"/>
      <c r="BI215" s="4"/>
      <c r="BJ215" s="4" t="s">
        <v>780</v>
      </c>
      <c r="BK215" s="4" t="s">
        <v>881</v>
      </c>
      <c r="BL215" s="4">
        <v>21</v>
      </c>
      <c r="BM215" s="4">
        <v>22</v>
      </c>
      <c r="BN215" s="4">
        <v>5511</v>
      </c>
      <c r="BO215" s="4" t="s">
        <v>884</v>
      </c>
      <c r="BP215" s="4" t="s">
        <v>892</v>
      </c>
      <c r="BQ215" s="4">
        <v>11</v>
      </c>
      <c r="BR215" s="4">
        <v>14</v>
      </c>
      <c r="BS215" s="4" t="s">
        <v>814</v>
      </c>
      <c r="BT215" s="4" t="s">
        <v>901</v>
      </c>
      <c r="BU215" s="4" t="s">
        <v>902</v>
      </c>
      <c r="BV215" s="4" t="str">
        <f>MID(BN215,2,3)</f>
        <v>511</v>
      </c>
      <c r="BW215" s="4" t="str">
        <f>CONCATENATE("А",MID(BN215,2,1))</f>
        <v>А5</v>
      </c>
      <c r="BX215" s="4" t="s">
        <v>1266</v>
      </c>
      <c r="BY215" s="4">
        <v>10</v>
      </c>
      <c r="BZ215" s="4" t="s">
        <v>1149</v>
      </c>
      <c r="CA215" s="4">
        <v>13</v>
      </c>
      <c r="CB215" s="4" t="s">
        <v>904</v>
      </c>
      <c r="CC215" s="4" t="s">
        <v>903</v>
      </c>
      <c r="CD215" s="4" t="s">
        <v>905</v>
      </c>
      <c r="CE215" s="4" t="str">
        <f>CONCATENATE(A215,"P")</f>
        <v>g3V183P</v>
      </c>
      <c r="CF215" s="4" t="s">
        <v>906</v>
      </c>
      <c r="CG215" s="4">
        <v>31</v>
      </c>
      <c r="CH215" s="4">
        <v>32</v>
      </c>
      <c r="CI215" s="4">
        <v>33</v>
      </c>
      <c r="CJ215" s="4" t="str">
        <f>REPLACE(BN215,2,1,3)</f>
        <v>5311</v>
      </c>
      <c r="CK215" s="4" t="s">
        <v>907</v>
      </c>
      <c r="CL215" s="4" t="s">
        <v>924</v>
      </c>
      <c r="CM215" s="4" t="str">
        <f>REPLACE(BP215,2,1,"i")</f>
        <v>Ki11</v>
      </c>
      <c r="CN215" s="4" t="str">
        <f>BT215</f>
        <v>A2</v>
      </c>
      <c r="CO215" s="4" t="str">
        <f>BS215</f>
        <v>A1</v>
      </c>
      <c r="CP215" s="4">
        <f>BQ215</f>
        <v>11</v>
      </c>
      <c r="CQ215" s="4">
        <f>BR215</f>
        <v>14</v>
      </c>
      <c r="CR215" s="4" t="s">
        <v>773</v>
      </c>
      <c r="CS215" s="4" t="s">
        <v>1024</v>
      </c>
      <c r="CT215" s="4" t="str">
        <f>MID(CJ215,2,3)</f>
        <v>311</v>
      </c>
      <c r="CU215" s="4" t="str">
        <f>CONCATENATE("А",MID(CJ215,2,1))</f>
        <v>А3</v>
      </c>
      <c r="CV215" s="4" t="s">
        <v>1253</v>
      </c>
      <c r="CW215" s="4">
        <v>18</v>
      </c>
      <c r="CX215" s="4" t="s">
        <v>1149</v>
      </c>
      <c r="CY215" s="46">
        <f>CA215-1</f>
        <v>12</v>
      </c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</row>
    <row r="216" spans="1:504" x14ac:dyDescent="0.25">
      <c r="A216" s="27" t="s">
        <v>372</v>
      </c>
      <c r="B216" s="27" t="s">
        <v>392</v>
      </c>
      <c r="C216" s="27" t="s">
        <v>645</v>
      </c>
      <c r="D216" s="27" t="s">
        <v>644</v>
      </c>
      <c r="H216" s="27">
        <v>25</v>
      </c>
      <c r="I216" s="27">
        <v>25</v>
      </c>
      <c r="J216" s="27">
        <v>3.2</v>
      </c>
      <c r="M216" s="27" t="s">
        <v>748</v>
      </c>
      <c r="V216" s="27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D216" s="52" t="s">
        <v>878</v>
      </c>
      <c r="BE216" s="4" t="s">
        <v>879</v>
      </c>
      <c r="BF216" s="4" t="s">
        <v>880</v>
      </c>
      <c r="BG216" s="4"/>
      <c r="BH216" s="4"/>
      <c r="BI216" s="4"/>
      <c r="BJ216" s="4" t="s">
        <v>779</v>
      </c>
      <c r="BK216" s="4" t="s">
        <v>881</v>
      </c>
      <c r="BL216" s="4">
        <v>23</v>
      </c>
      <c r="BM216" s="4">
        <v>24</v>
      </c>
      <c r="BN216" s="4">
        <v>4512</v>
      </c>
      <c r="BO216" s="4" t="s">
        <v>884</v>
      </c>
      <c r="BP216" s="4" t="s">
        <v>899</v>
      </c>
      <c r="BQ216" s="4">
        <v>11</v>
      </c>
      <c r="BR216" s="4">
        <v>14</v>
      </c>
      <c r="BS216" s="4" t="s">
        <v>814</v>
      </c>
      <c r="BT216" s="4" t="s">
        <v>901</v>
      </c>
      <c r="BU216" s="4" t="s">
        <v>902</v>
      </c>
      <c r="BV216" s="4" t="str">
        <f>MID(BN216,2,3)</f>
        <v>512</v>
      </c>
      <c r="BW216" s="4" t="str">
        <f>CONCATENATE("А",MID(BN216,2,1))</f>
        <v>А5</v>
      </c>
      <c r="BX216" s="4" t="s">
        <v>1267</v>
      </c>
      <c r="BY216" s="4">
        <v>10</v>
      </c>
      <c r="BZ216" s="4" t="s">
        <v>1149</v>
      </c>
      <c r="CA216" s="4">
        <v>14</v>
      </c>
      <c r="CB216" s="4" t="s">
        <v>904</v>
      </c>
      <c r="CC216" s="4" t="s">
        <v>903</v>
      </c>
      <c r="CD216" s="4" t="s">
        <v>905</v>
      </c>
      <c r="CE216" s="4" t="str">
        <f>CONCATENATE(A216,"P")</f>
        <v>g3V193P</v>
      </c>
      <c r="CF216" s="4" t="s">
        <v>906</v>
      </c>
      <c r="CG216" s="4">
        <v>34</v>
      </c>
      <c r="CH216" s="4">
        <v>35</v>
      </c>
      <c r="CI216" s="4">
        <v>36</v>
      </c>
      <c r="CJ216" s="4" t="str">
        <f>REPLACE(BN216,2,1,3)</f>
        <v>4312</v>
      </c>
      <c r="CK216" s="4" t="s">
        <v>907</v>
      </c>
      <c r="CL216" s="4" t="s">
        <v>924</v>
      </c>
      <c r="CM216" s="4" t="str">
        <f>REPLACE(BP216,2,1,"i")</f>
        <v>Ki12</v>
      </c>
      <c r="CN216" s="4" t="str">
        <f>BT216</f>
        <v>A2</v>
      </c>
      <c r="CO216" s="4" t="str">
        <f>BS216</f>
        <v>A1</v>
      </c>
      <c r="CP216" s="4">
        <f>BQ216</f>
        <v>11</v>
      </c>
      <c r="CQ216" s="4">
        <f>BR216</f>
        <v>14</v>
      </c>
      <c r="CR216" s="4" t="s">
        <v>773</v>
      </c>
      <c r="CS216" s="4" t="s">
        <v>1024</v>
      </c>
      <c r="CT216" s="4" t="str">
        <f>MID(CJ216,2,3)</f>
        <v>312</v>
      </c>
      <c r="CU216" s="4" t="str">
        <f>CONCATENATE("А",MID(CJ216,2,1))</f>
        <v>А3</v>
      </c>
      <c r="CV216" s="4" t="s">
        <v>1254</v>
      </c>
      <c r="CW216" s="4">
        <v>18</v>
      </c>
      <c r="CX216" s="4" t="s">
        <v>1149</v>
      </c>
      <c r="CY216" s="46">
        <f>CA216-1</f>
        <v>13</v>
      </c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</row>
    <row r="217" spans="1:504" x14ac:dyDescent="0.25">
      <c r="A217" s="27" t="s">
        <v>373</v>
      </c>
      <c r="B217" s="27" t="s">
        <v>393</v>
      </c>
      <c r="C217" s="27" t="s">
        <v>645</v>
      </c>
      <c r="D217" s="27" t="s">
        <v>644</v>
      </c>
      <c r="H217" s="27">
        <v>25</v>
      </c>
      <c r="I217" s="27">
        <v>25</v>
      </c>
      <c r="J217" s="27">
        <v>3.2</v>
      </c>
      <c r="M217" s="27" t="s">
        <v>748</v>
      </c>
      <c r="V217" s="27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D217" s="52" t="s">
        <v>878</v>
      </c>
      <c r="BE217" s="4" t="s">
        <v>879</v>
      </c>
      <c r="BF217" s="4" t="s">
        <v>880</v>
      </c>
      <c r="BG217" s="4"/>
      <c r="BH217" s="4"/>
      <c r="BI217" s="4"/>
      <c r="BJ217" s="4" t="s">
        <v>780</v>
      </c>
      <c r="BK217" s="4" t="s">
        <v>881</v>
      </c>
      <c r="BL217" s="4">
        <v>23</v>
      </c>
      <c r="BM217" s="4">
        <v>24</v>
      </c>
      <c r="BN217" s="4">
        <v>5512</v>
      </c>
      <c r="BO217" s="4" t="s">
        <v>884</v>
      </c>
      <c r="BP217" s="4" t="s">
        <v>899</v>
      </c>
      <c r="BQ217" s="4">
        <v>11</v>
      </c>
      <c r="BR217" s="4">
        <v>14</v>
      </c>
      <c r="BS217" s="4" t="s">
        <v>814</v>
      </c>
      <c r="BT217" s="4" t="s">
        <v>901</v>
      </c>
      <c r="BU217" s="4" t="s">
        <v>902</v>
      </c>
      <c r="BV217" s="4" t="str">
        <f>MID(BN217,2,3)</f>
        <v>512</v>
      </c>
      <c r="BW217" s="4" t="str">
        <f>CONCATENATE("А",MID(BN217,2,1))</f>
        <v>А5</v>
      </c>
      <c r="BX217" s="4" t="s">
        <v>1267</v>
      </c>
      <c r="BY217" s="4">
        <v>10</v>
      </c>
      <c r="BZ217" s="4" t="s">
        <v>1149</v>
      </c>
      <c r="CA217" s="4">
        <v>14</v>
      </c>
      <c r="CB217" s="4" t="s">
        <v>904</v>
      </c>
      <c r="CC217" s="4" t="s">
        <v>903</v>
      </c>
      <c r="CD217" s="4" t="s">
        <v>905</v>
      </c>
      <c r="CE217" s="4" t="str">
        <f>CONCATENATE(A217,"P")</f>
        <v>g3V203P</v>
      </c>
      <c r="CF217" s="4" t="s">
        <v>906</v>
      </c>
      <c r="CG217" s="4">
        <v>34</v>
      </c>
      <c r="CH217" s="4">
        <v>35</v>
      </c>
      <c r="CI217" s="4">
        <v>36</v>
      </c>
      <c r="CJ217" s="4" t="str">
        <f>REPLACE(BN217,2,1,3)</f>
        <v>5312</v>
      </c>
      <c r="CK217" s="4" t="s">
        <v>907</v>
      </c>
      <c r="CL217" s="4" t="s">
        <v>924</v>
      </c>
      <c r="CM217" s="4" t="str">
        <f>REPLACE(BP217,2,1,"i")</f>
        <v>Ki12</v>
      </c>
      <c r="CN217" s="4" t="str">
        <f>BT217</f>
        <v>A2</v>
      </c>
      <c r="CO217" s="4" t="str">
        <f>BS217</f>
        <v>A1</v>
      </c>
      <c r="CP217" s="4">
        <f>BQ217</f>
        <v>11</v>
      </c>
      <c r="CQ217" s="4">
        <f>BR217</f>
        <v>14</v>
      </c>
      <c r="CR217" s="4" t="s">
        <v>773</v>
      </c>
      <c r="CS217" s="4" t="s">
        <v>1024</v>
      </c>
      <c r="CT217" s="4" t="str">
        <f>MID(CJ217,2,3)</f>
        <v>312</v>
      </c>
      <c r="CU217" s="4" t="str">
        <f>CONCATENATE("А",MID(CJ217,2,1))</f>
        <v>А3</v>
      </c>
      <c r="CV217" s="4" t="s">
        <v>1254</v>
      </c>
      <c r="CW217" s="4">
        <v>18</v>
      </c>
      <c r="CX217" s="4" t="s">
        <v>1149</v>
      </c>
      <c r="CY217" s="46">
        <f>CA217-1</f>
        <v>13</v>
      </c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</row>
    <row r="218" spans="1:504" x14ac:dyDescent="0.25">
      <c r="A218" s="4" t="s">
        <v>514</v>
      </c>
      <c r="B218" s="4" t="s">
        <v>515</v>
      </c>
      <c r="C218" s="42" t="s">
        <v>646</v>
      </c>
      <c r="D218" s="42" t="s">
        <v>644</v>
      </c>
      <c r="H218" s="42">
        <v>20</v>
      </c>
      <c r="I218" s="42"/>
      <c r="J218" s="42">
        <v>2.8</v>
      </c>
      <c r="M218" s="27" t="s">
        <v>748</v>
      </c>
      <c r="V218" s="27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D218" s="52" t="s">
        <v>878</v>
      </c>
      <c r="BE218" s="4" t="s">
        <v>879</v>
      </c>
      <c r="BF218" s="4" t="s">
        <v>880</v>
      </c>
      <c r="BG218" s="4"/>
      <c r="BH218" s="4"/>
      <c r="BI218" s="4"/>
      <c r="BJ218" s="4" t="s">
        <v>777</v>
      </c>
      <c r="BK218" s="4" t="s">
        <v>881</v>
      </c>
      <c r="BL218" s="4">
        <v>25</v>
      </c>
      <c r="BM218" s="4">
        <v>26</v>
      </c>
      <c r="BN218" s="4">
        <v>2513</v>
      </c>
      <c r="BO218" s="4" t="s">
        <v>884</v>
      </c>
      <c r="BP218" s="4" t="s">
        <v>893</v>
      </c>
      <c r="BQ218" s="4">
        <v>11</v>
      </c>
      <c r="BR218" s="4">
        <v>14</v>
      </c>
      <c r="BS218" s="4" t="s">
        <v>814</v>
      </c>
      <c r="BT218" s="4" t="s">
        <v>901</v>
      </c>
      <c r="BU218" s="4" t="s">
        <v>902</v>
      </c>
      <c r="BV218" s="4" t="str">
        <f>MID(BN218,2,3)</f>
        <v>513</v>
      </c>
      <c r="BW218" s="4" t="str">
        <f>CONCATENATE("А",MID(BN218,2,1))</f>
        <v>А5</v>
      </c>
      <c r="BX218" s="4" t="s">
        <v>1268</v>
      </c>
      <c r="BY218" s="4">
        <v>10</v>
      </c>
      <c r="BZ218" s="4" t="s">
        <v>1149</v>
      </c>
      <c r="CA218" s="4">
        <v>15</v>
      </c>
      <c r="CB218" s="4" t="s">
        <v>904</v>
      </c>
      <c r="CC218" s="4" t="s">
        <v>903</v>
      </c>
      <c r="CD218" s="4" t="s">
        <v>905</v>
      </c>
      <c r="CE218" s="4" t="str">
        <f>CONCATENATE(A218,"P")</f>
        <v>g3V044P</v>
      </c>
      <c r="CF218" s="4" t="s">
        <v>906</v>
      </c>
      <c r="CG218" s="4">
        <v>37</v>
      </c>
      <c r="CH218" s="4">
        <v>38</v>
      </c>
      <c r="CI218" s="4">
        <v>39</v>
      </c>
      <c r="CJ218" s="4" t="str">
        <f>REPLACE(BN218,2,1,3)</f>
        <v>2313</v>
      </c>
      <c r="CK218" s="4" t="s">
        <v>907</v>
      </c>
      <c r="CL218" s="4" t="s">
        <v>924</v>
      </c>
      <c r="CM218" s="4" t="str">
        <f>REPLACE(BP218,2,1,"i")</f>
        <v>Ki13</v>
      </c>
      <c r="CN218" s="4" t="str">
        <f>BT218</f>
        <v>A2</v>
      </c>
      <c r="CO218" s="4" t="str">
        <f>BS218</f>
        <v>A1</v>
      </c>
      <c r="CP218" s="4">
        <f>BQ218</f>
        <v>11</v>
      </c>
      <c r="CQ218" s="4">
        <f>BR218</f>
        <v>14</v>
      </c>
      <c r="CR218" s="4" t="s">
        <v>773</v>
      </c>
      <c r="CS218" s="4" t="s">
        <v>1024</v>
      </c>
      <c r="CT218" s="4" t="str">
        <f>MID(CJ218,2,3)</f>
        <v>313</v>
      </c>
      <c r="CU218" s="4" t="str">
        <f>CONCATENATE("А",MID(CJ218,2,1))</f>
        <v>А3</v>
      </c>
      <c r="CV218" s="4" t="s">
        <v>1255</v>
      </c>
      <c r="CW218" s="4">
        <v>18</v>
      </c>
      <c r="CX218" s="4" t="s">
        <v>1149</v>
      </c>
      <c r="CY218" s="46">
        <f>CA218-1</f>
        <v>14</v>
      </c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</row>
    <row r="219" spans="1:504" x14ac:dyDescent="0.25">
      <c r="A219" s="4" t="s">
        <v>518</v>
      </c>
      <c r="B219" s="4" t="s">
        <v>519</v>
      </c>
      <c r="C219" s="42" t="s">
        <v>646</v>
      </c>
      <c r="D219" s="42" t="s">
        <v>644</v>
      </c>
      <c r="H219" s="42">
        <v>20</v>
      </c>
      <c r="I219" s="42"/>
      <c r="J219" s="42">
        <v>2.8</v>
      </c>
      <c r="M219" s="27" t="s">
        <v>748</v>
      </c>
      <c r="V219" s="27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D219" s="52" t="s">
        <v>878</v>
      </c>
      <c r="BE219" s="4" t="s">
        <v>879</v>
      </c>
      <c r="BF219" s="4" t="s">
        <v>880</v>
      </c>
      <c r="BG219" s="4"/>
      <c r="BH219" s="4"/>
      <c r="BI219" s="4"/>
      <c r="BJ219" s="4" t="s">
        <v>778</v>
      </c>
      <c r="BK219" s="4" t="s">
        <v>881</v>
      </c>
      <c r="BL219" s="4">
        <v>25</v>
      </c>
      <c r="BM219" s="4">
        <v>26</v>
      </c>
      <c r="BN219" s="4">
        <v>3513</v>
      </c>
      <c r="BO219" s="4" t="s">
        <v>884</v>
      </c>
      <c r="BP219" s="4" t="s">
        <v>893</v>
      </c>
      <c r="BQ219" s="4">
        <v>11</v>
      </c>
      <c r="BR219" s="4">
        <v>14</v>
      </c>
      <c r="BS219" s="4" t="s">
        <v>814</v>
      </c>
      <c r="BT219" s="4" t="s">
        <v>901</v>
      </c>
      <c r="BU219" s="4" t="s">
        <v>902</v>
      </c>
      <c r="BV219" s="4" t="str">
        <f>MID(BN219,2,3)</f>
        <v>513</v>
      </c>
      <c r="BW219" s="4" t="str">
        <f>CONCATENATE("А",MID(BN219,2,1))</f>
        <v>А5</v>
      </c>
      <c r="BX219" s="4" t="s">
        <v>1268</v>
      </c>
      <c r="BY219" s="4">
        <v>10</v>
      </c>
      <c r="BZ219" s="4" t="s">
        <v>1149</v>
      </c>
      <c r="CA219" s="4">
        <v>15</v>
      </c>
      <c r="CB219" s="4" t="s">
        <v>904</v>
      </c>
      <c r="CC219" s="4" t="s">
        <v>903</v>
      </c>
      <c r="CD219" s="4" t="s">
        <v>905</v>
      </c>
      <c r="CE219" s="4" t="str">
        <f>CONCATENATE(A219,"P")</f>
        <v>g3V104P</v>
      </c>
      <c r="CF219" s="4" t="s">
        <v>906</v>
      </c>
      <c r="CG219" s="4">
        <v>37</v>
      </c>
      <c r="CH219" s="4">
        <v>38</v>
      </c>
      <c r="CI219" s="4">
        <v>39</v>
      </c>
      <c r="CJ219" s="4" t="str">
        <f>REPLACE(BN219,2,1,3)</f>
        <v>3313</v>
      </c>
      <c r="CK219" s="4" t="s">
        <v>907</v>
      </c>
      <c r="CL219" s="4" t="s">
        <v>924</v>
      </c>
      <c r="CM219" s="4" t="str">
        <f>REPLACE(BP219,2,1,"i")</f>
        <v>Ki13</v>
      </c>
      <c r="CN219" s="4" t="str">
        <f>BT219</f>
        <v>A2</v>
      </c>
      <c r="CO219" s="4" t="str">
        <f>BS219</f>
        <v>A1</v>
      </c>
      <c r="CP219" s="4">
        <f>BQ219</f>
        <v>11</v>
      </c>
      <c r="CQ219" s="4">
        <f>BR219</f>
        <v>14</v>
      </c>
      <c r="CR219" s="4" t="s">
        <v>773</v>
      </c>
      <c r="CS219" s="4" t="s">
        <v>1024</v>
      </c>
      <c r="CT219" s="4" t="str">
        <f>MID(CJ219,2,3)</f>
        <v>313</v>
      </c>
      <c r="CU219" s="4" t="str">
        <f>CONCATENATE("А",MID(CJ219,2,1))</f>
        <v>А3</v>
      </c>
      <c r="CV219" s="4" t="s">
        <v>1255</v>
      </c>
      <c r="CW219" s="4">
        <v>18</v>
      </c>
      <c r="CX219" s="4" t="s">
        <v>1149</v>
      </c>
      <c r="CY219" s="46">
        <f>CA219-1</f>
        <v>14</v>
      </c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</row>
    <row r="220" spans="1:504" x14ac:dyDescent="0.25">
      <c r="A220" s="4" t="s">
        <v>522</v>
      </c>
      <c r="B220" s="4" t="s">
        <v>523</v>
      </c>
      <c r="C220" s="42" t="s">
        <v>646</v>
      </c>
      <c r="D220" s="42" t="s">
        <v>644</v>
      </c>
      <c r="H220" s="42">
        <v>20</v>
      </c>
      <c r="I220" s="42"/>
      <c r="J220" s="42">
        <v>2.8</v>
      </c>
      <c r="M220" s="27" t="s">
        <v>748</v>
      </c>
      <c r="V220" s="27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D220" s="52" t="s">
        <v>878</v>
      </c>
      <c r="BE220" s="4" t="s">
        <v>879</v>
      </c>
      <c r="BF220" s="4" t="s">
        <v>880</v>
      </c>
      <c r="BG220" s="4"/>
      <c r="BH220" s="4"/>
      <c r="BI220" s="4"/>
      <c r="BJ220" s="4" t="s">
        <v>780</v>
      </c>
      <c r="BK220" s="4" t="s">
        <v>881</v>
      </c>
      <c r="BL220" s="4">
        <v>25</v>
      </c>
      <c r="BM220" s="4">
        <v>26</v>
      </c>
      <c r="BN220" s="4">
        <v>5513</v>
      </c>
      <c r="BO220" s="4" t="s">
        <v>884</v>
      </c>
      <c r="BP220" s="4" t="s">
        <v>893</v>
      </c>
      <c r="BQ220" s="4">
        <v>11</v>
      </c>
      <c r="BR220" s="4">
        <v>14</v>
      </c>
      <c r="BS220" s="4" t="s">
        <v>814</v>
      </c>
      <c r="BT220" s="4" t="s">
        <v>901</v>
      </c>
      <c r="BU220" s="4" t="s">
        <v>902</v>
      </c>
      <c r="BV220" s="4" t="str">
        <f>MID(BN220,2,3)</f>
        <v>513</v>
      </c>
      <c r="BW220" s="4" t="str">
        <f>CONCATENATE("А",MID(BN220,2,1))</f>
        <v>А5</v>
      </c>
      <c r="BX220" s="4" t="s">
        <v>1268</v>
      </c>
      <c r="BY220" s="4">
        <v>10</v>
      </c>
      <c r="BZ220" s="4" t="s">
        <v>1149</v>
      </c>
      <c r="CA220" s="4">
        <v>15</v>
      </c>
      <c r="CB220" s="4" t="s">
        <v>904</v>
      </c>
      <c r="CC220" s="4" t="s">
        <v>903</v>
      </c>
      <c r="CD220" s="4" t="s">
        <v>905</v>
      </c>
      <c r="CE220" s="4" t="str">
        <f>CONCATENATE(A220,"P")</f>
        <v>g3V184P</v>
      </c>
      <c r="CF220" s="4" t="s">
        <v>906</v>
      </c>
      <c r="CG220" s="4">
        <v>37</v>
      </c>
      <c r="CH220" s="4">
        <v>38</v>
      </c>
      <c r="CI220" s="4">
        <v>39</v>
      </c>
      <c r="CJ220" s="4" t="str">
        <f>REPLACE(BN220,2,1,3)</f>
        <v>5313</v>
      </c>
      <c r="CK220" s="4" t="s">
        <v>907</v>
      </c>
      <c r="CL220" s="4" t="s">
        <v>924</v>
      </c>
      <c r="CM220" s="4" t="str">
        <f>REPLACE(BP220,2,1,"i")</f>
        <v>Ki13</v>
      </c>
      <c r="CN220" s="4" t="str">
        <f>BT220</f>
        <v>A2</v>
      </c>
      <c r="CO220" s="4" t="str">
        <f>BS220</f>
        <v>A1</v>
      </c>
      <c r="CP220" s="4">
        <f>BQ220</f>
        <v>11</v>
      </c>
      <c r="CQ220" s="4">
        <f>BR220</f>
        <v>14</v>
      </c>
      <c r="CR220" s="4" t="s">
        <v>773</v>
      </c>
      <c r="CS220" s="4" t="s">
        <v>1024</v>
      </c>
      <c r="CT220" s="4" t="str">
        <f>MID(CJ220,2,3)</f>
        <v>313</v>
      </c>
      <c r="CU220" s="4" t="str">
        <f>CONCATENATE("А",MID(CJ220,2,1))</f>
        <v>А3</v>
      </c>
      <c r="CV220" s="4" t="s">
        <v>1256</v>
      </c>
      <c r="CW220" s="4">
        <v>18</v>
      </c>
      <c r="CX220" s="4" t="s">
        <v>1149</v>
      </c>
      <c r="CY220" s="46">
        <f>CA220-1</f>
        <v>14</v>
      </c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</row>
    <row r="221" spans="1:504" x14ac:dyDescent="0.25">
      <c r="A221" s="4" t="s">
        <v>526</v>
      </c>
      <c r="B221" s="4" t="s">
        <v>527</v>
      </c>
      <c r="C221" s="42" t="s">
        <v>646</v>
      </c>
      <c r="D221" s="42" t="s">
        <v>644</v>
      </c>
      <c r="H221" s="42">
        <v>20</v>
      </c>
      <c r="I221" s="42"/>
      <c r="J221" s="42">
        <v>2.8</v>
      </c>
      <c r="M221" s="27" t="s">
        <v>748</v>
      </c>
      <c r="V221" s="27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D221" s="52" t="s">
        <v>878</v>
      </c>
      <c r="BE221" s="4" t="s">
        <v>879</v>
      </c>
      <c r="BF221" s="4" t="s">
        <v>880</v>
      </c>
      <c r="BG221" s="4"/>
      <c r="BH221" s="4"/>
      <c r="BI221" s="4"/>
      <c r="BJ221" s="4" t="s">
        <v>776</v>
      </c>
      <c r="BK221" s="4" t="s">
        <v>881</v>
      </c>
      <c r="BL221" s="4">
        <v>25</v>
      </c>
      <c r="BM221" s="4">
        <v>26</v>
      </c>
      <c r="BN221" s="4">
        <v>1513</v>
      </c>
      <c r="BO221" s="4" t="s">
        <v>884</v>
      </c>
      <c r="BP221" s="4" t="s">
        <v>893</v>
      </c>
      <c r="BQ221" s="4">
        <v>11</v>
      </c>
      <c r="BR221" s="4">
        <v>14</v>
      </c>
      <c r="BS221" s="4" t="s">
        <v>814</v>
      </c>
      <c r="BT221" s="4" t="s">
        <v>901</v>
      </c>
      <c r="BU221" s="4" t="s">
        <v>902</v>
      </c>
      <c r="BV221" s="4" t="str">
        <f>MID(BN221,2,3)</f>
        <v>513</v>
      </c>
      <c r="BW221" s="4" t="str">
        <f>CONCATENATE("А",MID(BN221,2,1))</f>
        <v>А5</v>
      </c>
      <c r="BX221" s="4" t="s">
        <v>1268</v>
      </c>
      <c r="BY221" s="4">
        <v>10</v>
      </c>
      <c r="BZ221" s="4" t="s">
        <v>1149</v>
      </c>
      <c r="CA221" s="4">
        <v>15</v>
      </c>
      <c r="CB221" s="4" t="s">
        <v>904</v>
      </c>
      <c r="CC221" s="4" t="s">
        <v>903</v>
      </c>
      <c r="CD221" s="4" t="s">
        <v>905</v>
      </c>
      <c r="CE221" s="4" t="str">
        <f>CONCATENATE(A221,"P")</f>
        <v>g3V034P</v>
      </c>
      <c r="CF221" s="4" t="s">
        <v>906</v>
      </c>
      <c r="CG221" s="4">
        <v>37</v>
      </c>
      <c r="CH221" s="4">
        <v>38</v>
      </c>
      <c r="CI221" s="4">
        <v>39</v>
      </c>
      <c r="CJ221" s="4" t="str">
        <f>REPLACE(BN221,2,1,3)</f>
        <v>1313</v>
      </c>
      <c r="CK221" s="4" t="s">
        <v>907</v>
      </c>
      <c r="CL221" s="4" t="s">
        <v>924</v>
      </c>
      <c r="CM221" s="4" t="str">
        <f>REPLACE(BP221,2,1,"i")</f>
        <v>Ki13</v>
      </c>
      <c r="CN221" s="4" t="str">
        <f>BT221</f>
        <v>A2</v>
      </c>
      <c r="CO221" s="4" t="str">
        <f>BS221</f>
        <v>A1</v>
      </c>
      <c r="CP221" s="4">
        <f>BQ221</f>
        <v>11</v>
      </c>
      <c r="CQ221" s="4">
        <f>BR221</f>
        <v>14</v>
      </c>
      <c r="CR221" s="4" t="s">
        <v>773</v>
      </c>
      <c r="CS221" s="4" t="s">
        <v>1024</v>
      </c>
      <c r="CT221" s="4" t="str">
        <f>MID(CJ221,2,3)</f>
        <v>313</v>
      </c>
      <c r="CU221" s="4" t="str">
        <f>CONCATENATE("А",MID(CJ221,2,1))</f>
        <v>А3</v>
      </c>
      <c r="CV221" s="4" t="s">
        <v>1243</v>
      </c>
      <c r="CW221" s="4">
        <v>18</v>
      </c>
      <c r="CX221" s="4" t="s">
        <v>1149</v>
      </c>
      <c r="CY221" s="46">
        <f>CA221-1</f>
        <v>14</v>
      </c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</row>
    <row r="222" spans="1:504" x14ac:dyDescent="0.25">
      <c r="A222" s="4" t="s">
        <v>530</v>
      </c>
      <c r="B222" s="4" t="s">
        <v>531</v>
      </c>
      <c r="C222" s="42" t="s">
        <v>646</v>
      </c>
      <c r="D222" s="42" t="s">
        <v>644</v>
      </c>
      <c r="H222" s="42">
        <v>20</v>
      </c>
      <c r="I222" s="42"/>
      <c r="J222" s="42">
        <v>2.8</v>
      </c>
      <c r="M222" s="27" t="s">
        <v>748</v>
      </c>
      <c r="V222" s="27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D222" s="52" t="s">
        <v>878</v>
      </c>
      <c r="BE222" s="4" t="s">
        <v>879</v>
      </c>
      <c r="BF222" s="4" t="s">
        <v>880</v>
      </c>
      <c r="BG222" s="4"/>
      <c r="BH222" s="4"/>
      <c r="BI222" s="4"/>
      <c r="BJ222" s="4" t="s">
        <v>778</v>
      </c>
      <c r="BK222" s="4" t="s">
        <v>881</v>
      </c>
      <c r="BL222" s="4">
        <v>27</v>
      </c>
      <c r="BM222" s="4">
        <v>28</v>
      </c>
      <c r="BN222" s="4">
        <v>3514</v>
      </c>
      <c r="BO222" s="4" t="s">
        <v>884</v>
      </c>
      <c r="BP222" s="4" t="s">
        <v>900</v>
      </c>
      <c r="BQ222" s="4">
        <v>11</v>
      </c>
      <c r="BR222" s="4">
        <v>14</v>
      </c>
      <c r="BS222" s="4" t="s">
        <v>814</v>
      </c>
      <c r="BT222" s="4" t="s">
        <v>901</v>
      </c>
      <c r="BU222" s="4" t="s">
        <v>902</v>
      </c>
      <c r="BV222" s="4" t="str">
        <f>MID(BN222,2,3)</f>
        <v>514</v>
      </c>
      <c r="BW222" s="4" t="str">
        <f>CONCATENATE("А",MID(BN222,2,1))</f>
        <v>А5</v>
      </c>
      <c r="BX222" s="4" t="s">
        <v>1269</v>
      </c>
      <c r="BY222" s="4">
        <v>10</v>
      </c>
      <c r="BZ222" s="4" t="s">
        <v>1149</v>
      </c>
      <c r="CA222" s="4">
        <v>16</v>
      </c>
      <c r="CB222" s="4" t="s">
        <v>904</v>
      </c>
      <c r="CC222" s="4" t="s">
        <v>903</v>
      </c>
      <c r="CD222" s="4" t="s">
        <v>905</v>
      </c>
      <c r="CE222" s="4" t="str">
        <f>CONCATENATE(A222,"P")</f>
        <v>g3V114P</v>
      </c>
      <c r="CF222" s="4" t="s">
        <v>906</v>
      </c>
      <c r="CG222" s="4">
        <v>40</v>
      </c>
      <c r="CH222" s="4">
        <v>41</v>
      </c>
      <c r="CI222" s="4">
        <v>42</v>
      </c>
      <c r="CJ222" s="4" t="str">
        <f>REPLACE(BN222,2,1,3)</f>
        <v>3314</v>
      </c>
      <c r="CK222" s="4" t="s">
        <v>907</v>
      </c>
      <c r="CL222" s="4" t="s">
        <v>924</v>
      </c>
      <c r="CM222" s="4" t="str">
        <f>REPLACE(BP222,2,1,"i")</f>
        <v>Ki14</v>
      </c>
      <c r="CN222" s="4" t="str">
        <f>BT222</f>
        <v>A2</v>
      </c>
      <c r="CO222" s="4" t="str">
        <f>BS222</f>
        <v>A1</v>
      </c>
      <c r="CP222" s="4">
        <f>BQ222</f>
        <v>11</v>
      </c>
      <c r="CQ222" s="4">
        <f>BR222</f>
        <v>14</v>
      </c>
      <c r="CR222" s="4" t="s">
        <v>773</v>
      </c>
      <c r="CS222" s="4" t="s">
        <v>1024</v>
      </c>
      <c r="CT222" s="4" t="str">
        <f>MID(CJ222,2,3)</f>
        <v>314</v>
      </c>
      <c r="CU222" s="4" t="str">
        <f>CONCATENATE("А",MID(CJ222,2,1))</f>
        <v>А3</v>
      </c>
      <c r="CV222" s="4" t="s">
        <v>1256</v>
      </c>
      <c r="CW222" s="4">
        <v>18</v>
      </c>
      <c r="CX222" s="4" t="s">
        <v>1149</v>
      </c>
      <c r="CY222" s="46">
        <f>CA222-1</f>
        <v>15</v>
      </c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</row>
    <row r="223" spans="1:504" ht="15.75" thickBot="1" x14ac:dyDescent="0.3">
      <c r="A223" s="4" t="s">
        <v>534</v>
      </c>
      <c r="B223" s="4" t="s">
        <v>535</v>
      </c>
      <c r="C223" s="42" t="s">
        <v>646</v>
      </c>
      <c r="D223" s="42" t="s">
        <v>644</v>
      </c>
      <c r="H223" s="42">
        <v>20</v>
      </c>
      <c r="I223" s="42"/>
      <c r="J223" s="42">
        <v>2.8</v>
      </c>
      <c r="M223" s="27" t="s">
        <v>748</v>
      </c>
      <c r="V223" s="27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D223" s="52" t="s">
        <v>878</v>
      </c>
      <c r="BE223" s="4" t="s">
        <v>879</v>
      </c>
      <c r="BF223" s="4" t="s">
        <v>880</v>
      </c>
      <c r="BG223" s="4"/>
      <c r="BH223" s="4"/>
      <c r="BI223" s="4"/>
      <c r="BJ223" s="4" t="s">
        <v>779</v>
      </c>
      <c r="BK223" s="4" t="s">
        <v>881</v>
      </c>
      <c r="BL223" s="4">
        <v>25</v>
      </c>
      <c r="BM223" s="4">
        <v>26</v>
      </c>
      <c r="BN223" s="4">
        <v>4513</v>
      </c>
      <c r="BO223" s="4" t="s">
        <v>884</v>
      </c>
      <c r="BP223" s="4" t="s">
        <v>893</v>
      </c>
      <c r="BQ223" s="4">
        <v>11</v>
      </c>
      <c r="BR223" s="4">
        <v>14</v>
      </c>
      <c r="BS223" s="4" t="s">
        <v>814</v>
      </c>
      <c r="BT223" s="4" t="s">
        <v>901</v>
      </c>
      <c r="BU223" s="4" t="s">
        <v>902</v>
      </c>
      <c r="BV223" s="4" t="str">
        <f>MID(BN223,2,3)</f>
        <v>513</v>
      </c>
      <c r="BW223" s="4" t="str">
        <f>CONCATENATE("А",MID(BN223,2,1))</f>
        <v>А5</v>
      </c>
      <c r="BX223" s="4" t="s">
        <v>1268</v>
      </c>
      <c r="BY223" s="4">
        <v>10</v>
      </c>
      <c r="BZ223" s="4" t="s">
        <v>1149</v>
      </c>
      <c r="CA223" s="4">
        <v>15</v>
      </c>
      <c r="CB223" s="4" t="s">
        <v>904</v>
      </c>
      <c r="CC223" s="4" t="s">
        <v>903</v>
      </c>
      <c r="CD223" s="4" t="s">
        <v>905</v>
      </c>
      <c r="CE223" s="4" t="str">
        <f>CONCATENATE(A223,"P")</f>
        <v>g3V174P</v>
      </c>
      <c r="CF223" s="4" t="s">
        <v>906</v>
      </c>
      <c r="CG223" s="4">
        <v>37</v>
      </c>
      <c r="CH223" s="4">
        <v>38</v>
      </c>
      <c r="CI223" s="4">
        <v>39</v>
      </c>
      <c r="CJ223" s="4" t="str">
        <f>REPLACE(BN223,2,1,3)</f>
        <v>4313</v>
      </c>
      <c r="CK223" s="4" t="s">
        <v>907</v>
      </c>
      <c r="CL223" s="4" t="s">
        <v>924</v>
      </c>
      <c r="CM223" s="4" t="str">
        <f>REPLACE(BP223,2,1,"i")</f>
        <v>Ki13</v>
      </c>
      <c r="CN223" s="4" t="str">
        <f>BT223</f>
        <v>A2</v>
      </c>
      <c r="CO223" s="4" t="str">
        <f>BS223</f>
        <v>A1</v>
      </c>
      <c r="CP223" s="4">
        <f>BQ223</f>
        <v>11</v>
      </c>
      <c r="CQ223" s="4">
        <f>BR223</f>
        <v>14</v>
      </c>
      <c r="CR223" s="4" t="s">
        <v>773</v>
      </c>
      <c r="CS223" s="4" t="s">
        <v>1024</v>
      </c>
      <c r="CT223" s="4" t="str">
        <f>MID(CJ223,2,3)</f>
        <v>313</v>
      </c>
      <c r="CU223" s="4" t="str">
        <f>CONCATENATE("А",MID(CJ223,2,1))</f>
        <v>А3</v>
      </c>
      <c r="CV223" s="4" t="s">
        <v>1243</v>
      </c>
      <c r="CW223" s="4">
        <v>18</v>
      </c>
      <c r="CX223" s="4" t="s">
        <v>1149</v>
      </c>
      <c r="CY223" s="46">
        <f>CA223-1</f>
        <v>14</v>
      </c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</row>
    <row r="224" spans="1:504" x14ac:dyDescent="0.25">
      <c r="A224" s="4" t="s">
        <v>240</v>
      </c>
      <c r="B224" s="4" t="s">
        <v>241</v>
      </c>
      <c r="C224" s="27" t="s">
        <v>681</v>
      </c>
      <c r="D224" s="27" t="s">
        <v>682</v>
      </c>
      <c r="I224" s="27">
        <v>2.4</v>
      </c>
      <c r="K224" s="27">
        <v>12415</v>
      </c>
      <c r="L224" s="37">
        <v>45434</v>
      </c>
      <c r="M224" s="27" t="s">
        <v>745</v>
      </c>
      <c r="V224" s="27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7">
        <v>1</v>
      </c>
      <c r="DA224" s="48">
        <v>2</v>
      </c>
      <c r="DB224" s="48">
        <v>5</v>
      </c>
      <c r="DC224" s="48">
        <v>6</v>
      </c>
      <c r="DD224" s="48"/>
      <c r="DE224" s="48"/>
      <c r="DF224" s="48"/>
      <c r="DG224" s="48" t="s">
        <v>777</v>
      </c>
      <c r="DH224" s="48" t="s">
        <v>906</v>
      </c>
      <c r="DI224" s="48">
        <v>43</v>
      </c>
      <c r="DJ224" s="48">
        <v>44</v>
      </c>
      <c r="DK224" s="48">
        <v>45</v>
      </c>
      <c r="DL224" s="48" t="s">
        <v>885</v>
      </c>
      <c r="DM224" s="48">
        <v>2315</v>
      </c>
      <c r="DN224" s="48" t="s">
        <v>924</v>
      </c>
      <c r="DO224" s="48" t="s">
        <v>1024</v>
      </c>
      <c r="DP224" s="48" t="s">
        <v>925</v>
      </c>
      <c r="DQ224" s="48" t="s">
        <v>814</v>
      </c>
      <c r="DR224" s="48" t="s">
        <v>901</v>
      </c>
      <c r="DS224" s="48">
        <v>11</v>
      </c>
      <c r="DT224" s="48">
        <v>14</v>
      </c>
      <c r="DU224" s="48" t="str">
        <f>MID(DM224,2,3)</f>
        <v>315</v>
      </c>
      <c r="DV224" s="48" t="s">
        <v>927</v>
      </c>
      <c r="DW224" s="48">
        <v>18</v>
      </c>
      <c r="DX224" s="48" t="s">
        <v>1149</v>
      </c>
      <c r="DY224" s="48" t="s">
        <v>1277</v>
      </c>
      <c r="DZ224" s="48">
        <v>16</v>
      </c>
      <c r="EA224" s="48">
        <v>3</v>
      </c>
      <c r="EB224" s="48">
        <v>10</v>
      </c>
      <c r="EC224" s="48" t="s">
        <v>710</v>
      </c>
      <c r="ED224" s="48"/>
      <c r="EE224" s="48"/>
      <c r="EF224" s="48"/>
      <c r="EG224" s="48" t="s">
        <v>1275</v>
      </c>
      <c r="EH224" s="48" t="s">
        <v>921</v>
      </c>
      <c r="EI224" s="62" t="s">
        <v>880</v>
      </c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</row>
    <row r="225" spans="1:504" x14ac:dyDescent="0.25">
      <c r="A225" s="4" t="s">
        <v>244</v>
      </c>
      <c r="B225" s="4" t="s">
        <v>245</v>
      </c>
      <c r="C225" s="27" t="s">
        <v>681</v>
      </c>
      <c r="D225" s="27" t="s">
        <v>682</v>
      </c>
      <c r="I225" s="27">
        <v>2.4</v>
      </c>
      <c r="K225" s="27">
        <v>12415</v>
      </c>
      <c r="L225" s="37">
        <v>45434</v>
      </c>
      <c r="M225" s="27" t="s">
        <v>745</v>
      </c>
      <c r="V225" s="27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Z225" s="52">
        <v>1</v>
      </c>
      <c r="DA225" s="4">
        <v>2</v>
      </c>
      <c r="DB225" s="4">
        <v>5</v>
      </c>
      <c r="DC225" s="4">
        <v>6</v>
      </c>
      <c r="DD225" s="4"/>
      <c r="DE225" s="4"/>
      <c r="DF225" s="4"/>
      <c r="DG225" s="4" t="s">
        <v>778</v>
      </c>
      <c r="DH225" s="4" t="s">
        <v>906</v>
      </c>
      <c r="DI225" s="4">
        <v>43</v>
      </c>
      <c r="DJ225" s="4">
        <v>44</v>
      </c>
      <c r="DK225" s="4">
        <v>45</v>
      </c>
      <c r="DL225" s="4" t="s">
        <v>885</v>
      </c>
      <c r="DM225" s="4">
        <v>3315</v>
      </c>
      <c r="DN225" s="4" t="s">
        <v>924</v>
      </c>
      <c r="DO225" s="4" t="s">
        <v>1024</v>
      </c>
      <c r="DP225" s="4" t="s">
        <v>925</v>
      </c>
      <c r="DQ225" s="4" t="s">
        <v>814</v>
      </c>
      <c r="DR225" s="4" t="s">
        <v>901</v>
      </c>
      <c r="DS225" s="4">
        <v>11</v>
      </c>
      <c r="DT225" s="4">
        <v>14</v>
      </c>
      <c r="DU225" s="4" t="str">
        <f>MID(DM225,2,3)</f>
        <v>315</v>
      </c>
      <c r="DV225" s="4" t="s">
        <v>927</v>
      </c>
      <c r="DW225" s="4">
        <v>18</v>
      </c>
      <c r="DX225" s="4" t="s">
        <v>1149</v>
      </c>
      <c r="DY225" s="4" t="s">
        <v>1277</v>
      </c>
      <c r="DZ225" s="4">
        <v>16</v>
      </c>
      <c r="EA225" s="4">
        <v>3</v>
      </c>
      <c r="EB225" s="4">
        <v>10</v>
      </c>
      <c r="EC225" s="4" t="s">
        <v>712</v>
      </c>
      <c r="ED225" s="4"/>
      <c r="EE225" s="4"/>
      <c r="EF225" s="4"/>
      <c r="EG225" s="4" t="s">
        <v>1275</v>
      </c>
      <c r="EH225" s="4" t="s">
        <v>921</v>
      </c>
      <c r="EI225" s="46" t="s">
        <v>880</v>
      </c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</row>
    <row r="226" spans="1:504" x14ac:dyDescent="0.25">
      <c r="A226" s="4" t="s">
        <v>248</v>
      </c>
      <c r="B226" s="4" t="s">
        <v>249</v>
      </c>
      <c r="C226" s="27" t="s">
        <v>681</v>
      </c>
      <c r="D226" s="27" t="s">
        <v>682</v>
      </c>
      <c r="I226" s="27">
        <v>2.4</v>
      </c>
      <c r="K226" s="27">
        <v>12415</v>
      </c>
      <c r="L226" s="37">
        <v>45434</v>
      </c>
      <c r="M226" s="27" t="s">
        <v>745</v>
      </c>
      <c r="V226" s="27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Z226" s="52">
        <v>1</v>
      </c>
      <c r="DA226" s="4">
        <v>2</v>
      </c>
      <c r="DB226" s="4">
        <v>5</v>
      </c>
      <c r="DC226" s="4">
        <v>6</v>
      </c>
      <c r="DD226" s="4"/>
      <c r="DE226" s="4"/>
      <c r="DF226" s="4"/>
      <c r="DG226" s="4" t="s">
        <v>780</v>
      </c>
      <c r="DH226" s="4" t="s">
        <v>906</v>
      </c>
      <c r="DI226" s="4">
        <v>43</v>
      </c>
      <c r="DJ226" s="4">
        <v>44</v>
      </c>
      <c r="DK226" s="4">
        <v>45</v>
      </c>
      <c r="DL226" s="4" t="s">
        <v>885</v>
      </c>
      <c r="DM226" s="4">
        <v>5315</v>
      </c>
      <c r="DN226" s="4" t="s">
        <v>924</v>
      </c>
      <c r="DO226" s="4" t="s">
        <v>1024</v>
      </c>
      <c r="DP226" s="4" t="s">
        <v>925</v>
      </c>
      <c r="DQ226" s="4" t="s">
        <v>814</v>
      </c>
      <c r="DR226" s="4" t="s">
        <v>901</v>
      </c>
      <c r="DS226" s="4">
        <v>11</v>
      </c>
      <c r="DT226" s="4">
        <v>14</v>
      </c>
      <c r="DU226" s="4" t="str">
        <f>MID(DM226,2,3)</f>
        <v>315</v>
      </c>
      <c r="DV226" s="4" t="s">
        <v>927</v>
      </c>
      <c r="DW226" s="4">
        <v>18</v>
      </c>
      <c r="DX226" s="4" t="s">
        <v>1149</v>
      </c>
      <c r="DY226" s="4" t="s">
        <v>1277</v>
      </c>
      <c r="DZ226" s="4">
        <v>16</v>
      </c>
      <c r="EA226" s="4">
        <v>3</v>
      </c>
      <c r="EB226" s="4">
        <v>10</v>
      </c>
      <c r="EC226" s="4" t="s">
        <v>714</v>
      </c>
      <c r="ED226" s="4"/>
      <c r="EE226" s="4"/>
      <c r="EF226" s="4"/>
      <c r="EG226" s="4" t="s">
        <v>1275</v>
      </c>
      <c r="EH226" s="4" t="s">
        <v>921</v>
      </c>
      <c r="EI226" s="46" t="s">
        <v>880</v>
      </c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</row>
    <row r="227" spans="1:504" x14ac:dyDescent="0.25">
      <c r="A227" s="4" t="s">
        <v>252</v>
      </c>
      <c r="B227" s="4" t="s">
        <v>253</v>
      </c>
      <c r="C227" s="27" t="s">
        <v>681</v>
      </c>
      <c r="D227" s="27" t="s">
        <v>682</v>
      </c>
      <c r="I227" s="27">
        <v>2.4</v>
      </c>
      <c r="K227" s="27">
        <v>12415</v>
      </c>
      <c r="L227" s="37">
        <v>45434</v>
      </c>
      <c r="M227" s="27" t="s">
        <v>745</v>
      </c>
      <c r="V227" s="27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Z227" s="52">
        <v>1</v>
      </c>
      <c r="DA227" s="4">
        <v>2</v>
      </c>
      <c r="DB227" s="4">
        <v>5</v>
      </c>
      <c r="DC227" s="4">
        <v>6</v>
      </c>
      <c r="DD227" s="4"/>
      <c r="DE227" s="4"/>
      <c r="DF227" s="4"/>
      <c r="DG227" s="4" t="s">
        <v>776</v>
      </c>
      <c r="DH227" s="4" t="s">
        <v>906</v>
      </c>
      <c r="DI227" s="4">
        <v>43</v>
      </c>
      <c r="DJ227" s="4">
        <v>44</v>
      </c>
      <c r="DK227" s="4">
        <v>45</v>
      </c>
      <c r="DL227" s="4" t="s">
        <v>885</v>
      </c>
      <c r="DM227" s="4">
        <v>1315</v>
      </c>
      <c r="DN227" s="4" t="s">
        <v>924</v>
      </c>
      <c r="DO227" s="4" t="s">
        <v>1024</v>
      </c>
      <c r="DP227" s="4" t="s">
        <v>925</v>
      </c>
      <c r="DQ227" s="4" t="s">
        <v>814</v>
      </c>
      <c r="DR227" s="4" t="s">
        <v>901</v>
      </c>
      <c r="DS227" s="4">
        <v>11</v>
      </c>
      <c r="DT227" s="4">
        <v>14</v>
      </c>
      <c r="DU227" s="4" t="str">
        <f>MID(DM227,2,3)</f>
        <v>315</v>
      </c>
      <c r="DV227" s="4" t="s">
        <v>927</v>
      </c>
      <c r="DW227" s="4">
        <v>18</v>
      </c>
      <c r="DX227" s="4" t="s">
        <v>1149</v>
      </c>
      <c r="DY227" s="4" t="s">
        <v>1277</v>
      </c>
      <c r="DZ227" s="4">
        <v>16</v>
      </c>
      <c r="EA227" s="4">
        <v>3</v>
      </c>
      <c r="EB227" s="4">
        <v>10</v>
      </c>
      <c r="EC227" s="4" t="s">
        <v>711</v>
      </c>
      <c r="ED227" s="4"/>
      <c r="EE227" s="4"/>
      <c r="EF227" s="4"/>
      <c r="EG227" s="4" t="s">
        <v>1275</v>
      </c>
      <c r="EH227" s="4" t="s">
        <v>921</v>
      </c>
      <c r="EI227" s="46" t="s">
        <v>880</v>
      </c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</row>
    <row r="228" spans="1:504" x14ac:dyDescent="0.25">
      <c r="A228" s="4" t="s">
        <v>256</v>
      </c>
      <c r="B228" s="4" t="s">
        <v>257</v>
      </c>
      <c r="C228" s="27" t="s">
        <v>681</v>
      </c>
      <c r="D228" s="27" t="s">
        <v>682</v>
      </c>
      <c r="I228" s="27">
        <v>2.4</v>
      </c>
      <c r="K228" s="27">
        <v>12415</v>
      </c>
      <c r="L228" s="37">
        <v>45434</v>
      </c>
      <c r="M228" s="27" t="s">
        <v>745</v>
      </c>
      <c r="V228" s="27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Z228" s="52">
        <v>1</v>
      </c>
      <c r="DA228" s="4">
        <v>2</v>
      </c>
      <c r="DB228" s="4">
        <v>5</v>
      </c>
      <c r="DC228" s="4">
        <v>6</v>
      </c>
      <c r="DD228" s="4"/>
      <c r="DE228" s="4"/>
      <c r="DF228" s="4"/>
      <c r="DG228" s="4" t="s">
        <v>778</v>
      </c>
      <c r="DH228" s="4" t="s">
        <v>906</v>
      </c>
      <c r="DI228" s="4">
        <v>46</v>
      </c>
      <c r="DJ228" s="4">
        <v>47</v>
      </c>
      <c r="DK228" s="4">
        <v>48</v>
      </c>
      <c r="DL228" s="4" t="s">
        <v>885</v>
      </c>
      <c r="DM228" s="4">
        <v>3316</v>
      </c>
      <c r="DN228" s="4" t="s">
        <v>924</v>
      </c>
      <c r="DO228" s="4" t="s">
        <v>1024</v>
      </c>
      <c r="DP228" s="4" t="s">
        <v>926</v>
      </c>
      <c r="DQ228" s="4" t="s">
        <v>814</v>
      </c>
      <c r="DR228" s="4" t="s">
        <v>901</v>
      </c>
      <c r="DS228" s="4">
        <v>11</v>
      </c>
      <c r="DT228" s="4">
        <v>14</v>
      </c>
      <c r="DU228" s="4" t="str">
        <f>MID(DM228,2,3)</f>
        <v>316</v>
      </c>
      <c r="DV228" s="4" t="s">
        <v>927</v>
      </c>
      <c r="DW228" s="4">
        <v>18</v>
      </c>
      <c r="DX228" s="4" t="s">
        <v>1149</v>
      </c>
      <c r="DY228" s="4" t="s">
        <v>1278</v>
      </c>
      <c r="DZ228" s="4">
        <v>17</v>
      </c>
      <c r="EA228" s="4">
        <v>3</v>
      </c>
      <c r="EB228" s="4">
        <v>10</v>
      </c>
      <c r="EC228" s="4" t="s">
        <v>713</v>
      </c>
      <c r="ED228" s="4"/>
      <c r="EE228" s="4"/>
      <c r="EF228" s="4"/>
      <c r="EG228" s="4" t="s">
        <v>1275</v>
      </c>
      <c r="EH228" s="4" t="s">
        <v>921</v>
      </c>
      <c r="EI228" s="46" t="s">
        <v>880</v>
      </c>
      <c r="EJ228" s="52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</row>
    <row r="229" spans="1:504" ht="15.75" thickBot="1" x14ac:dyDescent="0.3">
      <c r="A229" s="4" t="s">
        <v>260</v>
      </c>
      <c r="B229" s="4" t="s">
        <v>261</v>
      </c>
      <c r="C229" s="27" t="s">
        <v>681</v>
      </c>
      <c r="D229" s="27" t="s">
        <v>682</v>
      </c>
      <c r="I229" s="27">
        <v>2.4</v>
      </c>
      <c r="K229" s="27">
        <v>12415</v>
      </c>
      <c r="L229" s="37">
        <v>45434</v>
      </c>
      <c r="M229" s="27" t="s">
        <v>745</v>
      </c>
      <c r="V229" s="27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Z229" s="52">
        <v>1</v>
      </c>
      <c r="DA229" s="4">
        <v>2</v>
      </c>
      <c r="DB229" s="4">
        <v>5</v>
      </c>
      <c r="DC229" s="4">
        <v>6</v>
      </c>
      <c r="DD229" s="4"/>
      <c r="DE229" s="4"/>
      <c r="DF229" s="4"/>
      <c r="DG229" s="4" t="s">
        <v>779</v>
      </c>
      <c r="DH229" s="4" t="s">
        <v>906</v>
      </c>
      <c r="DI229" s="4">
        <v>43</v>
      </c>
      <c r="DJ229" s="4">
        <v>44</v>
      </c>
      <c r="DK229" s="4">
        <v>45</v>
      </c>
      <c r="DL229" s="4" t="s">
        <v>885</v>
      </c>
      <c r="DM229" s="4">
        <v>4315</v>
      </c>
      <c r="DN229" s="4" t="s">
        <v>924</v>
      </c>
      <c r="DO229" s="4" t="s">
        <v>1024</v>
      </c>
      <c r="DP229" s="4" t="s">
        <v>925</v>
      </c>
      <c r="DQ229" s="4" t="s">
        <v>814</v>
      </c>
      <c r="DR229" s="4" t="s">
        <v>901</v>
      </c>
      <c r="DS229" s="4">
        <v>11</v>
      </c>
      <c r="DT229" s="4">
        <v>14</v>
      </c>
      <c r="DU229" s="4" t="str">
        <f>MID(DM229,2,3)</f>
        <v>315</v>
      </c>
      <c r="DV229" s="4" t="s">
        <v>927</v>
      </c>
      <c r="DW229" s="4">
        <v>18</v>
      </c>
      <c r="DX229" s="4" t="s">
        <v>1149</v>
      </c>
      <c r="DY229" s="4" t="s">
        <v>1277</v>
      </c>
      <c r="DZ229" s="4">
        <v>16</v>
      </c>
      <c r="EA229" s="4">
        <v>3</v>
      </c>
      <c r="EB229" s="4">
        <v>10</v>
      </c>
      <c r="EC229" s="4" t="s">
        <v>709</v>
      </c>
      <c r="ED229" s="4"/>
      <c r="EE229" s="4"/>
      <c r="EF229" s="4"/>
      <c r="EG229" s="4" t="s">
        <v>1275</v>
      </c>
      <c r="EH229" s="4" t="s">
        <v>921</v>
      </c>
      <c r="EI229" s="46" t="s">
        <v>880</v>
      </c>
      <c r="EJ229" s="54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</row>
    <row r="230" spans="1:504" x14ac:dyDescent="0.25">
      <c r="A230" s="4" t="s">
        <v>236</v>
      </c>
      <c r="B230" s="4" t="s">
        <v>239</v>
      </c>
      <c r="C230" s="27" t="s">
        <v>674</v>
      </c>
      <c r="D230" s="27" t="s">
        <v>632</v>
      </c>
      <c r="I230" s="27">
        <v>4.8</v>
      </c>
      <c r="K230" s="27">
        <v>84355</v>
      </c>
      <c r="L230" s="37">
        <v>45427</v>
      </c>
      <c r="M230" s="27" t="s">
        <v>744</v>
      </c>
      <c r="V230" s="27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7" t="s">
        <v>770</v>
      </c>
      <c r="EK230" s="48" t="s">
        <v>815</v>
      </c>
      <c r="EL230" s="48" t="s">
        <v>816</v>
      </c>
      <c r="EM230" s="48">
        <v>24</v>
      </c>
      <c r="EN230" s="48">
        <v>25</v>
      </c>
      <c r="EO230" s="48" t="s">
        <v>772</v>
      </c>
      <c r="EP230" s="48" t="s">
        <v>774</v>
      </c>
      <c r="EQ230" s="48" t="s">
        <v>827</v>
      </c>
      <c r="ER230" s="48" t="s">
        <v>828</v>
      </c>
      <c r="ES230" s="48" t="s">
        <v>775</v>
      </c>
      <c r="ET230" s="48">
        <v>21</v>
      </c>
      <c r="EU230" s="48">
        <v>22</v>
      </c>
      <c r="EV230" s="48">
        <v>23</v>
      </c>
      <c r="EW230" s="48">
        <v>24</v>
      </c>
      <c r="EX230" s="48" t="s">
        <v>782</v>
      </c>
      <c r="EY230" s="48"/>
      <c r="EZ230" s="48"/>
      <c r="FA230" s="48"/>
      <c r="FB230" s="48" t="str">
        <f>CONCATENATE(A230,"L")</f>
        <v>b3X001L</v>
      </c>
      <c r="FC230" s="48">
        <v>1</v>
      </c>
      <c r="FD230" s="48">
        <v>2</v>
      </c>
      <c r="FE230" s="48">
        <v>8</v>
      </c>
      <c r="FF230" s="62">
        <v>9</v>
      </c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</row>
    <row r="231" spans="1:504" x14ac:dyDescent="0.25">
      <c r="A231" s="4" t="s">
        <v>237</v>
      </c>
      <c r="B231" s="4" t="s">
        <v>239</v>
      </c>
      <c r="C231" s="27" t="s">
        <v>674</v>
      </c>
      <c r="D231" s="27" t="s">
        <v>632</v>
      </c>
      <c r="I231" s="27">
        <v>4.8</v>
      </c>
      <c r="K231" s="27">
        <v>84355</v>
      </c>
      <c r="L231" s="37">
        <v>45427</v>
      </c>
      <c r="M231" s="27" t="s">
        <v>744</v>
      </c>
      <c r="V231" s="27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J231" s="52" t="s">
        <v>770</v>
      </c>
      <c r="EK231" s="4" t="s">
        <v>817</v>
      </c>
      <c r="EL231" s="4" t="s">
        <v>822</v>
      </c>
      <c r="EM231" s="4">
        <v>26</v>
      </c>
      <c r="EN231" s="4">
        <v>27</v>
      </c>
      <c r="EO231" s="4" t="s">
        <v>772</v>
      </c>
      <c r="EP231" s="4" t="s">
        <v>774</v>
      </c>
      <c r="EQ231" s="4" t="s">
        <v>829</v>
      </c>
      <c r="ER231" s="4" t="s">
        <v>834</v>
      </c>
      <c r="ES231" s="4" t="s">
        <v>775</v>
      </c>
      <c r="ET231" s="4">
        <v>25</v>
      </c>
      <c r="EU231" s="4">
        <v>26</v>
      </c>
      <c r="EV231" s="4">
        <v>27</v>
      </c>
      <c r="EW231" s="4">
        <v>28</v>
      </c>
      <c r="EX231" s="4" t="s">
        <v>782</v>
      </c>
      <c r="EY231" s="4"/>
      <c r="EZ231" s="4"/>
      <c r="FA231" s="4"/>
      <c r="FB231" s="4" t="str">
        <f>CONCATENATE(A231,"L")</f>
        <v>b3X002L</v>
      </c>
      <c r="FC231" s="4">
        <v>1</v>
      </c>
      <c r="FD231" s="4">
        <v>2</v>
      </c>
      <c r="FE231" s="4">
        <v>8</v>
      </c>
      <c r="FF231" s="46">
        <v>9</v>
      </c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</row>
    <row r="232" spans="1:504" x14ac:dyDescent="0.25">
      <c r="A232" s="4" t="s">
        <v>238</v>
      </c>
      <c r="B232" s="4" t="s">
        <v>239</v>
      </c>
      <c r="C232" s="27" t="s">
        <v>674</v>
      </c>
      <c r="D232" s="27" t="s">
        <v>632</v>
      </c>
      <c r="I232" s="27">
        <v>4.8</v>
      </c>
      <c r="K232" s="27">
        <v>84355</v>
      </c>
      <c r="L232" s="37">
        <v>45427</v>
      </c>
      <c r="M232" s="27" t="s">
        <v>744</v>
      </c>
      <c r="V232" s="27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EJ232" s="52" t="s">
        <v>770</v>
      </c>
      <c r="EK232" s="4" t="s">
        <v>818</v>
      </c>
      <c r="EL232" s="4" t="s">
        <v>823</v>
      </c>
      <c r="EM232" s="4">
        <v>29</v>
      </c>
      <c r="EN232" s="4">
        <v>30</v>
      </c>
      <c r="EO232" s="4" t="s">
        <v>772</v>
      </c>
      <c r="EP232" s="4" t="s">
        <v>774</v>
      </c>
      <c r="EQ232" s="4" t="s">
        <v>830</v>
      </c>
      <c r="ER232" s="4" t="s">
        <v>835</v>
      </c>
      <c r="ES232" s="4" t="s">
        <v>775</v>
      </c>
      <c r="ET232" s="4">
        <v>29</v>
      </c>
      <c r="EU232" s="4">
        <v>30</v>
      </c>
      <c r="EV232" s="4">
        <v>31</v>
      </c>
      <c r="EW232" s="4">
        <v>32</v>
      </c>
      <c r="EX232" s="4" t="s">
        <v>782</v>
      </c>
      <c r="EY232" s="4"/>
      <c r="EZ232" s="4"/>
      <c r="FA232" s="4"/>
      <c r="FB232" s="4" t="str">
        <f>CONCATENATE(A232,"L")</f>
        <v>b3X003L</v>
      </c>
      <c r="FC232" s="4">
        <v>1</v>
      </c>
      <c r="FD232" s="4">
        <v>2</v>
      </c>
      <c r="FE232" s="4">
        <v>8</v>
      </c>
      <c r="FF232" s="46">
        <v>9</v>
      </c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</row>
    <row r="233" spans="1:504" x14ac:dyDescent="0.25">
      <c r="A233" s="4" t="s">
        <v>735</v>
      </c>
      <c r="B233" s="4" t="s">
        <v>239</v>
      </c>
      <c r="C233" s="27" t="s">
        <v>674</v>
      </c>
      <c r="D233" s="27" t="s">
        <v>632</v>
      </c>
      <c r="I233" s="27">
        <v>4.8</v>
      </c>
      <c r="K233" s="27">
        <v>84355</v>
      </c>
      <c r="L233" s="37">
        <v>45427</v>
      </c>
      <c r="M233" s="27" t="s">
        <v>744</v>
      </c>
      <c r="V233" s="27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EJ233" s="52" t="s">
        <v>770</v>
      </c>
      <c r="EK233" s="4" t="s">
        <v>819</v>
      </c>
      <c r="EL233" s="4" t="s">
        <v>824</v>
      </c>
      <c r="EM233" s="4">
        <v>31</v>
      </c>
      <c r="EN233" s="4">
        <v>32</v>
      </c>
      <c r="EO233" s="4" t="s">
        <v>772</v>
      </c>
      <c r="EP233" s="4" t="s">
        <v>774</v>
      </c>
      <c r="EQ233" s="4" t="s">
        <v>831</v>
      </c>
      <c r="ER233" s="4" t="s">
        <v>836</v>
      </c>
      <c r="ES233" s="4" t="s">
        <v>775</v>
      </c>
      <c r="ET233" s="4">
        <v>33</v>
      </c>
      <c r="EU233" s="4">
        <v>34</v>
      </c>
      <c r="EV233" s="4">
        <v>35</v>
      </c>
      <c r="EW233" s="4">
        <v>36</v>
      </c>
      <c r="EX233" s="4" t="s">
        <v>782</v>
      </c>
      <c r="EY233" s="4"/>
      <c r="EZ233" s="4"/>
      <c r="FA233" s="4"/>
      <c r="FB233" s="4" t="str">
        <f>CONCATENATE(A233,"L")</f>
        <v>b3X004L</v>
      </c>
      <c r="FC233" s="4">
        <v>1</v>
      </c>
      <c r="FD233" s="4">
        <v>2</v>
      </c>
      <c r="FE233" s="4">
        <v>8</v>
      </c>
      <c r="FF233" s="46">
        <v>9</v>
      </c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</row>
    <row r="234" spans="1:504" x14ac:dyDescent="0.25">
      <c r="A234" s="4" t="s">
        <v>736</v>
      </c>
      <c r="B234" s="4" t="s">
        <v>239</v>
      </c>
      <c r="C234" s="27" t="s">
        <v>674</v>
      </c>
      <c r="D234" s="27" t="s">
        <v>632</v>
      </c>
      <c r="I234" s="27">
        <v>4.8</v>
      </c>
      <c r="K234" s="27">
        <v>84355</v>
      </c>
      <c r="L234" s="37">
        <v>45427</v>
      </c>
      <c r="M234" s="27" t="s">
        <v>744</v>
      </c>
      <c r="V234" s="27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EJ234" s="52" t="s">
        <v>770</v>
      </c>
      <c r="EK234" s="4" t="s">
        <v>820</v>
      </c>
      <c r="EL234" s="4" t="s">
        <v>825</v>
      </c>
      <c r="EM234" s="4">
        <v>33</v>
      </c>
      <c r="EN234" s="4">
        <v>34</v>
      </c>
      <c r="EO234" s="4" t="s">
        <v>772</v>
      </c>
      <c r="EP234" s="4" t="s">
        <v>774</v>
      </c>
      <c r="EQ234" s="4" t="s">
        <v>832</v>
      </c>
      <c r="ER234" s="4" t="s">
        <v>837</v>
      </c>
      <c r="ES234" s="4" t="s">
        <v>775</v>
      </c>
      <c r="ET234" s="4">
        <v>37</v>
      </c>
      <c r="EU234" s="4">
        <v>38</v>
      </c>
      <c r="EV234" s="4">
        <v>39</v>
      </c>
      <c r="EW234" s="4">
        <v>40</v>
      </c>
      <c r="EX234" s="4" t="s">
        <v>782</v>
      </c>
      <c r="EY234" s="4"/>
      <c r="EZ234" s="4"/>
      <c r="FA234" s="4"/>
      <c r="FB234" s="4" t="str">
        <f>CONCATENATE(A234,"L")</f>
        <v>b3X005L</v>
      </c>
      <c r="FC234" s="4">
        <v>1</v>
      </c>
      <c r="FD234" s="4">
        <v>2</v>
      </c>
      <c r="FE234" s="4">
        <v>8</v>
      </c>
      <c r="FF234" s="46">
        <v>9</v>
      </c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</row>
    <row r="235" spans="1:504" x14ac:dyDescent="0.25">
      <c r="A235" s="4" t="s">
        <v>737</v>
      </c>
      <c r="B235" s="4" t="s">
        <v>239</v>
      </c>
      <c r="C235" s="27" t="s">
        <v>674</v>
      </c>
      <c r="D235" s="27" t="s">
        <v>632</v>
      </c>
      <c r="I235" s="27">
        <v>4.8</v>
      </c>
      <c r="K235" s="27">
        <v>84355</v>
      </c>
      <c r="L235" s="37">
        <v>45427</v>
      </c>
      <c r="M235" s="27" t="s">
        <v>744</v>
      </c>
      <c r="V235" s="27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EJ235" s="52" t="s">
        <v>770</v>
      </c>
      <c r="EK235" s="4" t="s">
        <v>821</v>
      </c>
      <c r="EL235" s="4" t="s">
        <v>826</v>
      </c>
      <c r="EM235" s="4">
        <v>35</v>
      </c>
      <c r="EN235" s="4">
        <v>36</v>
      </c>
      <c r="EO235" s="4" t="s">
        <v>772</v>
      </c>
      <c r="EP235" s="4" t="s">
        <v>774</v>
      </c>
      <c r="EQ235" s="4" t="s">
        <v>833</v>
      </c>
      <c r="ER235" s="4" t="s">
        <v>838</v>
      </c>
      <c r="ES235" s="4" t="s">
        <v>775</v>
      </c>
      <c r="ET235" s="4">
        <v>41</v>
      </c>
      <c r="EU235" s="4">
        <v>42</v>
      </c>
      <c r="EV235" s="4">
        <v>43</v>
      </c>
      <c r="EW235" s="4">
        <v>44</v>
      </c>
      <c r="EX235" s="4" t="s">
        <v>782</v>
      </c>
      <c r="EY235" s="4"/>
      <c r="EZ235" s="4"/>
      <c r="FA235" s="4"/>
      <c r="FB235" s="4" t="str">
        <f>CONCATENATE(A235,"L")</f>
        <v>b3X006L</v>
      </c>
      <c r="FC235" s="4">
        <v>1</v>
      </c>
      <c r="FD235" s="4">
        <v>2</v>
      </c>
      <c r="FE235" s="4">
        <v>8</v>
      </c>
      <c r="FF235" s="46">
        <v>9</v>
      </c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</row>
    <row r="236" spans="1:504" x14ac:dyDescent="0.25">
      <c r="A236" s="4" t="s">
        <v>270</v>
      </c>
      <c r="B236" s="4" t="s">
        <v>269</v>
      </c>
      <c r="C236" s="27" t="s">
        <v>677</v>
      </c>
      <c r="D236" s="27" t="s">
        <v>636</v>
      </c>
      <c r="I236" s="27">
        <v>2</v>
      </c>
      <c r="K236" s="27">
        <v>97700</v>
      </c>
      <c r="L236" s="37">
        <v>45427</v>
      </c>
      <c r="M236" s="27" t="s">
        <v>744</v>
      </c>
      <c r="V236" s="27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EJ236" s="52" t="s">
        <v>771</v>
      </c>
      <c r="EK236" s="4" t="s">
        <v>817</v>
      </c>
      <c r="EL236" s="4" t="s">
        <v>822</v>
      </c>
      <c r="EM236" s="4">
        <v>26</v>
      </c>
      <c r="EN236" s="4">
        <v>27</v>
      </c>
      <c r="EO236" s="4" t="s">
        <v>772</v>
      </c>
      <c r="EP236" s="4" t="s">
        <v>774</v>
      </c>
      <c r="EQ236" s="4" t="s">
        <v>839</v>
      </c>
      <c r="ER236" s="4" t="s">
        <v>843</v>
      </c>
      <c r="ES236" s="4" t="s">
        <v>781</v>
      </c>
      <c r="ET236" s="4">
        <v>23</v>
      </c>
      <c r="EU236" s="4">
        <v>24</v>
      </c>
      <c r="EV236" s="4">
        <v>25</v>
      </c>
      <c r="EW236" s="4">
        <v>26</v>
      </c>
      <c r="EX236" s="4" t="s">
        <v>782</v>
      </c>
      <c r="EY236" s="4"/>
      <c r="EZ236" s="4"/>
      <c r="FA236" s="4"/>
      <c r="FB236" s="4" t="str">
        <f>CONCATENATE(A236,"L")</f>
        <v>а3СО001L</v>
      </c>
      <c r="FC236" s="4" t="s">
        <v>847</v>
      </c>
      <c r="FD236" s="4" t="s">
        <v>848</v>
      </c>
      <c r="FE236" s="4" t="s">
        <v>849</v>
      </c>
      <c r="FF236" s="46" t="s">
        <v>850</v>
      </c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</row>
    <row r="237" spans="1:504" x14ac:dyDescent="0.25">
      <c r="A237" s="4" t="s">
        <v>271</v>
      </c>
      <c r="B237" s="4" t="s">
        <v>269</v>
      </c>
      <c r="C237" s="27" t="s">
        <v>677</v>
      </c>
      <c r="D237" s="27" t="s">
        <v>636</v>
      </c>
      <c r="I237" s="27">
        <v>2</v>
      </c>
      <c r="K237" s="27">
        <v>97700</v>
      </c>
      <c r="L237" s="37">
        <v>45427</v>
      </c>
      <c r="M237" s="27" t="s">
        <v>744</v>
      </c>
      <c r="V237" s="27"/>
      <c r="CB237" s="27"/>
      <c r="EJ237" s="52" t="s">
        <v>771</v>
      </c>
      <c r="EK237" s="4" t="s">
        <v>818</v>
      </c>
      <c r="EL237" s="4" t="s">
        <v>823</v>
      </c>
      <c r="EM237" s="4">
        <v>29</v>
      </c>
      <c r="EN237" s="4">
        <v>30</v>
      </c>
      <c r="EO237" s="4" t="s">
        <v>772</v>
      </c>
      <c r="EP237" s="4" t="s">
        <v>774</v>
      </c>
      <c r="EQ237" s="4" t="s">
        <v>840</v>
      </c>
      <c r="ER237" s="4" t="s">
        <v>844</v>
      </c>
      <c r="ES237" s="4" t="s">
        <v>781</v>
      </c>
      <c r="ET237" s="4">
        <v>27</v>
      </c>
      <c r="EU237" s="4">
        <v>28</v>
      </c>
      <c r="EV237" s="4">
        <v>29</v>
      </c>
      <c r="EW237" s="4">
        <v>30</v>
      </c>
      <c r="EX237" s="4" t="s">
        <v>782</v>
      </c>
      <c r="EY237" s="4"/>
      <c r="EZ237" s="4"/>
      <c r="FA237" s="4"/>
      <c r="FB237" s="4" t="str">
        <f>CONCATENATE(A237,"L")</f>
        <v>а3СО002L</v>
      </c>
      <c r="FC237" s="4" t="s">
        <v>847</v>
      </c>
      <c r="FD237" s="4" t="s">
        <v>848</v>
      </c>
      <c r="FE237" s="4" t="s">
        <v>849</v>
      </c>
      <c r="FF237" s="46" t="s">
        <v>850</v>
      </c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</row>
    <row r="238" spans="1:504" x14ac:dyDescent="0.25">
      <c r="A238" s="4" t="s">
        <v>272</v>
      </c>
      <c r="B238" s="4" t="s">
        <v>269</v>
      </c>
      <c r="C238" s="27" t="s">
        <v>677</v>
      </c>
      <c r="D238" s="27" t="s">
        <v>636</v>
      </c>
      <c r="I238" s="27">
        <v>2</v>
      </c>
      <c r="K238" s="27">
        <v>97700</v>
      </c>
      <c r="L238" s="37">
        <v>45427</v>
      </c>
      <c r="M238" s="27" t="s">
        <v>744</v>
      </c>
      <c r="V238" s="27"/>
      <c r="CB238" s="27"/>
      <c r="EJ238" s="52" t="s">
        <v>771</v>
      </c>
      <c r="EK238" s="4" t="s">
        <v>819</v>
      </c>
      <c r="EL238" s="4" t="s">
        <v>824</v>
      </c>
      <c r="EM238" s="4">
        <v>31</v>
      </c>
      <c r="EN238" s="4">
        <v>32</v>
      </c>
      <c r="EO238" s="4" t="s">
        <v>772</v>
      </c>
      <c r="EP238" s="4" t="s">
        <v>774</v>
      </c>
      <c r="EQ238" s="4" t="s">
        <v>841</v>
      </c>
      <c r="ER238" s="4" t="s">
        <v>845</v>
      </c>
      <c r="ES238" s="4" t="s">
        <v>781</v>
      </c>
      <c r="ET238" s="4">
        <v>31</v>
      </c>
      <c r="EU238" s="4">
        <v>32</v>
      </c>
      <c r="EV238" s="4">
        <v>33</v>
      </c>
      <c r="EW238" s="4">
        <v>34</v>
      </c>
      <c r="EX238" s="4" t="s">
        <v>782</v>
      </c>
      <c r="EY238" s="4"/>
      <c r="EZ238" s="4"/>
      <c r="FA238" s="4"/>
      <c r="FB238" s="4" t="str">
        <f>CONCATENATE(A238,"L")</f>
        <v>а3СО003L</v>
      </c>
      <c r="FC238" s="4" t="s">
        <v>847</v>
      </c>
      <c r="FD238" s="4" t="s">
        <v>848</v>
      </c>
      <c r="FE238" s="4" t="s">
        <v>849</v>
      </c>
      <c r="FF238" s="46" t="s">
        <v>850</v>
      </c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</row>
    <row r="239" spans="1:504" ht="15.75" thickBot="1" x14ac:dyDescent="0.3">
      <c r="A239" s="4" t="s">
        <v>273</v>
      </c>
      <c r="B239" s="4" t="s">
        <v>269</v>
      </c>
      <c r="C239" s="27" t="s">
        <v>677</v>
      </c>
      <c r="D239" s="27" t="s">
        <v>636</v>
      </c>
      <c r="I239" s="27">
        <v>2</v>
      </c>
      <c r="K239" s="27">
        <v>97700</v>
      </c>
      <c r="L239" s="37">
        <v>45427</v>
      </c>
      <c r="M239" s="27" t="s">
        <v>744</v>
      </c>
      <c r="V239" s="27"/>
      <c r="CB239" s="27"/>
      <c r="EJ239" s="52" t="s">
        <v>771</v>
      </c>
      <c r="EK239" s="4" t="s">
        <v>820</v>
      </c>
      <c r="EL239" s="4" t="s">
        <v>825</v>
      </c>
      <c r="EM239" s="4">
        <v>33</v>
      </c>
      <c r="EN239" s="4">
        <v>34</v>
      </c>
      <c r="EO239" s="4" t="s">
        <v>772</v>
      </c>
      <c r="EP239" s="4" t="s">
        <v>774</v>
      </c>
      <c r="EQ239" s="4" t="s">
        <v>842</v>
      </c>
      <c r="ER239" s="4" t="s">
        <v>846</v>
      </c>
      <c r="ES239" s="4" t="s">
        <v>781</v>
      </c>
      <c r="ET239" s="4">
        <v>35</v>
      </c>
      <c r="EU239" s="4">
        <v>36</v>
      </c>
      <c r="EV239" s="4">
        <v>37</v>
      </c>
      <c r="EW239" s="4">
        <v>38</v>
      </c>
      <c r="EX239" s="4" t="s">
        <v>782</v>
      </c>
      <c r="EY239" s="4"/>
      <c r="EZ239" s="4"/>
      <c r="FA239" s="4"/>
      <c r="FB239" s="4" t="str">
        <f>CONCATENATE(A239,"L")</f>
        <v>а3СО004L</v>
      </c>
      <c r="FC239" s="4" t="s">
        <v>847</v>
      </c>
      <c r="FD239" s="4" t="s">
        <v>848</v>
      </c>
      <c r="FE239" s="4" t="s">
        <v>849</v>
      </c>
      <c r="FF239" s="46" t="s">
        <v>850</v>
      </c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</row>
    <row r="240" spans="1:504" x14ac:dyDescent="0.25">
      <c r="A240" s="4" t="s">
        <v>242</v>
      </c>
      <c r="B240" s="33" t="s">
        <v>243</v>
      </c>
      <c r="C240" s="27" t="s">
        <v>675</v>
      </c>
      <c r="D240" s="27" t="s">
        <v>632</v>
      </c>
      <c r="I240" s="27">
        <v>4.8</v>
      </c>
      <c r="K240" s="27">
        <v>84355</v>
      </c>
      <c r="L240" s="37">
        <v>45427</v>
      </c>
      <c r="M240" s="27" t="s">
        <v>746</v>
      </c>
      <c r="V240" s="27"/>
      <c r="CB240" s="27"/>
      <c r="EI240" s="27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7" t="s">
        <v>1282</v>
      </c>
      <c r="FH240" s="48" t="s">
        <v>1283</v>
      </c>
      <c r="FI240" s="48" t="s">
        <v>1284</v>
      </c>
      <c r="FJ240" s="48" t="s">
        <v>1285</v>
      </c>
      <c r="FK240" s="48" t="s">
        <v>1286</v>
      </c>
      <c r="FL240" s="48" t="s">
        <v>1287</v>
      </c>
      <c r="FM240" s="48"/>
      <c r="FN240" s="48"/>
      <c r="FO240" s="48"/>
      <c r="FP240" s="48" t="s">
        <v>777</v>
      </c>
      <c r="FQ240" s="48" t="s">
        <v>906</v>
      </c>
      <c r="FR240" s="48">
        <v>49</v>
      </c>
      <c r="FS240" s="48">
        <v>50</v>
      </c>
      <c r="FT240" s="48">
        <v>51</v>
      </c>
      <c r="FU240" s="48">
        <v>52</v>
      </c>
      <c r="FV240" s="48">
        <v>2317</v>
      </c>
      <c r="FW240" s="48" t="s">
        <v>924</v>
      </c>
      <c r="FX240" s="48" t="s">
        <v>1024</v>
      </c>
      <c r="FY240" s="48" t="s">
        <v>1020</v>
      </c>
      <c r="FZ240" s="48" t="s">
        <v>1021</v>
      </c>
      <c r="GA240" s="48" t="s">
        <v>814</v>
      </c>
      <c r="GB240" s="48" t="s">
        <v>901</v>
      </c>
      <c r="GC240" s="48">
        <v>11</v>
      </c>
      <c r="GD240" s="48">
        <v>14</v>
      </c>
      <c r="GE240" s="48">
        <v>2318</v>
      </c>
      <c r="GF240" s="48">
        <v>317</v>
      </c>
      <c r="GG240" s="48">
        <v>318</v>
      </c>
      <c r="GH240" s="48" t="s">
        <v>927</v>
      </c>
      <c r="GI240" s="48" t="s">
        <v>1290</v>
      </c>
      <c r="GJ240" s="48" t="s">
        <v>1291</v>
      </c>
      <c r="GK240" s="48">
        <v>27</v>
      </c>
      <c r="GL240" s="48" t="s">
        <v>1149</v>
      </c>
      <c r="GM240" s="48" t="s">
        <v>1292</v>
      </c>
      <c r="GN240" s="48" t="s">
        <v>1294</v>
      </c>
      <c r="GO240" s="48">
        <v>19</v>
      </c>
      <c r="GP240" s="62">
        <v>20</v>
      </c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</row>
    <row r="241" spans="1:504" x14ac:dyDescent="0.25">
      <c r="A241" s="4" t="s">
        <v>246</v>
      </c>
      <c r="B241" s="4" t="s">
        <v>247</v>
      </c>
      <c r="C241" s="27" t="s">
        <v>675</v>
      </c>
      <c r="D241" s="27" t="s">
        <v>632</v>
      </c>
      <c r="I241" s="27">
        <v>4.8</v>
      </c>
      <c r="K241" s="27">
        <v>84355</v>
      </c>
      <c r="L241" s="37">
        <v>45427</v>
      </c>
      <c r="M241" s="27" t="s">
        <v>746</v>
      </c>
      <c r="V241" s="27"/>
      <c r="CB241" s="27"/>
      <c r="EI241" s="27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G241" s="52" t="s">
        <v>1282</v>
      </c>
      <c r="FH241" s="4" t="s">
        <v>1283</v>
      </c>
      <c r="FI241" s="4" t="s">
        <v>1284</v>
      </c>
      <c r="FJ241" s="4" t="s">
        <v>1285</v>
      </c>
      <c r="FK241" s="4" t="s">
        <v>1286</v>
      </c>
      <c r="FL241" s="4" t="s">
        <v>1287</v>
      </c>
      <c r="FM241" s="4"/>
      <c r="FN241" s="4"/>
      <c r="FO241" s="4"/>
      <c r="FP241" s="4" t="s">
        <v>778</v>
      </c>
      <c r="FQ241" s="4" t="s">
        <v>906</v>
      </c>
      <c r="FR241" s="4">
        <v>49</v>
      </c>
      <c r="FS241" s="4">
        <v>50</v>
      </c>
      <c r="FT241" s="4">
        <v>51</v>
      </c>
      <c r="FU241" s="4">
        <v>52</v>
      </c>
      <c r="FV241" s="4">
        <v>3317</v>
      </c>
      <c r="FW241" s="4" t="s">
        <v>924</v>
      </c>
      <c r="FX241" s="4" t="s">
        <v>1024</v>
      </c>
      <c r="FY241" s="4" t="s">
        <v>1020</v>
      </c>
      <c r="FZ241" s="4" t="s">
        <v>1021</v>
      </c>
      <c r="GA241" s="4" t="s">
        <v>814</v>
      </c>
      <c r="GB241" s="4" t="s">
        <v>901</v>
      </c>
      <c r="GC241" s="4">
        <v>11</v>
      </c>
      <c r="GD241" s="4">
        <v>14</v>
      </c>
      <c r="GE241" s="4">
        <v>3318</v>
      </c>
      <c r="GF241" s="4">
        <v>317</v>
      </c>
      <c r="GG241" s="4">
        <v>318</v>
      </c>
      <c r="GH241" s="4" t="s">
        <v>927</v>
      </c>
      <c r="GI241" s="4" t="s">
        <v>1290</v>
      </c>
      <c r="GJ241" s="4" t="s">
        <v>1291</v>
      </c>
      <c r="GK241" s="4">
        <v>27</v>
      </c>
      <c r="GL241" s="4" t="s">
        <v>1149</v>
      </c>
      <c r="GM241" s="4" t="s">
        <v>1292</v>
      </c>
      <c r="GN241" s="4" t="s">
        <v>1294</v>
      </c>
      <c r="GO241" s="4">
        <v>19</v>
      </c>
      <c r="GP241" s="46">
        <v>20</v>
      </c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</row>
    <row r="242" spans="1:504" x14ac:dyDescent="0.25">
      <c r="A242" s="4" t="s">
        <v>250</v>
      </c>
      <c r="B242" s="4" t="s">
        <v>251</v>
      </c>
      <c r="C242" s="27" t="s">
        <v>675</v>
      </c>
      <c r="D242" s="27" t="s">
        <v>632</v>
      </c>
      <c r="I242" s="27">
        <v>4.8</v>
      </c>
      <c r="K242" s="27">
        <v>84355</v>
      </c>
      <c r="L242" s="37">
        <v>45427</v>
      </c>
      <c r="M242" s="27" t="s">
        <v>746</v>
      </c>
      <c r="V242" s="27"/>
      <c r="CB242" s="27"/>
      <c r="EI242" s="27"/>
      <c r="FG242" s="52" t="s">
        <v>1282</v>
      </c>
      <c r="FH242" s="4" t="s">
        <v>1283</v>
      </c>
      <c r="FI242" s="4" t="s">
        <v>1284</v>
      </c>
      <c r="FJ242" s="4" t="s">
        <v>1285</v>
      </c>
      <c r="FK242" s="4" t="s">
        <v>1286</v>
      </c>
      <c r="FL242" s="4" t="s">
        <v>1287</v>
      </c>
      <c r="FM242" s="4"/>
      <c r="FN242" s="4"/>
      <c r="FO242" s="4"/>
      <c r="FP242" s="4" t="s">
        <v>780</v>
      </c>
      <c r="FQ242" s="4" t="s">
        <v>906</v>
      </c>
      <c r="FR242" s="4">
        <v>49</v>
      </c>
      <c r="FS242" s="4">
        <v>50</v>
      </c>
      <c r="FT242" s="4">
        <v>51</v>
      </c>
      <c r="FU242" s="4">
        <v>52</v>
      </c>
      <c r="FV242" s="4">
        <v>5317</v>
      </c>
      <c r="FW242" s="4" t="s">
        <v>924</v>
      </c>
      <c r="FX242" s="4" t="s">
        <v>1024</v>
      </c>
      <c r="FY242" s="4" t="s">
        <v>1020</v>
      </c>
      <c r="FZ242" s="4" t="s">
        <v>1021</v>
      </c>
      <c r="GA242" s="4" t="s">
        <v>814</v>
      </c>
      <c r="GB242" s="4" t="s">
        <v>901</v>
      </c>
      <c r="GC242" s="4">
        <v>11</v>
      </c>
      <c r="GD242" s="4">
        <v>14</v>
      </c>
      <c r="GE242" s="4">
        <v>5318</v>
      </c>
      <c r="GF242" s="4">
        <v>317</v>
      </c>
      <c r="GG242" s="4">
        <v>318</v>
      </c>
      <c r="GH242" s="4" t="s">
        <v>927</v>
      </c>
      <c r="GI242" s="4" t="s">
        <v>1290</v>
      </c>
      <c r="GJ242" s="4" t="s">
        <v>1291</v>
      </c>
      <c r="GK242" s="4">
        <v>27</v>
      </c>
      <c r="GL242" s="4" t="s">
        <v>1149</v>
      </c>
      <c r="GM242" s="4" t="s">
        <v>1292</v>
      </c>
      <c r="GN242" s="4" t="s">
        <v>1294</v>
      </c>
      <c r="GO242" s="4">
        <v>19</v>
      </c>
      <c r="GP242" s="46">
        <v>20</v>
      </c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  <c r="RI242" s="4"/>
      <c r="RJ242" s="4"/>
      <c r="RK242" s="4"/>
      <c r="RL242" s="4"/>
      <c r="RM242" s="4"/>
      <c r="RN242" s="4"/>
      <c r="RO242" s="4"/>
      <c r="RP242" s="4"/>
      <c r="RQ242" s="4"/>
      <c r="RR242" s="4"/>
      <c r="RS242" s="4"/>
      <c r="RT242" s="4"/>
      <c r="RU242" s="4"/>
      <c r="RV242" s="4"/>
      <c r="RW242" s="4"/>
      <c r="RX242" s="4"/>
      <c r="RY242" s="4"/>
      <c r="RZ242" s="4"/>
      <c r="SA242" s="4"/>
      <c r="SB242" s="4"/>
      <c r="SC242" s="4"/>
      <c r="SD242" s="4"/>
      <c r="SE242" s="4"/>
      <c r="SF242" s="4"/>
      <c r="SG242" s="4"/>
      <c r="SH242" s="4"/>
      <c r="SI242" s="4"/>
      <c r="SJ242" s="4"/>
    </row>
    <row r="243" spans="1:504" x14ac:dyDescent="0.25">
      <c r="A243" s="4" t="s">
        <v>254</v>
      </c>
      <c r="B243" s="4" t="s">
        <v>255</v>
      </c>
      <c r="C243" s="27" t="s">
        <v>675</v>
      </c>
      <c r="D243" s="27" t="s">
        <v>632</v>
      </c>
      <c r="I243" s="27">
        <v>4.8</v>
      </c>
      <c r="K243" s="27">
        <v>84355</v>
      </c>
      <c r="L243" s="37">
        <v>45427</v>
      </c>
      <c r="M243" s="27" t="s">
        <v>746</v>
      </c>
      <c r="V243" s="27"/>
      <c r="CB243" s="27"/>
      <c r="EI243" s="27"/>
      <c r="FG243" s="52" t="s">
        <v>1282</v>
      </c>
      <c r="FH243" s="4" t="s">
        <v>1283</v>
      </c>
      <c r="FI243" s="4" t="s">
        <v>1284</v>
      </c>
      <c r="FJ243" s="4" t="s">
        <v>1285</v>
      </c>
      <c r="FK243" s="4" t="s">
        <v>1286</v>
      </c>
      <c r="FL243" s="4" t="s">
        <v>1287</v>
      </c>
      <c r="FM243" s="4"/>
      <c r="FN243" s="4"/>
      <c r="FO243" s="4"/>
      <c r="FP243" s="4" t="s">
        <v>776</v>
      </c>
      <c r="FQ243" s="4" t="s">
        <v>906</v>
      </c>
      <c r="FR243" s="4">
        <v>49</v>
      </c>
      <c r="FS243" s="4">
        <v>50</v>
      </c>
      <c r="FT243" s="4">
        <v>51</v>
      </c>
      <c r="FU243" s="4">
        <v>52</v>
      </c>
      <c r="FV243" s="4">
        <v>1317</v>
      </c>
      <c r="FW243" s="4" t="s">
        <v>924</v>
      </c>
      <c r="FX243" s="4" t="s">
        <v>1024</v>
      </c>
      <c r="FY243" s="4" t="s">
        <v>1020</v>
      </c>
      <c r="FZ243" s="4" t="s">
        <v>1021</v>
      </c>
      <c r="GA243" s="4" t="s">
        <v>814</v>
      </c>
      <c r="GB243" s="4" t="s">
        <v>901</v>
      </c>
      <c r="GC243" s="4">
        <v>11</v>
      </c>
      <c r="GD243" s="4">
        <v>14</v>
      </c>
      <c r="GE243" s="4">
        <v>1318</v>
      </c>
      <c r="GF243" s="4">
        <v>317</v>
      </c>
      <c r="GG243" s="4">
        <v>318</v>
      </c>
      <c r="GH243" s="4" t="s">
        <v>927</v>
      </c>
      <c r="GI243" s="4" t="s">
        <v>1290</v>
      </c>
      <c r="GJ243" s="4" t="s">
        <v>1291</v>
      </c>
      <c r="GK243" s="4">
        <v>27</v>
      </c>
      <c r="GL243" s="4" t="s">
        <v>1149</v>
      </c>
      <c r="GM243" s="4" t="s">
        <v>1292</v>
      </c>
      <c r="GN243" s="4" t="s">
        <v>1294</v>
      </c>
      <c r="GO243" s="4">
        <v>19</v>
      </c>
      <c r="GP243" s="46">
        <v>20</v>
      </c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  <c r="RI243" s="4"/>
      <c r="RJ243" s="4"/>
      <c r="RK243" s="4"/>
      <c r="RL243" s="4"/>
      <c r="RM243" s="4"/>
      <c r="RN243" s="4"/>
      <c r="RO243" s="4"/>
      <c r="RP243" s="4"/>
      <c r="RQ243" s="4"/>
      <c r="RR243" s="4"/>
      <c r="RS243" s="4"/>
      <c r="RT243" s="4"/>
      <c r="RU243" s="4"/>
      <c r="RV243" s="4"/>
      <c r="RW243" s="4"/>
      <c r="RX243" s="4"/>
      <c r="RY243" s="4"/>
      <c r="RZ243" s="4"/>
      <c r="SA243" s="4"/>
      <c r="SB243" s="4"/>
      <c r="SC243" s="4"/>
      <c r="SD243" s="4"/>
      <c r="SE243" s="4"/>
      <c r="SF243" s="4"/>
      <c r="SG243" s="4"/>
      <c r="SH243" s="4"/>
      <c r="SI243" s="4"/>
      <c r="SJ243" s="4"/>
    </row>
    <row r="244" spans="1:504" x14ac:dyDescent="0.25">
      <c r="A244" s="4" t="s">
        <v>258</v>
      </c>
      <c r="B244" s="4" t="s">
        <v>259</v>
      </c>
      <c r="C244" s="27" t="s">
        <v>675</v>
      </c>
      <c r="D244" s="27" t="s">
        <v>632</v>
      </c>
      <c r="I244" s="27">
        <v>4.8</v>
      </c>
      <c r="K244" s="27">
        <v>84355</v>
      </c>
      <c r="L244" s="37">
        <v>45427</v>
      </c>
      <c r="M244" s="27" t="s">
        <v>746</v>
      </c>
      <c r="V244" s="27"/>
      <c r="CB244" s="27"/>
      <c r="EI244" s="27"/>
      <c r="FG244" s="52" t="s">
        <v>1282</v>
      </c>
      <c r="FH244" s="4" t="s">
        <v>1283</v>
      </c>
      <c r="FI244" s="4" t="s">
        <v>1284</v>
      </c>
      <c r="FJ244" s="4" t="s">
        <v>1285</v>
      </c>
      <c r="FK244" s="4" t="s">
        <v>1286</v>
      </c>
      <c r="FL244" s="4" t="s">
        <v>1287</v>
      </c>
      <c r="FM244" s="4"/>
      <c r="FN244" s="4"/>
      <c r="FO244" s="4"/>
      <c r="FP244" s="4" t="s">
        <v>778</v>
      </c>
      <c r="FQ244" s="4" t="s">
        <v>906</v>
      </c>
      <c r="FR244" s="4">
        <v>53</v>
      </c>
      <c r="FS244" s="4">
        <v>54</v>
      </c>
      <c r="FT244" s="4">
        <v>55</v>
      </c>
      <c r="FU244" s="4">
        <v>56</v>
      </c>
      <c r="FV244" s="4">
        <v>3319</v>
      </c>
      <c r="FW244" s="4" t="s">
        <v>924</v>
      </c>
      <c r="FX244" s="4" t="s">
        <v>1024</v>
      </c>
      <c r="FY244" s="4" t="s">
        <v>1022</v>
      </c>
      <c r="FZ244" s="4" t="s">
        <v>1023</v>
      </c>
      <c r="GA244" s="4" t="s">
        <v>814</v>
      </c>
      <c r="GB244" s="4" t="s">
        <v>901</v>
      </c>
      <c r="GC244" s="4">
        <v>11</v>
      </c>
      <c r="GD244" s="4">
        <v>14</v>
      </c>
      <c r="GE244" s="4">
        <v>3320</v>
      </c>
      <c r="GF244" s="4">
        <v>319</v>
      </c>
      <c r="GG244" s="4">
        <v>320</v>
      </c>
      <c r="GH244" s="4" t="s">
        <v>927</v>
      </c>
      <c r="GI244" s="4" t="s">
        <v>1290</v>
      </c>
      <c r="GJ244" s="4" t="s">
        <v>1291</v>
      </c>
      <c r="GK244" s="4">
        <v>27</v>
      </c>
      <c r="GL244" s="4" t="s">
        <v>1149</v>
      </c>
      <c r="GM244" s="4" t="s">
        <v>1293</v>
      </c>
      <c r="GN244" s="4" t="s">
        <v>1295</v>
      </c>
      <c r="GO244" s="4">
        <v>21</v>
      </c>
      <c r="GP244" s="46">
        <v>22</v>
      </c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</row>
    <row r="245" spans="1:504" ht="15.75" thickBot="1" x14ac:dyDescent="0.3">
      <c r="A245" s="4" t="s">
        <v>262</v>
      </c>
      <c r="B245" s="4" t="s">
        <v>263</v>
      </c>
      <c r="C245" s="27" t="s">
        <v>675</v>
      </c>
      <c r="D245" s="27" t="s">
        <v>632</v>
      </c>
      <c r="I245" s="27">
        <v>4.8</v>
      </c>
      <c r="K245" s="27">
        <v>84355</v>
      </c>
      <c r="L245" s="37">
        <v>45427</v>
      </c>
      <c r="M245" s="27" t="s">
        <v>746</v>
      </c>
      <c r="V245" s="27"/>
      <c r="CB245" s="27"/>
      <c r="EI245" s="27"/>
      <c r="FG245" s="54" t="s">
        <v>1282</v>
      </c>
      <c r="FH245" s="55" t="s">
        <v>1283</v>
      </c>
      <c r="FI245" s="55" t="s">
        <v>1284</v>
      </c>
      <c r="FJ245" s="55" t="s">
        <v>1285</v>
      </c>
      <c r="FK245" s="55" t="s">
        <v>1286</v>
      </c>
      <c r="FL245" s="55" t="s">
        <v>1287</v>
      </c>
      <c r="FM245" s="55"/>
      <c r="FN245" s="55"/>
      <c r="FO245" s="55"/>
      <c r="FP245" s="55" t="s">
        <v>779</v>
      </c>
      <c r="FQ245" s="55" t="s">
        <v>906</v>
      </c>
      <c r="FR245" s="55">
        <v>49</v>
      </c>
      <c r="FS245" s="55">
        <v>50</v>
      </c>
      <c r="FT245" s="55">
        <v>51</v>
      </c>
      <c r="FU245" s="55">
        <v>52</v>
      </c>
      <c r="FV245" s="55">
        <v>4317</v>
      </c>
      <c r="FW245" s="55" t="s">
        <v>924</v>
      </c>
      <c r="FX245" s="55" t="s">
        <v>1024</v>
      </c>
      <c r="FY245" s="55" t="s">
        <v>1020</v>
      </c>
      <c r="FZ245" s="55" t="s">
        <v>1021</v>
      </c>
      <c r="GA245" s="55" t="s">
        <v>814</v>
      </c>
      <c r="GB245" s="55" t="s">
        <v>901</v>
      </c>
      <c r="GC245" s="55">
        <v>11</v>
      </c>
      <c r="GD245" s="55">
        <v>14</v>
      </c>
      <c r="GE245" s="55">
        <v>4318</v>
      </c>
      <c r="GF245" s="55">
        <v>317</v>
      </c>
      <c r="GG245" s="55">
        <v>318</v>
      </c>
      <c r="GH245" s="55" t="s">
        <v>927</v>
      </c>
      <c r="GI245" s="55" t="s">
        <v>1290</v>
      </c>
      <c r="GJ245" s="55" t="s">
        <v>1291</v>
      </c>
      <c r="GK245" s="55">
        <v>27</v>
      </c>
      <c r="GL245" s="55" t="s">
        <v>1149</v>
      </c>
      <c r="GM245" s="55" t="s">
        <v>1292</v>
      </c>
      <c r="GN245" s="55" t="s">
        <v>1294</v>
      </c>
      <c r="GO245" s="55">
        <v>19</v>
      </c>
      <c r="GP245" s="63">
        <v>20</v>
      </c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</row>
    <row r="246" spans="1:504" x14ac:dyDescent="0.25">
      <c r="A246" s="4" t="s">
        <v>264</v>
      </c>
      <c r="B246" s="4" t="s">
        <v>268</v>
      </c>
      <c r="C246" s="27" t="s">
        <v>676</v>
      </c>
      <c r="D246" s="27" t="s">
        <v>636</v>
      </c>
      <c r="I246" s="27">
        <v>3.5</v>
      </c>
      <c r="K246" s="27">
        <v>84200</v>
      </c>
      <c r="L246" s="37">
        <v>45427</v>
      </c>
      <c r="M246" s="27" t="s">
        <v>747</v>
      </c>
      <c r="V246" s="27"/>
      <c r="CB246" s="27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7" t="s">
        <v>848</v>
      </c>
      <c r="GR246" s="48" t="s">
        <v>847</v>
      </c>
      <c r="GS246" s="48" t="s">
        <v>1296</v>
      </c>
      <c r="GT246" s="48" t="s">
        <v>1297</v>
      </c>
      <c r="GU246" s="48"/>
      <c r="GV246" s="48"/>
      <c r="GW246" s="48"/>
      <c r="GX246" s="48" t="s">
        <v>782</v>
      </c>
      <c r="GY246" s="48" t="s">
        <v>1009</v>
      </c>
      <c r="GZ246" s="48">
        <v>7</v>
      </c>
      <c r="HA246" s="48">
        <v>8</v>
      </c>
      <c r="HB246" s="48">
        <v>9</v>
      </c>
      <c r="HC246" s="66" t="s">
        <v>1014</v>
      </c>
      <c r="HD246" s="48">
        <v>403</v>
      </c>
      <c r="HE246" s="48" t="s">
        <v>924</v>
      </c>
      <c r="HF246" s="48" t="s">
        <v>1024</v>
      </c>
      <c r="HG246" s="48" t="s">
        <v>907</v>
      </c>
      <c r="HH246" s="48" t="s">
        <v>773</v>
      </c>
      <c r="HI246" s="48" t="s">
        <v>1010</v>
      </c>
      <c r="HJ246" s="48" t="s">
        <v>814</v>
      </c>
      <c r="HK246" s="48" t="s">
        <v>901</v>
      </c>
      <c r="HL246" s="48">
        <v>11</v>
      </c>
      <c r="HM246" s="48">
        <v>14</v>
      </c>
      <c r="HN246" s="48" t="s">
        <v>1008</v>
      </c>
      <c r="HO246" s="48">
        <v>9</v>
      </c>
      <c r="HP246" s="48" t="s">
        <v>1149</v>
      </c>
      <c r="HQ246" s="48" t="s">
        <v>1245</v>
      </c>
      <c r="HR246" s="62">
        <v>3</v>
      </c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</row>
    <row r="247" spans="1:504" x14ac:dyDescent="0.25">
      <c r="A247" s="4" t="s">
        <v>265</v>
      </c>
      <c r="B247" s="4" t="s">
        <v>268</v>
      </c>
      <c r="C247" s="27" t="s">
        <v>676</v>
      </c>
      <c r="D247" s="27" t="s">
        <v>636</v>
      </c>
      <c r="I247" s="27">
        <v>3.5</v>
      </c>
      <c r="K247" s="27">
        <v>84200</v>
      </c>
      <c r="L247" s="37">
        <v>45427</v>
      </c>
      <c r="M247" s="27" t="s">
        <v>747</v>
      </c>
      <c r="V247" s="27"/>
      <c r="CB247" s="27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52" t="s">
        <v>848</v>
      </c>
      <c r="GR247" s="4" t="s">
        <v>847</v>
      </c>
      <c r="GS247" s="4" t="s">
        <v>1296</v>
      </c>
      <c r="GT247" s="4" t="s">
        <v>1297</v>
      </c>
      <c r="GU247" s="4"/>
      <c r="GV247" s="4"/>
      <c r="GW247" s="4"/>
      <c r="GX247" s="4" t="s">
        <v>782</v>
      </c>
      <c r="GY247" s="4" t="s">
        <v>1009</v>
      </c>
      <c r="GZ247" s="4">
        <v>10</v>
      </c>
      <c r="HA247" s="4">
        <v>11</v>
      </c>
      <c r="HB247" s="4">
        <v>12</v>
      </c>
      <c r="HC247" s="67" t="s">
        <v>1015</v>
      </c>
      <c r="HD247" s="4">
        <v>403</v>
      </c>
      <c r="HE247" s="4" t="s">
        <v>924</v>
      </c>
      <c r="HF247" s="4" t="s">
        <v>1024</v>
      </c>
      <c r="HG247" s="4" t="s">
        <v>907</v>
      </c>
      <c r="HH247" s="4" t="s">
        <v>773</v>
      </c>
      <c r="HI247" s="4" t="s">
        <v>1011</v>
      </c>
      <c r="HJ247" s="4" t="s">
        <v>814</v>
      </c>
      <c r="HK247" s="4" t="s">
        <v>901</v>
      </c>
      <c r="HL247" s="4">
        <v>11</v>
      </c>
      <c r="HM247" s="4">
        <v>14</v>
      </c>
      <c r="HN247" s="4" t="s">
        <v>1008</v>
      </c>
      <c r="HO247" s="4">
        <v>9</v>
      </c>
      <c r="HP247" s="4" t="s">
        <v>1149</v>
      </c>
      <c r="HQ247" s="4" t="s">
        <v>1246</v>
      </c>
      <c r="HR247" s="46">
        <v>4</v>
      </c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</row>
    <row r="248" spans="1:504" x14ac:dyDescent="0.25">
      <c r="A248" s="4" t="s">
        <v>266</v>
      </c>
      <c r="B248" s="4" t="s">
        <v>268</v>
      </c>
      <c r="C248" s="27" t="s">
        <v>676</v>
      </c>
      <c r="D248" s="27" t="s">
        <v>636</v>
      </c>
      <c r="I248" s="27">
        <v>3.5</v>
      </c>
      <c r="K248" s="27">
        <v>84200</v>
      </c>
      <c r="L248" s="37">
        <v>45427</v>
      </c>
      <c r="M248" s="27" t="s">
        <v>747</v>
      </c>
      <c r="V248" s="27"/>
      <c r="CB248" s="27"/>
      <c r="GQ248" s="52" t="s">
        <v>848</v>
      </c>
      <c r="GR248" s="4" t="s">
        <v>847</v>
      </c>
      <c r="GS248" s="4" t="s">
        <v>1296</v>
      </c>
      <c r="GT248" s="4" t="s">
        <v>1297</v>
      </c>
      <c r="GU248" s="4"/>
      <c r="GV248" s="4"/>
      <c r="GW248" s="4"/>
      <c r="GX248" s="4" t="s">
        <v>782</v>
      </c>
      <c r="GY248" s="4" t="s">
        <v>1009</v>
      </c>
      <c r="GZ248" s="4">
        <v>13</v>
      </c>
      <c r="HA248" s="4">
        <v>14</v>
      </c>
      <c r="HB248" s="4">
        <v>15</v>
      </c>
      <c r="HC248" s="67" t="s">
        <v>1016</v>
      </c>
      <c r="HD248" s="4">
        <v>403</v>
      </c>
      <c r="HE248" s="4" t="s">
        <v>924</v>
      </c>
      <c r="HF248" s="4" t="s">
        <v>1024</v>
      </c>
      <c r="HG248" s="4" t="s">
        <v>907</v>
      </c>
      <c r="HH248" s="4" t="s">
        <v>773</v>
      </c>
      <c r="HI248" s="4" t="s">
        <v>1012</v>
      </c>
      <c r="HJ248" s="4" t="s">
        <v>814</v>
      </c>
      <c r="HK248" s="4" t="s">
        <v>901</v>
      </c>
      <c r="HL248" s="4">
        <v>11</v>
      </c>
      <c r="HM248" s="4">
        <v>14</v>
      </c>
      <c r="HN248" s="4" t="s">
        <v>1008</v>
      </c>
      <c r="HO248" s="4">
        <v>9</v>
      </c>
      <c r="HP248" s="4" t="s">
        <v>1149</v>
      </c>
      <c r="HQ248" s="4" t="s">
        <v>1247</v>
      </c>
      <c r="HR248" s="46">
        <v>5</v>
      </c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</row>
    <row r="249" spans="1:504" ht="15.75" thickBot="1" x14ac:dyDescent="0.3">
      <c r="A249" s="4" t="s">
        <v>267</v>
      </c>
      <c r="B249" s="4" t="s">
        <v>268</v>
      </c>
      <c r="C249" s="27" t="s">
        <v>676</v>
      </c>
      <c r="D249" s="27" t="s">
        <v>636</v>
      </c>
      <c r="I249" s="27">
        <v>3.5</v>
      </c>
      <c r="K249" s="27">
        <v>84200</v>
      </c>
      <c r="L249" s="37">
        <v>45427</v>
      </c>
      <c r="M249" s="27" t="s">
        <v>747</v>
      </c>
      <c r="V249" s="27"/>
      <c r="CB249" s="27"/>
      <c r="GQ249" s="54" t="s">
        <v>848</v>
      </c>
      <c r="GR249" s="55" t="s">
        <v>847</v>
      </c>
      <c r="GS249" s="55" t="s">
        <v>1296</v>
      </c>
      <c r="GT249" s="55" t="s">
        <v>1297</v>
      </c>
      <c r="GU249" s="55"/>
      <c r="GV249" s="55"/>
      <c r="GW249" s="55"/>
      <c r="GX249" s="55" t="s">
        <v>782</v>
      </c>
      <c r="GY249" s="55" t="s">
        <v>1009</v>
      </c>
      <c r="GZ249" s="55">
        <v>16</v>
      </c>
      <c r="HA249" s="55">
        <v>17</v>
      </c>
      <c r="HB249" s="55">
        <v>18</v>
      </c>
      <c r="HC249" s="68" t="s">
        <v>1017</v>
      </c>
      <c r="HD249" s="55">
        <v>403</v>
      </c>
      <c r="HE249" s="55" t="s">
        <v>924</v>
      </c>
      <c r="HF249" s="55" t="s">
        <v>1024</v>
      </c>
      <c r="HG249" s="55" t="s">
        <v>907</v>
      </c>
      <c r="HH249" s="55" t="s">
        <v>773</v>
      </c>
      <c r="HI249" s="55" t="s">
        <v>1013</v>
      </c>
      <c r="HJ249" s="55" t="s">
        <v>814</v>
      </c>
      <c r="HK249" s="55" t="s">
        <v>901</v>
      </c>
      <c r="HL249" s="55">
        <v>11</v>
      </c>
      <c r="HM249" s="55">
        <v>14</v>
      </c>
      <c r="HN249" s="55" t="s">
        <v>1008</v>
      </c>
      <c r="HO249" s="55">
        <v>9</v>
      </c>
      <c r="HP249" s="55" t="s">
        <v>1149</v>
      </c>
      <c r="HQ249" s="55" t="s">
        <v>1248</v>
      </c>
      <c r="HR249" s="63">
        <v>6</v>
      </c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</row>
    <row r="250" spans="1:504" x14ac:dyDescent="0.25">
      <c r="A250" s="27" t="s">
        <v>434</v>
      </c>
      <c r="B250" s="27" t="s">
        <v>454</v>
      </c>
      <c r="C250" s="27" t="s">
        <v>684</v>
      </c>
      <c r="D250" s="27" t="s">
        <v>685</v>
      </c>
      <c r="K250" s="27">
        <v>31417</v>
      </c>
      <c r="L250" s="37">
        <v>45435</v>
      </c>
      <c r="M250" s="27" t="s">
        <v>1002</v>
      </c>
      <c r="V250" s="27"/>
      <c r="CB250" s="27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  <c r="HG250" s="48"/>
      <c r="HH250" s="48"/>
      <c r="HI250" s="48"/>
      <c r="HJ250" s="48"/>
      <c r="HK250" s="48"/>
      <c r="HL250" s="48"/>
      <c r="HM250" s="48"/>
      <c r="HN250" s="48"/>
      <c r="HO250" s="48"/>
      <c r="HP250" s="48"/>
      <c r="HQ250" s="48"/>
      <c r="HR250" s="48"/>
      <c r="HS250" s="47" t="s">
        <v>901</v>
      </c>
      <c r="HT250" s="48" t="s">
        <v>991</v>
      </c>
      <c r="HU250" s="48" t="s">
        <v>992</v>
      </c>
      <c r="HV250" s="48">
        <v>2</v>
      </c>
      <c r="HW250" s="48">
        <v>3</v>
      </c>
      <c r="HX250" s="48">
        <v>1201</v>
      </c>
      <c r="HY250" s="48" t="s">
        <v>772</v>
      </c>
      <c r="HZ250" s="48" t="s">
        <v>774</v>
      </c>
      <c r="IA250" s="48" t="s">
        <v>781</v>
      </c>
      <c r="IB250" s="48">
        <v>1</v>
      </c>
      <c r="IC250" s="48">
        <v>2</v>
      </c>
      <c r="ID250" s="48">
        <v>3</v>
      </c>
      <c r="IE250" s="48" t="s">
        <v>776</v>
      </c>
      <c r="IF250" s="48"/>
      <c r="IG250" s="48"/>
      <c r="IH250" s="48"/>
      <c r="II250" s="48" t="str">
        <f>CONCATENATE(A250,"AI")</f>
        <v>а3sM011AI</v>
      </c>
      <c r="IJ250" s="48" t="s">
        <v>1147</v>
      </c>
      <c r="IK250" s="48" t="s">
        <v>1302</v>
      </c>
      <c r="IL250" s="48" t="s">
        <v>1252</v>
      </c>
      <c r="IM250" s="48" t="s">
        <v>1149</v>
      </c>
      <c r="IN250" s="48">
        <v>10</v>
      </c>
      <c r="IO250" s="48">
        <v>11</v>
      </c>
      <c r="IP250" s="48">
        <v>18</v>
      </c>
      <c r="IQ250" s="48" t="str">
        <f>CONCATENATE(MID(IJ250,2,1),RIGHT(IK250,LEN(IK250)-MIN(SEARCH({0,1,2,3,4,5,6,7,8,9},IK250&amp;"0123456789"))+1))</f>
        <v>409</v>
      </c>
      <c r="IR250" s="48" t="str">
        <f>CONCATENATE(MID(IJ250,2,1),RIGHT(IL250,LEN(IL250)-MIN(SEARCH({0,1,2,3,4,5,6,7,8,9},IL250&amp;"0123456789"))+1))</f>
        <v>410</v>
      </c>
      <c r="IS250" s="48" t="s">
        <v>924</v>
      </c>
      <c r="IT250" s="48" t="s">
        <v>1024</v>
      </c>
      <c r="IU250" s="48">
        <v>11</v>
      </c>
      <c r="IV250" s="48">
        <v>14</v>
      </c>
      <c r="IW250" s="48" t="s">
        <v>1154</v>
      </c>
      <c r="IX250" s="48" t="s">
        <v>1155</v>
      </c>
      <c r="IY250" s="48" t="s">
        <v>814</v>
      </c>
      <c r="IZ250" s="48" t="s">
        <v>901</v>
      </c>
      <c r="JA250" s="48" t="str">
        <f>CONCATENATE(MID(IE250,4,1),IQ250)</f>
        <v>1409</v>
      </c>
      <c r="JB250" s="48" t="s">
        <v>879</v>
      </c>
      <c r="JC250" s="48" t="str">
        <f>CONCATENATE(MID(IE250,4,1),IR250)</f>
        <v>1410</v>
      </c>
      <c r="JD250" s="48" t="s">
        <v>1134</v>
      </c>
      <c r="JE250" s="48" t="s">
        <v>922</v>
      </c>
      <c r="JF250" s="48">
        <v>13</v>
      </c>
      <c r="JG250" s="48">
        <v>14</v>
      </c>
      <c r="JH250" s="48">
        <v>15</v>
      </c>
      <c r="JI250" s="48" t="str">
        <f>CONCATENATE(A250,"DI")</f>
        <v>а3sM011DI</v>
      </c>
      <c r="JJ250" s="48" t="s">
        <v>1148</v>
      </c>
      <c r="JK250" s="48" t="s">
        <v>1149</v>
      </c>
      <c r="JL250" s="48" t="s">
        <v>1301</v>
      </c>
      <c r="JM250" s="48" t="s">
        <v>1265</v>
      </c>
      <c r="JN250" s="48">
        <v>10</v>
      </c>
      <c r="JO250" s="48">
        <v>11</v>
      </c>
      <c r="JP250" s="48">
        <v>12</v>
      </c>
      <c r="JQ250" s="48" t="s">
        <v>1131</v>
      </c>
      <c r="JR250" s="48" t="str">
        <f>CONCATENATE(MID(JJ250,2,1),RIGHT(JL250,LEN(JL250)-MIN(SEARCH({0,1,2,3,4,5,6,7,8,9},JL250&amp;"0123456789"))+1))</f>
        <v>609</v>
      </c>
      <c r="JS250" s="48" t="str">
        <f>CONCATENATE(MID(JJ250,2,1),RIGHT(JM250,LEN(JM250)-MIN(SEARCH({0,1,2,3,4,5,6,7,8,9},JM250&amp;"0123456789"))+1))</f>
        <v>610</v>
      </c>
      <c r="JT250" s="48" t="str">
        <f>CONCATENATE(MID(IE250,4,1),JR250)</f>
        <v>1609</v>
      </c>
      <c r="JU250" s="48" t="str">
        <f>CONCATENATE(MID(IE250,4,1),JS250)</f>
        <v>1610</v>
      </c>
      <c r="JV250" s="48" t="str">
        <f>CONCATENATE(MID(JT250,1,2),"N")</f>
        <v>16N</v>
      </c>
      <c r="JW250" s="48" t="str">
        <f>CONCATENATE("HL",JR250)</f>
        <v>HL609</v>
      </c>
      <c r="JX250" s="48" t="str">
        <f>CONCATENATE("HL",JS250)</f>
        <v>HL610</v>
      </c>
      <c r="JY250" s="48" t="s">
        <v>1303</v>
      </c>
      <c r="JZ250" s="48" t="s">
        <v>902</v>
      </c>
      <c r="KA250" s="48" t="s">
        <v>923</v>
      </c>
      <c r="KB250" s="48">
        <v>13</v>
      </c>
      <c r="KC250" s="48">
        <v>14</v>
      </c>
      <c r="KD250" s="48">
        <v>15</v>
      </c>
      <c r="KE250" s="62" t="str">
        <f>CONCATENATE(A250,"DO")</f>
        <v>а3sM011DO</v>
      </c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</row>
    <row r="251" spans="1:504" x14ac:dyDescent="0.25">
      <c r="A251" s="27" t="s">
        <v>435</v>
      </c>
      <c r="B251" s="27" t="s">
        <v>455</v>
      </c>
      <c r="C251" s="27" t="s">
        <v>684</v>
      </c>
      <c r="D251" s="27" t="s">
        <v>685</v>
      </c>
      <c r="K251" s="27">
        <v>31417</v>
      </c>
      <c r="L251" s="37">
        <v>45435</v>
      </c>
      <c r="M251" s="27" t="s">
        <v>1002</v>
      </c>
      <c r="V251" s="27"/>
      <c r="CB251" s="27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52" t="s">
        <v>901</v>
      </c>
      <c r="HT251" s="4" t="s">
        <v>991</v>
      </c>
      <c r="HU251" s="4" t="s">
        <v>992</v>
      </c>
      <c r="HV251" s="4">
        <v>2</v>
      </c>
      <c r="HW251" s="4">
        <v>3</v>
      </c>
      <c r="HX251" s="4">
        <v>2201</v>
      </c>
      <c r="HY251" s="4" t="s">
        <v>772</v>
      </c>
      <c r="HZ251" s="4" t="s">
        <v>774</v>
      </c>
      <c r="IA251" s="4" t="s">
        <v>781</v>
      </c>
      <c r="IB251" s="4">
        <v>1</v>
      </c>
      <c r="IC251" s="4">
        <v>2</v>
      </c>
      <c r="ID251" s="4">
        <v>3</v>
      </c>
      <c r="IE251" s="4" t="s">
        <v>777</v>
      </c>
      <c r="IF251" s="4"/>
      <c r="IG251" s="4"/>
      <c r="IH251" s="4"/>
      <c r="II251" s="4" t="str">
        <f>CONCATENATE(A251,"AI")</f>
        <v>а3sM021AI</v>
      </c>
      <c r="IJ251" s="4" t="s">
        <v>1147</v>
      </c>
      <c r="IK251" s="4" t="s">
        <v>1302</v>
      </c>
      <c r="IL251" s="4" t="s">
        <v>1252</v>
      </c>
      <c r="IM251" s="4" t="s">
        <v>1149</v>
      </c>
      <c r="IN251" s="4">
        <v>10</v>
      </c>
      <c r="IO251" s="4">
        <v>11</v>
      </c>
      <c r="IP251" s="4">
        <v>18</v>
      </c>
      <c r="IQ251" s="4" t="str">
        <f>CONCATENATE(MID(IJ251,2,1),RIGHT(IK251,LEN(IK251)-MIN(SEARCH({0,1,2,3,4,5,6,7,8,9},IK251&amp;"0123456789"))+1))</f>
        <v>409</v>
      </c>
      <c r="IR251" s="4" t="str">
        <f>CONCATENATE(MID(IJ251,2,1),RIGHT(IL251,LEN(IL251)-MIN(SEARCH({0,1,2,3,4,5,6,7,8,9},IL251&amp;"0123456789"))+1))</f>
        <v>410</v>
      </c>
      <c r="IS251" s="4" t="s">
        <v>924</v>
      </c>
      <c r="IT251" s="4" t="s">
        <v>1024</v>
      </c>
      <c r="IU251" s="4">
        <v>11</v>
      </c>
      <c r="IV251" s="4">
        <v>14</v>
      </c>
      <c r="IW251" s="4" t="s">
        <v>1154</v>
      </c>
      <c r="IX251" s="4" t="s">
        <v>1155</v>
      </c>
      <c r="IY251" s="4" t="s">
        <v>814</v>
      </c>
      <c r="IZ251" s="4" t="s">
        <v>901</v>
      </c>
      <c r="JA251" s="4" t="str">
        <f>CONCATENATE(MID(IE251,4,1),IQ251)</f>
        <v>2409</v>
      </c>
      <c r="JB251" s="4" t="s">
        <v>879</v>
      </c>
      <c r="JC251" s="4" t="str">
        <f>CONCATENATE(MID(IE251,4,1),IR251)</f>
        <v>2410</v>
      </c>
      <c r="JD251" s="4" t="s">
        <v>1134</v>
      </c>
      <c r="JE251" s="4" t="s">
        <v>922</v>
      </c>
      <c r="JF251" s="4">
        <v>13</v>
      </c>
      <c r="JG251" s="4">
        <v>14</v>
      </c>
      <c r="JH251" s="4">
        <v>15</v>
      </c>
      <c r="JI251" s="4" t="str">
        <f>CONCATENATE(A251,"DI")</f>
        <v>а3sM021DI</v>
      </c>
      <c r="JJ251" s="4" t="s">
        <v>1148</v>
      </c>
      <c r="JK251" s="4" t="s">
        <v>1149</v>
      </c>
      <c r="JL251" s="4" t="s">
        <v>1301</v>
      </c>
      <c r="JM251" s="4" t="s">
        <v>1265</v>
      </c>
      <c r="JN251" s="4">
        <v>10</v>
      </c>
      <c r="JO251" s="4">
        <v>11</v>
      </c>
      <c r="JP251" s="4">
        <v>12</v>
      </c>
      <c r="JQ251" s="4" t="s">
        <v>1131</v>
      </c>
      <c r="JR251" s="4" t="str">
        <f>CONCATENATE(MID(JJ251,2,1),RIGHT(JL251,LEN(JL251)-MIN(SEARCH({0,1,2,3,4,5,6,7,8,9},JL251&amp;"0123456789"))+1))</f>
        <v>609</v>
      </c>
      <c r="JS251" s="4" t="str">
        <f>CONCATENATE(MID(JJ251,2,1),RIGHT(JM251,LEN(JM251)-MIN(SEARCH({0,1,2,3,4,5,6,7,8,9},JM251&amp;"0123456789"))+1))</f>
        <v>610</v>
      </c>
      <c r="JT251" s="4" t="str">
        <f>CONCATENATE(MID(IE251,4,1),JR251)</f>
        <v>2609</v>
      </c>
      <c r="JU251" s="4" t="str">
        <f>CONCATENATE(MID(IE251,4,1),JS251)</f>
        <v>2610</v>
      </c>
      <c r="JV251" s="4" t="str">
        <f>CONCATENATE(MID(JT251,1,2),"N")</f>
        <v>26N</v>
      </c>
      <c r="JW251" s="4" t="str">
        <f>CONCATENATE("HL",JR251)</f>
        <v>HL609</v>
      </c>
      <c r="JX251" s="4" t="str">
        <f>CONCATENATE("HL",JS251)</f>
        <v>HL610</v>
      </c>
      <c r="JY251" s="4" t="s">
        <v>1303</v>
      </c>
      <c r="JZ251" s="4" t="s">
        <v>902</v>
      </c>
      <c r="KA251" s="4" t="s">
        <v>923</v>
      </c>
      <c r="KB251" s="4">
        <v>13</v>
      </c>
      <c r="KC251" s="4">
        <v>14</v>
      </c>
      <c r="KD251" s="4">
        <v>15</v>
      </c>
      <c r="KE251" s="46" t="str">
        <f>CONCATENATE(A251,"DO")</f>
        <v>а3sM021DO</v>
      </c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4"/>
      <c r="RH251" s="4"/>
      <c r="RI251" s="4"/>
      <c r="RJ251" s="4"/>
      <c r="RK251" s="4"/>
      <c r="RL251" s="4"/>
      <c r="RM251" s="4"/>
      <c r="RN251" s="4"/>
      <c r="RO251" s="4"/>
      <c r="RP251" s="4"/>
      <c r="RQ251" s="4"/>
      <c r="RR251" s="4"/>
      <c r="RS251" s="4"/>
      <c r="RT251" s="4"/>
      <c r="RU251" s="4"/>
      <c r="RV251" s="4"/>
      <c r="RW251" s="4"/>
      <c r="RX251" s="4"/>
      <c r="RY251" s="4"/>
      <c r="RZ251" s="4"/>
      <c r="SA251" s="4"/>
      <c r="SB251" s="4"/>
      <c r="SC251" s="4"/>
      <c r="SD251" s="4"/>
      <c r="SE251" s="4"/>
      <c r="SF251" s="4"/>
      <c r="SG251" s="4"/>
      <c r="SH251" s="4"/>
      <c r="SI251" s="4"/>
      <c r="SJ251" s="4"/>
    </row>
    <row r="252" spans="1:504" x14ac:dyDescent="0.25">
      <c r="A252" s="27" t="s">
        <v>436</v>
      </c>
      <c r="B252" s="27" t="s">
        <v>456</v>
      </c>
      <c r="C252" s="27" t="s">
        <v>684</v>
      </c>
      <c r="D252" s="27" t="s">
        <v>685</v>
      </c>
      <c r="K252" s="27">
        <v>31417</v>
      </c>
      <c r="L252" s="37">
        <v>45435</v>
      </c>
      <c r="M252" s="27" t="s">
        <v>1002</v>
      </c>
      <c r="V252" s="27"/>
      <c r="CB252" s="27"/>
      <c r="HK252" s="4"/>
      <c r="HL252" s="4"/>
      <c r="HM252" s="4"/>
      <c r="HN252" s="4"/>
      <c r="HO252" s="4"/>
      <c r="HP252" s="4"/>
      <c r="HQ252" s="4"/>
      <c r="HR252" s="4"/>
      <c r="HS252" s="52" t="s">
        <v>901</v>
      </c>
      <c r="HT252" s="4" t="s">
        <v>993</v>
      </c>
      <c r="HU252" s="4" t="s">
        <v>994</v>
      </c>
      <c r="HV252" s="4">
        <v>4</v>
      </c>
      <c r="HW252" s="4">
        <v>5</v>
      </c>
      <c r="HX252" s="4">
        <v>1202</v>
      </c>
      <c r="HY252" s="4" t="s">
        <v>772</v>
      </c>
      <c r="HZ252" s="4" t="s">
        <v>774</v>
      </c>
      <c r="IA252" s="4" t="s">
        <v>781</v>
      </c>
      <c r="IB252" s="4">
        <v>4</v>
      </c>
      <c r="IC252" s="4">
        <v>5</v>
      </c>
      <c r="ID252" s="4">
        <v>6</v>
      </c>
      <c r="IE252" s="4" t="s">
        <v>776</v>
      </c>
      <c r="IF252" s="4"/>
      <c r="IG252" s="4"/>
      <c r="IH252" s="4"/>
      <c r="II252" s="4" t="str">
        <f>CONCATENATE(A252,"AI")</f>
        <v>а3sM031AI</v>
      </c>
      <c r="IJ252" s="4" t="s">
        <v>1147</v>
      </c>
      <c r="IK252" s="4" t="s">
        <v>1253</v>
      </c>
      <c r="IL252" s="4" t="s">
        <v>1254</v>
      </c>
      <c r="IM252" s="4" t="s">
        <v>1149</v>
      </c>
      <c r="IN252" s="4">
        <v>12</v>
      </c>
      <c r="IO252" s="4">
        <v>13</v>
      </c>
      <c r="IP252" s="4">
        <v>18</v>
      </c>
      <c r="IQ252" s="4" t="str">
        <f>CONCATENATE(MID(IJ252,2,1),RIGHT(IK252,LEN(IK252)-MIN(SEARCH({0,1,2,3,4,5,6,7,8,9},IK252&amp;"0123456789"))+1))</f>
        <v>411</v>
      </c>
      <c r="IR252" s="4" t="str">
        <f>CONCATENATE(MID(IJ252,2,1),RIGHT(IL252,LEN(IL252)-MIN(SEARCH({0,1,2,3,4,5,6,7,8,9},IL252&amp;"0123456789"))+1))</f>
        <v>412</v>
      </c>
      <c r="IS252" s="4" t="s">
        <v>924</v>
      </c>
      <c r="IT252" s="4" t="s">
        <v>1024</v>
      </c>
      <c r="IU252" s="4">
        <v>11</v>
      </c>
      <c r="IV252" s="4">
        <v>14</v>
      </c>
      <c r="IW252" s="4" t="s">
        <v>1156</v>
      </c>
      <c r="IX252" s="4" t="s">
        <v>1157</v>
      </c>
      <c r="IY252" s="4" t="s">
        <v>814</v>
      </c>
      <c r="IZ252" s="4" t="s">
        <v>901</v>
      </c>
      <c r="JA252" s="4" t="str">
        <f>CONCATENATE(MID(IE252,4,1),IQ252)</f>
        <v>1411</v>
      </c>
      <c r="JB252" s="4" t="s">
        <v>879</v>
      </c>
      <c r="JC252" s="4" t="str">
        <f>CONCATENATE(MID(IE252,4,1),IR252)</f>
        <v>1412</v>
      </c>
      <c r="JD252" s="4" t="s">
        <v>1134</v>
      </c>
      <c r="JE252" s="4" t="s">
        <v>922</v>
      </c>
      <c r="JF252" s="4">
        <v>16</v>
      </c>
      <c r="JG252" s="4">
        <v>17</v>
      </c>
      <c r="JH252" s="4">
        <v>18</v>
      </c>
      <c r="JI252" s="4" t="str">
        <f>CONCATENATE(A252,"DI")</f>
        <v>а3sM031DI</v>
      </c>
      <c r="JJ252" s="4" t="s">
        <v>1148</v>
      </c>
      <c r="JK252" s="4" t="s">
        <v>1149</v>
      </c>
      <c r="JL252" s="4" t="s">
        <v>1266</v>
      </c>
      <c r="JM252" s="4" t="s">
        <v>1267</v>
      </c>
      <c r="JN252" s="4">
        <v>10</v>
      </c>
      <c r="JO252" s="4">
        <v>13</v>
      </c>
      <c r="JP252" s="4">
        <v>14</v>
      </c>
      <c r="JQ252" s="4" t="s">
        <v>1131</v>
      </c>
      <c r="JR252" s="4" t="str">
        <f>CONCATENATE(MID(JJ252,2,1),RIGHT(JL252,LEN(JL252)-MIN(SEARCH({0,1,2,3,4,5,6,7,8,9},JL252&amp;"0123456789"))+1))</f>
        <v>611</v>
      </c>
      <c r="JS252" s="4" t="str">
        <f>CONCATENATE(MID(JJ252,2,1),RIGHT(JM252,LEN(JM252)-MIN(SEARCH({0,1,2,3,4,5,6,7,8,9},JM252&amp;"0123456789"))+1))</f>
        <v>612</v>
      </c>
      <c r="JT252" s="4" t="str">
        <f>CONCATENATE(MID(IE252,4,1),JR252)</f>
        <v>1611</v>
      </c>
      <c r="JU252" s="4" t="str">
        <f>CONCATENATE(MID(IE252,4,1),JS252)</f>
        <v>1612</v>
      </c>
      <c r="JV252" s="4" t="str">
        <f>CONCATENATE(MID(JT252,1,2),"N")</f>
        <v>16N</v>
      </c>
      <c r="JW252" s="4" t="str">
        <f>CONCATENATE("HL",JR252)</f>
        <v>HL611</v>
      </c>
      <c r="JX252" s="4" t="str">
        <f>CONCATENATE("HL",JS252)</f>
        <v>HL612</v>
      </c>
      <c r="JY252" s="4" t="s">
        <v>1304</v>
      </c>
      <c r="JZ252" s="4" t="s">
        <v>902</v>
      </c>
      <c r="KA252" s="4" t="s">
        <v>923</v>
      </c>
      <c r="KB252" s="4">
        <v>16</v>
      </c>
      <c r="KC252" s="4">
        <v>17</v>
      </c>
      <c r="KD252" s="4">
        <v>18</v>
      </c>
      <c r="KE252" s="46" t="str">
        <f>CONCATENATE(A252,"DO")</f>
        <v>а3sM031DO</v>
      </c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4"/>
      <c r="RH252" s="4"/>
      <c r="RI252" s="4"/>
      <c r="RJ252" s="4"/>
      <c r="RK252" s="4"/>
      <c r="RL252" s="4"/>
      <c r="RM252" s="4"/>
      <c r="RN252" s="4"/>
      <c r="RO252" s="4"/>
      <c r="RP252" s="4"/>
      <c r="RQ252" s="4"/>
      <c r="RR252" s="4"/>
      <c r="RS252" s="4"/>
      <c r="RT252" s="4"/>
      <c r="RU252" s="4"/>
      <c r="RV252" s="4"/>
      <c r="RW252" s="4"/>
      <c r="RX252" s="4"/>
      <c r="RY252" s="4"/>
      <c r="RZ252" s="4"/>
      <c r="SA252" s="4"/>
      <c r="SB252" s="4"/>
      <c r="SC252" s="4"/>
      <c r="SD252" s="4"/>
      <c r="SE252" s="4"/>
      <c r="SF252" s="4"/>
      <c r="SG252" s="4"/>
      <c r="SH252" s="4"/>
      <c r="SI252" s="4"/>
      <c r="SJ252" s="4"/>
    </row>
    <row r="253" spans="1:504" x14ac:dyDescent="0.25">
      <c r="A253" s="27" t="s">
        <v>437</v>
      </c>
      <c r="B253" s="27" t="s">
        <v>457</v>
      </c>
      <c r="C253" s="27" t="s">
        <v>684</v>
      </c>
      <c r="D253" s="27" t="s">
        <v>685</v>
      </c>
      <c r="K253" s="27">
        <v>31417</v>
      </c>
      <c r="L253" s="37">
        <v>45435</v>
      </c>
      <c r="M253" s="27" t="s">
        <v>1002</v>
      </c>
      <c r="V253" s="27"/>
      <c r="CB253" s="27"/>
      <c r="HK253" s="4"/>
      <c r="HL253" s="4"/>
      <c r="HM253" s="4"/>
      <c r="HN253" s="4"/>
      <c r="HO253" s="4"/>
      <c r="HP253" s="4"/>
      <c r="HQ253" s="4"/>
      <c r="HR253" s="4"/>
      <c r="HS253" s="52" t="s">
        <v>901</v>
      </c>
      <c r="HT253" s="4" t="s">
        <v>993</v>
      </c>
      <c r="HU253" s="4" t="s">
        <v>994</v>
      </c>
      <c r="HV253" s="4">
        <v>4</v>
      </c>
      <c r="HW253" s="4">
        <v>5</v>
      </c>
      <c r="HX253" s="4">
        <v>2202</v>
      </c>
      <c r="HY253" s="4" t="s">
        <v>772</v>
      </c>
      <c r="HZ253" s="4" t="s">
        <v>774</v>
      </c>
      <c r="IA253" s="4" t="s">
        <v>781</v>
      </c>
      <c r="IB253" s="4">
        <v>4</v>
      </c>
      <c r="IC253" s="4">
        <v>5</v>
      </c>
      <c r="ID253" s="4">
        <v>6</v>
      </c>
      <c r="IE253" s="4" t="s">
        <v>777</v>
      </c>
      <c r="IF253" s="4"/>
      <c r="IG253" s="4"/>
      <c r="IH253" s="4"/>
      <c r="II253" s="4" t="str">
        <f>CONCATENATE(A253,"AI")</f>
        <v>а3sM041AI</v>
      </c>
      <c r="IJ253" s="4" t="s">
        <v>1147</v>
      </c>
      <c r="IK253" s="4" t="s">
        <v>1253</v>
      </c>
      <c r="IL253" s="4" t="s">
        <v>1254</v>
      </c>
      <c r="IM253" s="4" t="s">
        <v>1149</v>
      </c>
      <c r="IN253" s="4">
        <v>12</v>
      </c>
      <c r="IO253" s="4">
        <v>13</v>
      </c>
      <c r="IP253" s="4">
        <v>18</v>
      </c>
      <c r="IQ253" s="4" t="str">
        <f>CONCATENATE(MID(IJ253,2,1),RIGHT(IK253,LEN(IK253)-MIN(SEARCH({0,1,2,3,4,5,6,7,8,9},IK253&amp;"0123456789"))+1))</f>
        <v>411</v>
      </c>
      <c r="IR253" s="4" t="str">
        <f>CONCATENATE(MID(IJ253,2,1),RIGHT(IL253,LEN(IL253)-MIN(SEARCH({0,1,2,3,4,5,6,7,8,9},IL253&amp;"0123456789"))+1))</f>
        <v>412</v>
      </c>
      <c r="IS253" s="4" t="s">
        <v>924</v>
      </c>
      <c r="IT253" s="4" t="s">
        <v>1024</v>
      </c>
      <c r="IU253" s="4">
        <v>11</v>
      </c>
      <c r="IV253" s="4">
        <v>14</v>
      </c>
      <c r="IW253" s="4" t="s">
        <v>1156</v>
      </c>
      <c r="IX253" s="4" t="s">
        <v>1157</v>
      </c>
      <c r="IY253" s="4" t="s">
        <v>814</v>
      </c>
      <c r="IZ253" s="4" t="s">
        <v>901</v>
      </c>
      <c r="JA253" s="4" t="str">
        <f>CONCATENATE(MID(IE253,4,1),IQ253)</f>
        <v>2411</v>
      </c>
      <c r="JB253" s="4" t="s">
        <v>879</v>
      </c>
      <c r="JC253" s="4" t="str">
        <f>CONCATENATE(MID(IE253,4,1),IR253)</f>
        <v>2412</v>
      </c>
      <c r="JD253" s="4" t="s">
        <v>1134</v>
      </c>
      <c r="JE253" s="4" t="s">
        <v>922</v>
      </c>
      <c r="JF253" s="4">
        <v>16</v>
      </c>
      <c r="JG253" s="4">
        <v>17</v>
      </c>
      <c r="JH253" s="4">
        <v>18</v>
      </c>
      <c r="JI253" s="4" t="str">
        <f>CONCATENATE(A253,"DI")</f>
        <v>а3sM041DI</v>
      </c>
      <c r="JJ253" s="4" t="s">
        <v>1148</v>
      </c>
      <c r="JK253" s="4" t="s">
        <v>1149</v>
      </c>
      <c r="JL253" s="4" t="s">
        <v>1266</v>
      </c>
      <c r="JM253" s="4" t="s">
        <v>1267</v>
      </c>
      <c r="JN253" s="4">
        <v>10</v>
      </c>
      <c r="JO253" s="4">
        <v>13</v>
      </c>
      <c r="JP253" s="4">
        <v>14</v>
      </c>
      <c r="JQ253" s="4" t="s">
        <v>1131</v>
      </c>
      <c r="JR253" s="4" t="str">
        <f>CONCATENATE(MID(JJ253,2,1),RIGHT(JL253,LEN(JL253)-MIN(SEARCH({0,1,2,3,4,5,6,7,8,9},JL253&amp;"0123456789"))+1))</f>
        <v>611</v>
      </c>
      <c r="JS253" s="4" t="str">
        <f>CONCATENATE(MID(JJ253,2,1),RIGHT(JM253,LEN(JM253)-MIN(SEARCH({0,1,2,3,4,5,6,7,8,9},JM253&amp;"0123456789"))+1))</f>
        <v>612</v>
      </c>
      <c r="JT253" s="4" t="str">
        <f>CONCATENATE(MID(IE253,4,1),JR253)</f>
        <v>2611</v>
      </c>
      <c r="JU253" s="4" t="str">
        <f>CONCATENATE(MID(IE253,4,1),JS253)</f>
        <v>2612</v>
      </c>
      <c r="JV253" s="4" t="str">
        <f>CONCATENATE(MID(JT253,1,2),"N")</f>
        <v>26N</v>
      </c>
      <c r="JW253" s="4" t="str">
        <f>CONCATENATE("HL",JR253)</f>
        <v>HL611</v>
      </c>
      <c r="JX253" s="4" t="str">
        <f>CONCATENATE("HL",JS253)</f>
        <v>HL612</v>
      </c>
      <c r="JY253" s="4" t="s">
        <v>1304</v>
      </c>
      <c r="JZ253" s="4" t="s">
        <v>902</v>
      </c>
      <c r="KA253" s="4" t="s">
        <v>923</v>
      </c>
      <c r="KB253" s="4">
        <v>16</v>
      </c>
      <c r="KC253" s="4">
        <v>17</v>
      </c>
      <c r="KD253" s="4">
        <v>18</v>
      </c>
      <c r="KE253" s="46" t="str">
        <f>CONCATENATE(A253,"DO")</f>
        <v>а3sM041DO</v>
      </c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4"/>
      <c r="RH253" s="4"/>
      <c r="RI253" s="4"/>
      <c r="RJ253" s="4"/>
      <c r="RK253" s="4"/>
      <c r="RL253" s="4"/>
      <c r="RM253" s="4"/>
      <c r="RN253" s="4"/>
      <c r="RO253" s="4"/>
      <c r="RP253" s="4"/>
      <c r="RQ253" s="4"/>
      <c r="RR253" s="4"/>
      <c r="RS253" s="4"/>
      <c r="RT253" s="4"/>
      <c r="RU253" s="4"/>
      <c r="RV253" s="4"/>
      <c r="RW253" s="4"/>
      <c r="RX253" s="4"/>
      <c r="RY253" s="4"/>
      <c r="RZ253" s="4"/>
      <c r="SA253" s="4"/>
      <c r="SB253" s="4"/>
      <c r="SC253" s="4"/>
      <c r="SD253" s="4"/>
      <c r="SE253" s="4"/>
      <c r="SF253" s="4"/>
      <c r="SG253" s="4"/>
      <c r="SH253" s="4"/>
      <c r="SI253" s="4"/>
      <c r="SJ253" s="4"/>
    </row>
    <row r="254" spans="1:504" x14ac:dyDescent="0.25">
      <c r="A254" s="27" t="s">
        <v>438</v>
      </c>
      <c r="B254" s="27" t="s">
        <v>458</v>
      </c>
      <c r="C254" s="27" t="s">
        <v>684</v>
      </c>
      <c r="D254" s="27" t="s">
        <v>685</v>
      </c>
      <c r="K254" s="27">
        <v>31417</v>
      </c>
      <c r="L254" s="37">
        <v>45435</v>
      </c>
      <c r="M254" s="27" t="s">
        <v>1002</v>
      </c>
      <c r="V254" s="27"/>
      <c r="CB254" s="27"/>
      <c r="HK254" s="4"/>
      <c r="HL254" s="4"/>
      <c r="HM254" s="4"/>
      <c r="HN254" s="4"/>
      <c r="HO254" s="4"/>
      <c r="HP254" s="4"/>
      <c r="HQ254" s="4"/>
      <c r="HR254" s="4"/>
      <c r="HS254" s="52" t="s">
        <v>901</v>
      </c>
      <c r="HT254" s="4" t="s">
        <v>995</v>
      </c>
      <c r="HU254" s="4" t="s">
        <v>996</v>
      </c>
      <c r="HV254" s="4">
        <v>6</v>
      </c>
      <c r="HW254" s="4">
        <v>7</v>
      </c>
      <c r="HX254" s="4">
        <v>1203</v>
      </c>
      <c r="HY254" s="4" t="s">
        <v>772</v>
      </c>
      <c r="HZ254" s="4" t="s">
        <v>774</v>
      </c>
      <c r="IA254" s="4" t="s">
        <v>781</v>
      </c>
      <c r="IB254" s="4">
        <v>7</v>
      </c>
      <c r="IC254" s="4">
        <v>8</v>
      </c>
      <c r="ID254" s="4">
        <v>9</v>
      </c>
      <c r="IE254" s="4" t="s">
        <v>776</v>
      </c>
      <c r="IF254" s="4"/>
      <c r="IG254" s="4"/>
      <c r="IH254" s="4"/>
      <c r="II254" s="4" t="str">
        <f>CONCATENATE(A254,"AI")</f>
        <v>а3sM051AI</v>
      </c>
      <c r="IJ254" s="4" t="s">
        <v>1147</v>
      </c>
      <c r="IK254" s="4" t="s">
        <v>1255</v>
      </c>
      <c r="IL254" s="4" t="s">
        <v>1256</v>
      </c>
      <c r="IM254" s="4" t="s">
        <v>1149</v>
      </c>
      <c r="IN254" s="4">
        <v>14</v>
      </c>
      <c r="IO254" s="4">
        <v>15</v>
      </c>
      <c r="IP254" s="4">
        <v>18</v>
      </c>
      <c r="IQ254" s="4" t="str">
        <f>CONCATENATE(MID(IJ254,2,1),RIGHT(IK254,LEN(IK254)-MIN(SEARCH({0,1,2,3,4,5,6,7,8,9},IK254&amp;"0123456789"))+1))</f>
        <v>413</v>
      </c>
      <c r="IR254" s="4" t="str">
        <f>CONCATENATE(MID(IJ254,2,1),RIGHT(IL254,LEN(IL254)-MIN(SEARCH({0,1,2,3,4,5,6,7,8,9},IL254&amp;"0123456789"))+1))</f>
        <v>414</v>
      </c>
      <c r="IS254" s="4" t="s">
        <v>924</v>
      </c>
      <c r="IT254" s="4" t="s">
        <v>1024</v>
      </c>
      <c r="IU254" s="4">
        <v>11</v>
      </c>
      <c r="IV254" s="4">
        <v>14</v>
      </c>
      <c r="IW254" s="4" t="s">
        <v>1158</v>
      </c>
      <c r="IX254" s="4" t="s">
        <v>1159</v>
      </c>
      <c r="IY254" s="4" t="s">
        <v>814</v>
      </c>
      <c r="IZ254" s="4" t="s">
        <v>901</v>
      </c>
      <c r="JA254" s="4" t="str">
        <f>CONCATENATE(MID(IE254,4,1),IQ254)</f>
        <v>1413</v>
      </c>
      <c r="JB254" s="4" t="s">
        <v>879</v>
      </c>
      <c r="JC254" s="4" t="str">
        <f>CONCATENATE(MID(IE254,4,1),IR254)</f>
        <v>1414</v>
      </c>
      <c r="JD254" s="4" t="s">
        <v>1134</v>
      </c>
      <c r="JE254" s="4" t="s">
        <v>922</v>
      </c>
      <c r="JF254" s="4">
        <v>19</v>
      </c>
      <c r="JG254" s="4">
        <v>20</v>
      </c>
      <c r="JH254" s="4">
        <v>21</v>
      </c>
      <c r="JI254" s="4" t="str">
        <f>CONCATENATE(A254,"DI")</f>
        <v>а3sM051DI</v>
      </c>
      <c r="JJ254" s="4" t="s">
        <v>1148</v>
      </c>
      <c r="JK254" s="4" t="s">
        <v>1149</v>
      </c>
      <c r="JL254" s="4" t="s">
        <v>1268</v>
      </c>
      <c r="JM254" s="4" t="s">
        <v>1269</v>
      </c>
      <c r="JN254" s="4">
        <v>10</v>
      </c>
      <c r="JO254" s="4">
        <v>15</v>
      </c>
      <c r="JP254" s="4">
        <v>16</v>
      </c>
      <c r="JQ254" s="4" t="s">
        <v>1131</v>
      </c>
      <c r="JR254" s="4" t="str">
        <f>CONCATENATE(MID(JJ254,2,1),RIGHT(JL254,LEN(JL254)-MIN(SEARCH({0,1,2,3,4,5,6,7,8,9},JL254&amp;"0123456789"))+1))</f>
        <v>613</v>
      </c>
      <c r="JS254" s="4" t="str">
        <f>CONCATENATE(MID(JJ254,2,1),RIGHT(JM254,LEN(JM254)-MIN(SEARCH({0,1,2,3,4,5,6,7,8,9},JM254&amp;"0123456789"))+1))</f>
        <v>614</v>
      </c>
      <c r="JT254" s="4" t="str">
        <f>CONCATENATE(MID(IE254,4,1),JR254)</f>
        <v>1613</v>
      </c>
      <c r="JU254" s="4" t="str">
        <f>CONCATENATE(MID(IE254,4,1),JS254)</f>
        <v>1614</v>
      </c>
      <c r="JV254" s="4" t="str">
        <f>CONCATENATE(MID(JT254,1,2),"N")</f>
        <v>16N</v>
      </c>
      <c r="JW254" s="4" t="str">
        <f>CONCATENATE("HL",JR254)</f>
        <v>HL613</v>
      </c>
      <c r="JX254" s="4" t="str">
        <f>CONCATENATE("HL",JS254)</f>
        <v>HL614</v>
      </c>
      <c r="JY254" s="4" t="s">
        <v>1305</v>
      </c>
      <c r="JZ254" s="4" t="s">
        <v>902</v>
      </c>
      <c r="KA254" s="4" t="s">
        <v>923</v>
      </c>
      <c r="KB254" s="4">
        <v>19</v>
      </c>
      <c r="KC254" s="4">
        <v>20</v>
      </c>
      <c r="KD254" s="4">
        <v>21</v>
      </c>
      <c r="KE254" s="46" t="str">
        <f>CONCATENATE(A254,"DO")</f>
        <v>а3sM051DO</v>
      </c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  <c r="SE254" s="4"/>
      <c r="SF254" s="4"/>
      <c r="SG254" s="4"/>
      <c r="SH254" s="4"/>
      <c r="SI254" s="4"/>
      <c r="SJ254" s="4"/>
    </row>
    <row r="255" spans="1:504" x14ac:dyDescent="0.25">
      <c r="A255" s="27" t="s">
        <v>439</v>
      </c>
      <c r="B255" s="27" t="s">
        <v>459</v>
      </c>
      <c r="C255" s="27" t="s">
        <v>684</v>
      </c>
      <c r="D255" s="27" t="s">
        <v>685</v>
      </c>
      <c r="K255" s="27">
        <v>31417</v>
      </c>
      <c r="L255" s="37">
        <v>45435</v>
      </c>
      <c r="M255" s="27" t="s">
        <v>1002</v>
      </c>
      <c r="V255" s="27"/>
      <c r="CB255" s="27"/>
      <c r="HK255" s="4"/>
      <c r="HL255" s="4"/>
      <c r="HM255" s="4"/>
      <c r="HN255" s="4"/>
      <c r="HO255" s="4"/>
      <c r="HP255" s="4"/>
      <c r="HQ255" s="4"/>
      <c r="HR255" s="4"/>
      <c r="HS255" s="52" t="s">
        <v>901</v>
      </c>
      <c r="HT255" s="4" t="s">
        <v>995</v>
      </c>
      <c r="HU255" s="4" t="s">
        <v>996</v>
      </c>
      <c r="HV255" s="4">
        <v>6</v>
      </c>
      <c r="HW255" s="4">
        <v>7</v>
      </c>
      <c r="HX255" s="4">
        <v>2203</v>
      </c>
      <c r="HY255" s="4" t="s">
        <v>772</v>
      </c>
      <c r="HZ255" s="4" t="s">
        <v>774</v>
      </c>
      <c r="IA255" s="4" t="s">
        <v>781</v>
      </c>
      <c r="IB255" s="4">
        <v>7</v>
      </c>
      <c r="IC255" s="4">
        <v>8</v>
      </c>
      <c r="ID255" s="4">
        <v>9</v>
      </c>
      <c r="IE255" s="4" t="s">
        <v>777</v>
      </c>
      <c r="IF255" s="4"/>
      <c r="IG255" s="4"/>
      <c r="IH255" s="4"/>
      <c r="II255" s="4" t="str">
        <f>CONCATENATE(A255,"AI")</f>
        <v>а3sM061AI</v>
      </c>
      <c r="IJ255" s="4" t="s">
        <v>1147</v>
      </c>
      <c r="IK255" s="4" t="s">
        <v>1255</v>
      </c>
      <c r="IL255" s="4" t="s">
        <v>1256</v>
      </c>
      <c r="IM255" s="4" t="s">
        <v>1149</v>
      </c>
      <c r="IN255" s="4">
        <v>14</v>
      </c>
      <c r="IO255" s="4">
        <v>15</v>
      </c>
      <c r="IP255" s="4">
        <v>18</v>
      </c>
      <c r="IQ255" s="4" t="str">
        <f>CONCATENATE(MID(IJ255,2,1),RIGHT(IK255,LEN(IK255)-MIN(SEARCH({0,1,2,3,4,5,6,7,8,9},IK255&amp;"0123456789"))+1))</f>
        <v>413</v>
      </c>
      <c r="IR255" s="4" t="str">
        <f>CONCATENATE(MID(IJ255,2,1),RIGHT(IL255,LEN(IL255)-MIN(SEARCH({0,1,2,3,4,5,6,7,8,9},IL255&amp;"0123456789"))+1))</f>
        <v>414</v>
      </c>
      <c r="IS255" s="4" t="s">
        <v>924</v>
      </c>
      <c r="IT255" s="4" t="s">
        <v>1024</v>
      </c>
      <c r="IU255" s="4">
        <v>11</v>
      </c>
      <c r="IV255" s="4">
        <v>14</v>
      </c>
      <c r="IW255" s="4" t="s">
        <v>1158</v>
      </c>
      <c r="IX255" s="4" t="s">
        <v>1159</v>
      </c>
      <c r="IY255" s="4" t="s">
        <v>814</v>
      </c>
      <c r="IZ255" s="4" t="s">
        <v>901</v>
      </c>
      <c r="JA255" s="4" t="str">
        <f>CONCATENATE(MID(IE255,4,1),IQ255)</f>
        <v>2413</v>
      </c>
      <c r="JB255" s="4" t="s">
        <v>879</v>
      </c>
      <c r="JC255" s="4" t="str">
        <f>CONCATENATE(MID(IE255,4,1),IR255)</f>
        <v>2414</v>
      </c>
      <c r="JD255" s="4" t="s">
        <v>1134</v>
      </c>
      <c r="JE255" s="4" t="s">
        <v>922</v>
      </c>
      <c r="JF255" s="4">
        <v>19</v>
      </c>
      <c r="JG255" s="4">
        <v>20</v>
      </c>
      <c r="JH255" s="4">
        <v>21</v>
      </c>
      <c r="JI255" s="4" t="str">
        <f>CONCATENATE(A255,"DI")</f>
        <v>а3sM061DI</v>
      </c>
      <c r="JJ255" s="4" t="s">
        <v>1148</v>
      </c>
      <c r="JK255" s="4" t="s">
        <v>1149</v>
      </c>
      <c r="JL255" s="4" t="s">
        <v>1268</v>
      </c>
      <c r="JM255" s="4" t="s">
        <v>1269</v>
      </c>
      <c r="JN255" s="4">
        <v>10</v>
      </c>
      <c r="JO255" s="4">
        <v>15</v>
      </c>
      <c r="JP255" s="4">
        <v>16</v>
      </c>
      <c r="JQ255" s="4" t="s">
        <v>1131</v>
      </c>
      <c r="JR255" s="4" t="str">
        <f>CONCATENATE(MID(JJ255,2,1),RIGHT(JL255,LEN(JL255)-MIN(SEARCH({0,1,2,3,4,5,6,7,8,9},JL255&amp;"0123456789"))+1))</f>
        <v>613</v>
      </c>
      <c r="JS255" s="4" t="str">
        <f>CONCATENATE(MID(JJ255,2,1),RIGHT(JM255,LEN(JM255)-MIN(SEARCH({0,1,2,3,4,5,6,7,8,9},JM255&amp;"0123456789"))+1))</f>
        <v>614</v>
      </c>
      <c r="JT255" s="4" t="str">
        <f>CONCATENATE(MID(IE255,4,1),JR255)</f>
        <v>2613</v>
      </c>
      <c r="JU255" s="4" t="str">
        <f>CONCATENATE(MID(IE255,4,1),JS255)</f>
        <v>2614</v>
      </c>
      <c r="JV255" s="4" t="str">
        <f>CONCATENATE(MID(JT255,1,2),"N")</f>
        <v>26N</v>
      </c>
      <c r="JW255" s="4" t="str">
        <f>CONCATENATE("HL",JR255)</f>
        <v>HL613</v>
      </c>
      <c r="JX255" s="4" t="str">
        <f>CONCATENATE("HL",JS255)</f>
        <v>HL614</v>
      </c>
      <c r="JY255" s="4" t="s">
        <v>1305</v>
      </c>
      <c r="JZ255" s="4" t="s">
        <v>902</v>
      </c>
      <c r="KA255" s="4" t="s">
        <v>923</v>
      </c>
      <c r="KB255" s="4">
        <v>19</v>
      </c>
      <c r="KC255" s="4">
        <v>20</v>
      </c>
      <c r="KD255" s="4">
        <v>21</v>
      </c>
      <c r="KE255" s="46" t="str">
        <f>CONCATENATE(A255,"DO")</f>
        <v>а3sM061DO</v>
      </c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/>
      <c r="SE255" s="4"/>
      <c r="SF255" s="4"/>
      <c r="SG255" s="4"/>
      <c r="SH255" s="4"/>
      <c r="SI255" s="4"/>
      <c r="SJ255" s="4"/>
    </row>
    <row r="256" spans="1:504" x14ac:dyDescent="0.25">
      <c r="A256" s="27" t="s">
        <v>440</v>
      </c>
      <c r="B256" s="27" t="s">
        <v>460</v>
      </c>
      <c r="C256" s="27" t="s">
        <v>684</v>
      </c>
      <c r="D256" s="27" t="s">
        <v>685</v>
      </c>
      <c r="K256" s="27">
        <v>31417</v>
      </c>
      <c r="L256" s="37">
        <v>45435</v>
      </c>
      <c r="M256" s="27" t="s">
        <v>1002</v>
      </c>
      <c r="V256" s="27"/>
      <c r="CB256" s="27"/>
      <c r="HK256" s="4"/>
      <c r="HL256" s="4"/>
      <c r="HM256" s="4"/>
      <c r="HN256" s="4"/>
      <c r="HO256" s="4"/>
      <c r="HP256" s="4"/>
      <c r="HQ256" s="4"/>
      <c r="HR256" s="4"/>
      <c r="HS256" s="52" t="s">
        <v>901</v>
      </c>
      <c r="HT256" s="4" t="s">
        <v>997</v>
      </c>
      <c r="HU256" s="4" t="s">
        <v>998</v>
      </c>
      <c r="HV256" s="4">
        <v>8</v>
      </c>
      <c r="HW256" s="4">
        <v>9</v>
      </c>
      <c r="HX256" s="4">
        <v>1204</v>
      </c>
      <c r="HY256" s="4" t="s">
        <v>772</v>
      </c>
      <c r="HZ256" s="4" t="s">
        <v>774</v>
      </c>
      <c r="IA256" s="4" t="s">
        <v>781</v>
      </c>
      <c r="IB256" s="4">
        <v>10</v>
      </c>
      <c r="IC256" s="4">
        <v>11</v>
      </c>
      <c r="ID256" s="4">
        <v>12</v>
      </c>
      <c r="IE256" s="4" t="s">
        <v>776</v>
      </c>
      <c r="IF256" s="4"/>
      <c r="IG256" s="4"/>
      <c r="IH256" s="4"/>
      <c r="II256" s="4" t="str">
        <f>CONCATENATE(A256,"AI")</f>
        <v>а3sM071AI</v>
      </c>
      <c r="IJ256" s="4" t="s">
        <v>1147</v>
      </c>
      <c r="IK256" s="4" t="s">
        <v>1277</v>
      </c>
      <c r="IL256" s="4" t="s">
        <v>1278</v>
      </c>
      <c r="IM256" s="4" t="s">
        <v>1149</v>
      </c>
      <c r="IN256" s="4">
        <v>16</v>
      </c>
      <c r="IO256" s="4">
        <v>17</v>
      </c>
      <c r="IP256" s="4">
        <v>18</v>
      </c>
      <c r="IQ256" s="4" t="str">
        <f>CONCATENATE(MID(IJ256,2,1),RIGHT(IK256,LEN(IK256)-MIN(SEARCH({0,1,2,3,4,5,6,7,8,9},IK256&amp;"0123456789"))+1))</f>
        <v>415</v>
      </c>
      <c r="IR256" s="4" t="str">
        <f>CONCATENATE(MID(IJ256,2,1),RIGHT(IL256,LEN(IL256)-MIN(SEARCH({0,1,2,3,4,5,6,7,8,9},IL256&amp;"0123456789"))+1))</f>
        <v>416</v>
      </c>
      <c r="IS256" s="4" t="s">
        <v>924</v>
      </c>
      <c r="IT256" s="4" t="s">
        <v>1024</v>
      </c>
      <c r="IU256" s="4">
        <v>11</v>
      </c>
      <c r="IV256" s="4">
        <v>14</v>
      </c>
      <c r="IW256" s="4" t="s">
        <v>1160</v>
      </c>
      <c r="IX256" s="4" t="s">
        <v>1161</v>
      </c>
      <c r="IY256" s="4" t="s">
        <v>814</v>
      </c>
      <c r="IZ256" s="4" t="s">
        <v>901</v>
      </c>
      <c r="JA256" s="4" t="str">
        <f>CONCATENATE(MID(IE256,4,1),IQ256)</f>
        <v>1415</v>
      </c>
      <c r="JB256" s="4" t="s">
        <v>879</v>
      </c>
      <c r="JC256" s="4" t="str">
        <f>CONCATENATE(MID(IE256,4,1),IR256)</f>
        <v>1416</v>
      </c>
      <c r="JD256" s="4" t="s">
        <v>1134</v>
      </c>
      <c r="JE256" s="4" t="s">
        <v>922</v>
      </c>
      <c r="JF256" s="4">
        <v>22</v>
      </c>
      <c r="JG256" s="4">
        <v>23</v>
      </c>
      <c r="JH256" s="4">
        <v>24</v>
      </c>
      <c r="JI256" s="4" t="str">
        <f>CONCATENATE(A256,"DI")</f>
        <v>а3sM071DI</v>
      </c>
      <c r="JJ256" s="4" t="s">
        <v>1148</v>
      </c>
      <c r="JK256" s="4" t="s">
        <v>1149</v>
      </c>
      <c r="JL256" s="4" t="s">
        <v>1237</v>
      </c>
      <c r="JM256" s="4" t="s">
        <v>1238</v>
      </c>
      <c r="JN256" s="4">
        <v>10</v>
      </c>
      <c r="JO256" s="4">
        <v>17</v>
      </c>
      <c r="JP256" s="4">
        <v>18</v>
      </c>
      <c r="JQ256" s="4" t="s">
        <v>1131</v>
      </c>
      <c r="JR256" s="4" t="str">
        <f>CONCATENATE(MID(JJ256,2,1),RIGHT(JL256,LEN(JL256)-MIN(SEARCH({0,1,2,3,4,5,6,7,8,9},JL256&amp;"0123456789"))+1))</f>
        <v>615</v>
      </c>
      <c r="JS256" s="4" t="str">
        <f>CONCATENATE(MID(JJ256,2,1),RIGHT(JM256,LEN(JM256)-MIN(SEARCH({0,1,2,3,4,5,6,7,8,9},JM256&amp;"0123456789"))+1))</f>
        <v>616</v>
      </c>
      <c r="JT256" s="4" t="str">
        <f>CONCATENATE(MID(IE256,4,1),JR256)</f>
        <v>1615</v>
      </c>
      <c r="JU256" s="4" t="str">
        <f>CONCATENATE(MID(IE256,4,1),JS256)</f>
        <v>1616</v>
      </c>
      <c r="JV256" s="4" t="str">
        <f>CONCATENATE(MID(JT256,1,2),"N")</f>
        <v>16N</v>
      </c>
      <c r="JW256" s="4" t="str">
        <f>CONCATENATE("HL",JR256)</f>
        <v>HL615</v>
      </c>
      <c r="JX256" s="4" t="str">
        <f>CONCATENATE("HL",JS256)</f>
        <v>HL616</v>
      </c>
      <c r="JY256" s="4" t="s">
        <v>1306</v>
      </c>
      <c r="JZ256" s="4" t="s">
        <v>902</v>
      </c>
      <c r="KA256" s="4" t="s">
        <v>923</v>
      </c>
      <c r="KB256" s="4">
        <v>22</v>
      </c>
      <c r="KC256" s="4">
        <v>23</v>
      </c>
      <c r="KD256" s="4">
        <v>24</v>
      </c>
      <c r="KE256" s="46" t="str">
        <f>CONCATENATE(A256,"DO")</f>
        <v>а3sM071DO</v>
      </c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4"/>
      <c r="RH256" s="4"/>
      <c r="RI256" s="4"/>
      <c r="RJ256" s="4"/>
      <c r="RK256" s="4"/>
      <c r="RL256" s="4"/>
      <c r="RM256" s="4"/>
      <c r="RN256" s="4"/>
      <c r="RO256" s="4"/>
      <c r="RP256" s="4"/>
      <c r="RQ256" s="4"/>
      <c r="RR256" s="4"/>
      <c r="RS256" s="4"/>
      <c r="RT256" s="4"/>
      <c r="RU256" s="4"/>
      <c r="RV256" s="4"/>
      <c r="RW256" s="4"/>
      <c r="RX256" s="4"/>
      <c r="RY256" s="4"/>
      <c r="RZ256" s="4"/>
      <c r="SA256" s="4"/>
      <c r="SB256" s="4"/>
      <c r="SC256" s="4"/>
      <c r="SD256" s="4"/>
      <c r="SE256" s="4"/>
      <c r="SF256" s="4"/>
      <c r="SG256" s="4"/>
      <c r="SH256" s="4"/>
      <c r="SI256" s="4"/>
      <c r="SJ256" s="4"/>
    </row>
    <row r="257" spans="1:504" x14ac:dyDescent="0.25">
      <c r="A257" s="27" t="s">
        <v>441</v>
      </c>
      <c r="B257" s="27" t="s">
        <v>461</v>
      </c>
      <c r="C257" s="27" t="s">
        <v>684</v>
      </c>
      <c r="D257" s="27" t="s">
        <v>685</v>
      </c>
      <c r="K257" s="27">
        <v>31417</v>
      </c>
      <c r="L257" s="37">
        <v>45435</v>
      </c>
      <c r="M257" s="27" t="s">
        <v>1002</v>
      </c>
      <c r="V257" s="27"/>
      <c r="CB257" s="27"/>
      <c r="HK257" s="4"/>
      <c r="HL257" s="4"/>
      <c r="HM257" s="4"/>
      <c r="HN257" s="4"/>
      <c r="HO257" s="4"/>
      <c r="HP257" s="4"/>
      <c r="HQ257" s="4"/>
      <c r="HR257" s="4"/>
      <c r="HS257" s="52" t="s">
        <v>901</v>
      </c>
      <c r="HT257" s="4" t="s">
        <v>997</v>
      </c>
      <c r="HU257" s="4" t="s">
        <v>998</v>
      </c>
      <c r="HV257" s="4">
        <v>8</v>
      </c>
      <c r="HW257" s="4">
        <v>9</v>
      </c>
      <c r="HX257" s="4">
        <v>2204</v>
      </c>
      <c r="HY257" s="4" t="s">
        <v>772</v>
      </c>
      <c r="HZ257" s="4" t="s">
        <v>774</v>
      </c>
      <c r="IA257" s="4" t="s">
        <v>781</v>
      </c>
      <c r="IB257" s="4">
        <v>10</v>
      </c>
      <c r="IC257" s="4">
        <v>11</v>
      </c>
      <c r="ID257" s="4">
        <v>12</v>
      </c>
      <c r="IE257" s="4" t="s">
        <v>777</v>
      </c>
      <c r="IF257" s="4"/>
      <c r="IG257" s="4"/>
      <c r="IH257" s="4"/>
      <c r="II257" s="4" t="str">
        <f>CONCATENATE(A257,"AI")</f>
        <v>а3sM081AI</v>
      </c>
      <c r="IJ257" s="4" t="s">
        <v>1147</v>
      </c>
      <c r="IK257" s="4" t="s">
        <v>1277</v>
      </c>
      <c r="IL257" s="4" t="s">
        <v>1278</v>
      </c>
      <c r="IM257" s="4" t="s">
        <v>1149</v>
      </c>
      <c r="IN257" s="4">
        <v>16</v>
      </c>
      <c r="IO257" s="4">
        <v>17</v>
      </c>
      <c r="IP257" s="4">
        <v>18</v>
      </c>
      <c r="IQ257" s="4" t="str">
        <f>CONCATENATE(MID(IJ257,2,1),RIGHT(IK257,LEN(IK257)-MIN(SEARCH({0,1,2,3,4,5,6,7,8,9},IK257&amp;"0123456789"))+1))</f>
        <v>415</v>
      </c>
      <c r="IR257" s="4" t="str">
        <f>CONCATENATE(MID(IJ257,2,1),RIGHT(IL257,LEN(IL257)-MIN(SEARCH({0,1,2,3,4,5,6,7,8,9},IL257&amp;"0123456789"))+1))</f>
        <v>416</v>
      </c>
      <c r="IS257" s="4" t="s">
        <v>924</v>
      </c>
      <c r="IT257" s="4" t="s">
        <v>1024</v>
      </c>
      <c r="IU257" s="4">
        <v>11</v>
      </c>
      <c r="IV257" s="4">
        <v>14</v>
      </c>
      <c r="IW257" s="4" t="s">
        <v>1160</v>
      </c>
      <c r="IX257" s="4" t="s">
        <v>1161</v>
      </c>
      <c r="IY257" s="4" t="s">
        <v>814</v>
      </c>
      <c r="IZ257" s="4" t="s">
        <v>901</v>
      </c>
      <c r="JA257" s="4" t="str">
        <f>CONCATENATE(MID(IE257,4,1),IQ257)</f>
        <v>2415</v>
      </c>
      <c r="JB257" s="4" t="s">
        <v>879</v>
      </c>
      <c r="JC257" s="4" t="str">
        <f>CONCATENATE(MID(IE257,4,1),IR257)</f>
        <v>2416</v>
      </c>
      <c r="JD257" s="4" t="s">
        <v>1134</v>
      </c>
      <c r="JE257" s="4" t="s">
        <v>922</v>
      </c>
      <c r="JF257" s="4">
        <v>22</v>
      </c>
      <c r="JG257" s="4">
        <v>23</v>
      </c>
      <c r="JH257" s="4">
        <v>24</v>
      </c>
      <c r="JI257" s="4" t="str">
        <f>CONCATENATE(A257,"DI")</f>
        <v>а3sM081DI</v>
      </c>
      <c r="JJ257" s="4" t="s">
        <v>1148</v>
      </c>
      <c r="JK257" s="4" t="s">
        <v>1149</v>
      </c>
      <c r="JL257" s="4" t="s">
        <v>1237</v>
      </c>
      <c r="JM257" s="4" t="s">
        <v>1238</v>
      </c>
      <c r="JN257" s="4">
        <v>10</v>
      </c>
      <c r="JO257" s="4">
        <v>17</v>
      </c>
      <c r="JP257" s="4">
        <v>18</v>
      </c>
      <c r="JQ257" s="4" t="s">
        <v>1131</v>
      </c>
      <c r="JR257" s="4" t="str">
        <f>CONCATENATE(MID(JJ257,2,1),RIGHT(JL257,LEN(JL257)-MIN(SEARCH({0,1,2,3,4,5,6,7,8,9},JL257&amp;"0123456789"))+1))</f>
        <v>615</v>
      </c>
      <c r="JS257" s="4" t="str">
        <f>CONCATENATE(MID(JJ257,2,1),RIGHT(JM257,LEN(JM257)-MIN(SEARCH({0,1,2,3,4,5,6,7,8,9},JM257&amp;"0123456789"))+1))</f>
        <v>616</v>
      </c>
      <c r="JT257" s="4" t="str">
        <f>CONCATENATE(MID(IE257,4,1),JR257)</f>
        <v>2615</v>
      </c>
      <c r="JU257" s="4" t="str">
        <f>CONCATENATE(MID(IE257,4,1),JS257)</f>
        <v>2616</v>
      </c>
      <c r="JV257" s="4" t="str">
        <f>CONCATENATE(MID(JT257,1,2),"N")</f>
        <v>26N</v>
      </c>
      <c r="JW257" s="4" t="str">
        <f>CONCATENATE("HL",JR257)</f>
        <v>HL615</v>
      </c>
      <c r="JX257" s="4" t="str">
        <f>CONCATENATE("HL",JS257)</f>
        <v>HL616</v>
      </c>
      <c r="JY257" s="4" t="s">
        <v>1306</v>
      </c>
      <c r="JZ257" s="4" t="s">
        <v>902</v>
      </c>
      <c r="KA257" s="4" t="s">
        <v>923</v>
      </c>
      <c r="KB257" s="4">
        <v>22</v>
      </c>
      <c r="KC257" s="4">
        <v>23</v>
      </c>
      <c r="KD257" s="4">
        <v>24</v>
      </c>
      <c r="KE257" s="46" t="str">
        <f>CONCATENATE(A257,"DO")</f>
        <v>а3sM081DO</v>
      </c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</row>
    <row r="258" spans="1:504" x14ac:dyDescent="0.25">
      <c r="A258" s="27" t="s">
        <v>442</v>
      </c>
      <c r="B258" s="27" t="s">
        <v>462</v>
      </c>
      <c r="C258" s="27" t="s">
        <v>684</v>
      </c>
      <c r="D258" s="27" t="s">
        <v>685</v>
      </c>
      <c r="K258" s="27">
        <v>31417</v>
      </c>
      <c r="L258" s="37">
        <v>45435</v>
      </c>
      <c r="M258" s="27" t="s">
        <v>1002</v>
      </c>
      <c r="V258" s="27"/>
      <c r="CB258" s="27"/>
      <c r="HK258" s="4"/>
      <c r="HL258" s="4"/>
      <c r="HM258" s="4"/>
      <c r="HN258" s="4"/>
      <c r="HO258" s="4"/>
      <c r="HP258" s="4"/>
      <c r="HQ258" s="4"/>
      <c r="HR258" s="4"/>
      <c r="HS258" s="52" t="s">
        <v>901</v>
      </c>
      <c r="HT258" s="4" t="s">
        <v>991</v>
      </c>
      <c r="HU258" s="4" t="s">
        <v>992</v>
      </c>
      <c r="HV258" s="4">
        <v>2</v>
      </c>
      <c r="HW258" s="4">
        <v>3</v>
      </c>
      <c r="HX258" s="4">
        <v>3201</v>
      </c>
      <c r="HY258" s="4" t="s">
        <v>772</v>
      </c>
      <c r="HZ258" s="4" t="s">
        <v>774</v>
      </c>
      <c r="IA258" s="4" t="s">
        <v>781</v>
      </c>
      <c r="IB258" s="4">
        <v>1</v>
      </c>
      <c r="IC258" s="4">
        <v>2</v>
      </c>
      <c r="ID258" s="4">
        <v>3</v>
      </c>
      <c r="IE258" s="4" t="s">
        <v>778</v>
      </c>
      <c r="IF258" s="4"/>
      <c r="IG258" s="4"/>
      <c r="IH258" s="4"/>
      <c r="II258" s="4" t="str">
        <f>CONCATENATE(A258,"AI")</f>
        <v>а3sM091AI</v>
      </c>
      <c r="IJ258" s="4" t="s">
        <v>1147</v>
      </c>
      <c r="IK258" s="4" t="s">
        <v>1302</v>
      </c>
      <c r="IL258" s="4" t="s">
        <v>1252</v>
      </c>
      <c r="IM258" s="4" t="s">
        <v>1149</v>
      </c>
      <c r="IN258" s="4">
        <v>10</v>
      </c>
      <c r="IO258" s="4">
        <v>11</v>
      </c>
      <c r="IP258" s="4">
        <v>18</v>
      </c>
      <c r="IQ258" s="4" t="str">
        <f>CONCATENATE(MID(IJ258,2,1),RIGHT(IK258,LEN(IK258)-MIN(SEARCH({0,1,2,3,4,5,6,7,8,9},IK258&amp;"0123456789"))+1))</f>
        <v>409</v>
      </c>
      <c r="IR258" s="4" t="str">
        <f>CONCATENATE(MID(IJ258,2,1),RIGHT(IL258,LEN(IL258)-MIN(SEARCH({0,1,2,3,4,5,6,7,8,9},IL258&amp;"0123456789"))+1))</f>
        <v>410</v>
      </c>
      <c r="IS258" s="4" t="s">
        <v>924</v>
      </c>
      <c r="IT258" s="4" t="s">
        <v>1024</v>
      </c>
      <c r="IU258" s="4">
        <v>11</v>
      </c>
      <c r="IV258" s="4">
        <v>14</v>
      </c>
      <c r="IW258" s="4" t="s">
        <v>1154</v>
      </c>
      <c r="IX258" s="4" t="s">
        <v>1155</v>
      </c>
      <c r="IY258" s="4" t="s">
        <v>814</v>
      </c>
      <c r="IZ258" s="4" t="s">
        <v>901</v>
      </c>
      <c r="JA258" s="4" t="str">
        <f>CONCATENATE(MID(IE258,4,1),IQ258)</f>
        <v>3409</v>
      </c>
      <c r="JB258" s="4" t="s">
        <v>879</v>
      </c>
      <c r="JC258" s="4" t="str">
        <f>CONCATENATE(MID(IE258,4,1),IR258)</f>
        <v>3410</v>
      </c>
      <c r="JD258" s="4" t="s">
        <v>1134</v>
      </c>
      <c r="JE258" s="4" t="s">
        <v>922</v>
      </c>
      <c r="JF258" s="4">
        <v>13</v>
      </c>
      <c r="JG258" s="4">
        <v>14</v>
      </c>
      <c r="JH258" s="4">
        <v>15</v>
      </c>
      <c r="JI258" s="4" t="str">
        <f>CONCATENATE(A258,"DI")</f>
        <v>а3sM091DI</v>
      </c>
      <c r="JJ258" s="4" t="s">
        <v>1148</v>
      </c>
      <c r="JK258" s="4" t="s">
        <v>1149</v>
      </c>
      <c r="JL258" s="4" t="s">
        <v>1301</v>
      </c>
      <c r="JM258" s="4" t="s">
        <v>1265</v>
      </c>
      <c r="JN258" s="4">
        <v>10</v>
      </c>
      <c r="JO258" s="4">
        <v>11</v>
      </c>
      <c r="JP258" s="4">
        <v>12</v>
      </c>
      <c r="JQ258" s="4" t="s">
        <v>1131</v>
      </c>
      <c r="JR258" s="4" t="str">
        <f>CONCATENATE(MID(JJ258,2,1),RIGHT(JL258,LEN(JL258)-MIN(SEARCH({0,1,2,3,4,5,6,7,8,9},JL258&amp;"0123456789"))+1))</f>
        <v>609</v>
      </c>
      <c r="JS258" s="4" t="str">
        <f>CONCATENATE(MID(JJ258,2,1),RIGHT(JM258,LEN(JM258)-MIN(SEARCH({0,1,2,3,4,5,6,7,8,9},JM258&amp;"0123456789"))+1))</f>
        <v>610</v>
      </c>
      <c r="JT258" s="4" t="str">
        <f>CONCATENATE(MID(IE258,4,1),JR258)</f>
        <v>3609</v>
      </c>
      <c r="JU258" s="4" t="str">
        <f>CONCATENATE(MID(IE258,4,1),JS258)</f>
        <v>3610</v>
      </c>
      <c r="JV258" s="4" t="str">
        <f>CONCATENATE(MID(JT258,1,2),"N")</f>
        <v>36N</v>
      </c>
      <c r="JW258" s="4" t="str">
        <f>CONCATENATE("HL",JR258)</f>
        <v>HL609</v>
      </c>
      <c r="JX258" s="4" t="str">
        <f>CONCATENATE("HL",JS258)</f>
        <v>HL610</v>
      </c>
      <c r="JY258" s="4" t="s">
        <v>1303</v>
      </c>
      <c r="JZ258" s="4" t="s">
        <v>902</v>
      </c>
      <c r="KA258" s="4" t="s">
        <v>923</v>
      </c>
      <c r="KB258" s="4">
        <v>13</v>
      </c>
      <c r="KC258" s="4">
        <v>14</v>
      </c>
      <c r="KD258" s="4">
        <v>15</v>
      </c>
      <c r="KE258" s="46" t="str">
        <f>CONCATENATE(A258,"DO")</f>
        <v>а3sM091DO</v>
      </c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  <c r="SE258" s="4"/>
      <c r="SF258" s="4"/>
      <c r="SG258" s="4"/>
      <c r="SH258" s="4"/>
      <c r="SI258" s="4"/>
      <c r="SJ258" s="4"/>
    </row>
    <row r="259" spans="1:504" x14ac:dyDescent="0.25">
      <c r="A259" s="27" t="s">
        <v>443</v>
      </c>
      <c r="B259" s="27" t="s">
        <v>463</v>
      </c>
      <c r="C259" s="27" t="s">
        <v>684</v>
      </c>
      <c r="D259" s="27" t="s">
        <v>685</v>
      </c>
      <c r="K259" s="27">
        <v>31417</v>
      </c>
      <c r="L259" s="37">
        <v>45435</v>
      </c>
      <c r="M259" s="27" t="s">
        <v>1002</v>
      </c>
      <c r="V259" s="27"/>
      <c r="CB259" s="27"/>
      <c r="HK259" s="4"/>
      <c r="HL259" s="4"/>
      <c r="HM259" s="4"/>
      <c r="HN259" s="4"/>
      <c r="HO259" s="4"/>
      <c r="HP259" s="4"/>
      <c r="HQ259" s="4"/>
      <c r="HR259" s="4"/>
      <c r="HS259" s="52" t="s">
        <v>901</v>
      </c>
      <c r="HT259" s="4" t="s">
        <v>993</v>
      </c>
      <c r="HU259" s="4" t="s">
        <v>994</v>
      </c>
      <c r="HV259" s="4">
        <v>4</v>
      </c>
      <c r="HW259" s="4">
        <v>5</v>
      </c>
      <c r="HX259" s="4">
        <v>3202</v>
      </c>
      <c r="HY259" s="4" t="s">
        <v>772</v>
      </c>
      <c r="HZ259" s="4" t="s">
        <v>774</v>
      </c>
      <c r="IA259" s="4" t="s">
        <v>781</v>
      </c>
      <c r="IB259" s="4">
        <v>4</v>
      </c>
      <c r="IC259" s="4">
        <v>5</v>
      </c>
      <c r="ID259" s="4">
        <v>6</v>
      </c>
      <c r="IE259" s="4" t="s">
        <v>778</v>
      </c>
      <c r="IF259" s="4"/>
      <c r="IG259" s="4"/>
      <c r="IH259" s="4"/>
      <c r="II259" s="4" t="str">
        <f>CONCATENATE(A259,"AI")</f>
        <v>а3sM101AI</v>
      </c>
      <c r="IJ259" s="4" t="s">
        <v>1147</v>
      </c>
      <c r="IK259" s="4" t="s">
        <v>1253</v>
      </c>
      <c r="IL259" s="4" t="s">
        <v>1254</v>
      </c>
      <c r="IM259" s="4" t="s">
        <v>1149</v>
      </c>
      <c r="IN259" s="4">
        <v>12</v>
      </c>
      <c r="IO259" s="4">
        <v>13</v>
      </c>
      <c r="IP259" s="4">
        <v>18</v>
      </c>
      <c r="IQ259" s="4" t="str">
        <f>CONCATENATE(MID(IJ259,2,1),RIGHT(IK259,LEN(IK259)-MIN(SEARCH({0,1,2,3,4,5,6,7,8,9},IK259&amp;"0123456789"))+1))</f>
        <v>411</v>
      </c>
      <c r="IR259" s="4" t="str">
        <f>CONCATENATE(MID(IJ259,2,1),RIGHT(IL259,LEN(IL259)-MIN(SEARCH({0,1,2,3,4,5,6,7,8,9},IL259&amp;"0123456789"))+1))</f>
        <v>412</v>
      </c>
      <c r="IS259" s="4" t="s">
        <v>924</v>
      </c>
      <c r="IT259" s="4" t="s">
        <v>1024</v>
      </c>
      <c r="IU259" s="4">
        <v>11</v>
      </c>
      <c r="IV259" s="4">
        <v>14</v>
      </c>
      <c r="IW259" s="4" t="s">
        <v>1156</v>
      </c>
      <c r="IX259" s="4" t="s">
        <v>1157</v>
      </c>
      <c r="IY259" s="4" t="s">
        <v>814</v>
      </c>
      <c r="IZ259" s="4" t="s">
        <v>901</v>
      </c>
      <c r="JA259" s="4" t="str">
        <f>CONCATENATE(MID(IE259,4,1),IQ259)</f>
        <v>3411</v>
      </c>
      <c r="JB259" s="4" t="s">
        <v>879</v>
      </c>
      <c r="JC259" s="4" t="str">
        <f>CONCATENATE(MID(IE259,4,1),IR259)</f>
        <v>3412</v>
      </c>
      <c r="JD259" s="4" t="s">
        <v>1134</v>
      </c>
      <c r="JE259" s="4" t="s">
        <v>922</v>
      </c>
      <c r="JF259" s="4">
        <v>16</v>
      </c>
      <c r="JG259" s="4">
        <v>17</v>
      </c>
      <c r="JH259" s="4">
        <v>18</v>
      </c>
      <c r="JI259" s="4" t="str">
        <f>CONCATENATE(A259,"DI")</f>
        <v>а3sM101DI</v>
      </c>
      <c r="JJ259" s="4" t="s">
        <v>1148</v>
      </c>
      <c r="JK259" s="4" t="s">
        <v>1149</v>
      </c>
      <c r="JL259" s="4" t="s">
        <v>1266</v>
      </c>
      <c r="JM259" s="4" t="s">
        <v>1267</v>
      </c>
      <c r="JN259" s="4">
        <v>10</v>
      </c>
      <c r="JO259" s="4">
        <v>13</v>
      </c>
      <c r="JP259" s="4">
        <v>14</v>
      </c>
      <c r="JQ259" s="4" t="s">
        <v>1131</v>
      </c>
      <c r="JR259" s="4" t="str">
        <f>CONCATENATE(MID(JJ259,2,1),RIGHT(JL259,LEN(JL259)-MIN(SEARCH({0,1,2,3,4,5,6,7,8,9},JL259&amp;"0123456789"))+1))</f>
        <v>611</v>
      </c>
      <c r="JS259" s="4" t="str">
        <f>CONCATENATE(MID(JJ259,2,1),RIGHT(JM259,LEN(JM259)-MIN(SEARCH({0,1,2,3,4,5,6,7,8,9},JM259&amp;"0123456789"))+1))</f>
        <v>612</v>
      </c>
      <c r="JT259" s="4" t="str">
        <f>CONCATENATE(MID(IE259,4,1),JR259)</f>
        <v>3611</v>
      </c>
      <c r="JU259" s="4" t="str">
        <f>CONCATENATE(MID(IE259,4,1),JS259)</f>
        <v>3612</v>
      </c>
      <c r="JV259" s="4" t="str">
        <f>CONCATENATE(MID(JT259,1,2),"N")</f>
        <v>36N</v>
      </c>
      <c r="JW259" s="4" t="str">
        <f>CONCATENATE("HL",JR259)</f>
        <v>HL611</v>
      </c>
      <c r="JX259" s="4" t="str">
        <f>CONCATENATE("HL",JS259)</f>
        <v>HL612</v>
      </c>
      <c r="JY259" s="4" t="s">
        <v>1304</v>
      </c>
      <c r="JZ259" s="4" t="s">
        <v>902</v>
      </c>
      <c r="KA259" s="4" t="s">
        <v>923</v>
      </c>
      <c r="KB259" s="4">
        <v>16</v>
      </c>
      <c r="KC259" s="4">
        <v>17</v>
      </c>
      <c r="KD259" s="4">
        <v>18</v>
      </c>
      <c r="KE259" s="46" t="str">
        <f>CONCATENATE(A259,"DO")</f>
        <v>а3sM101DO</v>
      </c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  <c r="RI259" s="4"/>
      <c r="RJ259" s="4"/>
      <c r="RK259" s="4"/>
      <c r="RL259" s="4"/>
      <c r="RM259" s="4"/>
      <c r="RN259" s="4"/>
      <c r="RO259" s="4"/>
      <c r="RP259" s="4"/>
      <c r="RQ259" s="4"/>
      <c r="RR259" s="4"/>
      <c r="RS259" s="4"/>
      <c r="RT259" s="4"/>
      <c r="RU259" s="4"/>
      <c r="RV259" s="4"/>
      <c r="RW259" s="4"/>
      <c r="RX259" s="4"/>
      <c r="RY259" s="4"/>
      <c r="RZ259" s="4"/>
      <c r="SA259" s="4"/>
      <c r="SB259" s="4"/>
      <c r="SC259" s="4"/>
      <c r="SD259" s="4"/>
      <c r="SE259" s="4"/>
      <c r="SF259" s="4"/>
      <c r="SG259" s="4"/>
      <c r="SH259" s="4"/>
      <c r="SI259" s="4"/>
      <c r="SJ259" s="4"/>
    </row>
    <row r="260" spans="1:504" x14ac:dyDescent="0.25">
      <c r="A260" s="27" t="s">
        <v>444</v>
      </c>
      <c r="B260" s="27" t="s">
        <v>464</v>
      </c>
      <c r="C260" s="27" t="s">
        <v>684</v>
      </c>
      <c r="D260" s="27" t="s">
        <v>685</v>
      </c>
      <c r="K260" s="27">
        <v>31417</v>
      </c>
      <c r="L260" s="37">
        <v>45435</v>
      </c>
      <c r="M260" s="27" t="s">
        <v>1002</v>
      </c>
      <c r="V260" s="27"/>
      <c r="CB260" s="27"/>
      <c r="HK260" s="4"/>
      <c r="HL260" s="4"/>
      <c r="HM260" s="4"/>
      <c r="HN260" s="4"/>
      <c r="HO260" s="4"/>
      <c r="HP260" s="4"/>
      <c r="HQ260" s="4"/>
      <c r="HR260" s="4"/>
      <c r="HS260" s="52" t="s">
        <v>901</v>
      </c>
      <c r="HT260" s="4" t="s">
        <v>995</v>
      </c>
      <c r="HU260" s="4" t="s">
        <v>996</v>
      </c>
      <c r="HV260" s="4">
        <v>6</v>
      </c>
      <c r="HW260" s="4">
        <v>7</v>
      </c>
      <c r="HX260" s="4">
        <v>3203</v>
      </c>
      <c r="HY260" s="4" t="s">
        <v>772</v>
      </c>
      <c r="HZ260" s="4" t="s">
        <v>774</v>
      </c>
      <c r="IA260" s="4" t="s">
        <v>781</v>
      </c>
      <c r="IB260" s="4">
        <v>7</v>
      </c>
      <c r="IC260" s="4">
        <v>8</v>
      </c>
      <c r="ID260" s="4">
        <v>9</v>
      </c>
      <c r="IE260" s="4" t="s">
        <v>778</v>
      </c>
      <c r="IF260" s="4"/>
      <c r="IG260" s="4"/>
      <c r="IH260" s="4"/>
      <c r="II260" s="4" t="str">
        <f>CONCATENATE(A260,"AI")</f>
        <v>а3sM111AI</v>
      </c>
      <c r="IJ260" s="4" t="s">
        <v>1147</v>
      </c>
      <c r="IK260" s="4" t="s">
        <v>1255</v>
      </c>
      <c r="IL260" s="4" t="s">
        <v>1256</v>
      </c>
      <c r="IM260" s="4" t="s">
        <v>1149</v>
      </c>
      <c r="IN260" s="4">
        <v>14</v>
      </c>
      <c r="IO260" s="4">
        <v>15</v>
      </c>
      <c r="IP260" s="4">
        <v>18</v>
      </c>
      <c r="IQ260" s="4" t="str">
        <f>CONCATENATE(MID(IJ260,2,1),RIGHT(IK260,LEN(IK260)-MIN(SEARCH({0,1,2,3,4,5,6,7,8,9},IK260&amp;"0123456789"))+1))</f>
        <v>413</v>
      </c>
      <c r="IR260" s="4" t="str">
        <f>CONCATENATE(MID(IJ260,2,1),RIGHT(IL260,LEN(IL260)-MIN(SEARCH({0,1,2,3,4,5,6,7,8,9},IL260&amp;"0123456789"))+1))</f>
        <v>414</v>
      </c>
      <c r="IS260" s="4" t="s">
        <v>924</v>
      </c>
      <c r="IT260" s="4" t="s">
        <v>1024</v>
      </c>
      <c r="IU260" s="4">
        <v>11</v>
      </c>
      <c r="IV260" s="4">
        <v>14</v>
      </c>
      <c r="IW260" s="4" t="s">
        <v>1158</v>
      </c>
      <c r="IX260" s="4" t="s">
        <v>1159</v>
      </c>
      <c r="IY260" s="4" t="s">
        <v>814</v>
      </c>
      <c r="IZ260" s="4" t="s">
        <v>901</v>
      </c>
      <c r="JA260" s="4" t="str">
        <f>CONCATENATE(MID(IE260,4,1),IQ260)</f>
        <v>3413</v>
      </c>
      <c r="JB260" s="4" t="s">
        <v>879</v>
      </c>
      <c r="JC260" s="4" t="str">
        <f>CONCATENATE(MID(IE260,4,1),IR260)</f>
        <v>3414</v>
      </c>
      <c r="JD260" s="4" t="s">
        <v>1134</v>
      </c>
      <c r="JE260" s="4" t="s">
        <v>922</v>
      </c>
      <c r="JF260" s="4">
        <v>19</v>
      </c>
      <c r="JG260" s="4">
        <v>20</v>
      </c>
      <c r="JH260" s="4">
        <v>21</v>
      </c>
      <c r="JI260" s="4" t="str">
        <f>CONCATENATE(A260,"DI")</f>
        <v>а3sM111DI</v>
      </c>
      <c r="JJ260" s="4" t="s">
        <v>1148</v>
      </c>
      <c r="JK260" s="4" t="s">
        <v>1149</v>
      </c>
      <c r="JL260" s="4" t="s">
        <v>1268</v>
      </c>
      <c r="JM260" s="4" t="s">
        <v>1269</v>
      </c>
      <c r="JN260" s="4">
        <v>10</v>
      </c>
      <c r="JO260" s="4">
        <v>15</v>
      </c>
      <c r="JP260" s="4">
        <v>16</v>
      </c>
      <c r="JQ260" s="4" t="s">
        <v>1131</v>
      </c>
      <c r="JR260" s="4" t="str">
        <f>CONCATENATE(MID(JJ260,2,1),RIGHT(JL260,LEN(JL260)-MIN(SEARCH({0,1,2,3,4,5,6,7,8,9},JL260&amp;"0123456789"))+1))</f>
        <v>613</v>
      </c>
      <c r="JS260" s="4" t="str">
        <f>CONCATENATE(MID(JJ260,2,1),RIGHT(JM260,LEN(JM260)-MIN(SEARCH({0,1,2,3,4,5,6,7,8,9},JM260&amp;"0123456789"))+1))</f>
        <v>614</v>
      </c>
      <c r="JT260" s="4" t="str">
        <f>CONCATENATE(MID(IE260,4,1),JR260)</f>
        <v>3613</v>
      </c>
      <c r="JU260" s="4" t="str">
        <f>CONCATENATE(MID(IE260,4,1),JS260)</f>
        <v>3614</v>
      </c>
      <c r="JV260" s="4" t="str">
        <f>CONCATENATE(MID(JT260,1,2),"N")</f>
        <v>36N</v>
      </c>
      <c r="JW260" s="4" t="str">
        <f>CONCATENATE("HL",JR260)</f>
        <v>HL613</v>
      </c>
      <c r="JX260" s="4" t="str">
        <f>CONCATENATE("HL",JS260)</f>
        <v>HL614</v>
      </c>
      <c r="JY260" s="4" t="s">
        <v>1305</v>
      </c>
      <c r="JZ260" s="4" t="s">
        <v>902</v>
      </c>
      <c r="KA260" s="4" t="s">
        <v>923</v>
      </c>
      <c r="KB260" s="4">
        <v>19</v>
      </c>
      <c r="KC260" s="4">
        <v>20</v>
      </c>
      <c r="KD260" s="4">
        <v>21</v>
      </c>
      <c r="KE260" s="46" t="str">
        <f>CONCATENATE(A260,"DO")</f>
        <v>а3sM111DO</v>
      </c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/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  <c r="SE260" s="4"/>
      <c r="SF260" s="4"/>
      <c r="SG260" s="4"/>
      <c r="SH260" s="4"/>
      <c r="SI260" s="4"/>
      <c r="SJ260" s="4"/>
    </row>
    <row r="261" spans="1:504" x14ac:dyDescent="0.25">
      <c r="A261" s="27" t="s">
        <v>445</v>
      </c>
      <c r="B261" s="27" t="s">
        <v>465</v>
      </c>
      <c r="C261" s="27" t="s">
        <v>684</v>
      </c>
      <c r="D261" s="27" t="s">
        <v>685</v>
      </c>
      <c r="K261" s="27">
        <v>31417</v>
      </c>
      <c r="L261" s="37">
        <v>45435</v>
      </c>
      <c r="M261" s="27" t="s">
        <v>1002</v>
      </c>
      <c r="V261" s="27"/>
      <c r="CB261" s="27"/>
      <c r="HK261" s="4"/>
      <c r="HL261" s="4"/>
      <c r="HM261" s="4"/>
      <c r="HN261" s="4"/>
      <c r="HO261" s="4"/>
      <c r="HP261" s="4"/>
      <c r="HQ261" s="4"/>
      <c r="HR261" s="4"/>
      <c r="HS261" s="52" t="s">
        <v>901</v>
      </c>
      <c r="HT261" s="4" t="s">
        <v>997</v>
      </c>
      <c r="HU261" s="4" t="s">
        <v>998</v>
      </c>
      <c r="HV261" s="4">
        <v>8</v>
      </c>
      <c r="HW261" s="4">
        <v>9</v>
      </c>
      <c r="HX261" s="4">
        <v>3204</v>
      </c>
      <c r="HY261" s="4" t="s">
        <v>772</v>
      </c>
      <c r="HZ261" s="4" t="s">
        <v>774</v>
      </c>
      <c r="IA261" s="4" t="s">
        <v>781</v>
      </c>
      <c r="IB261" s="4">
        <v>10</v>
      </c>
      <c r="IC261" s="4">
        <v>11</v>
      </c>
      <c r="ID261" s="4">
        <v>12</v>
      </c>
      <c r="IE261" s="4" t="s">
        <v>778</v>
      </c>
      <c r="IF261" s="4"/>
      <c r="IG261" s="4"/>
      <c r="IH261" s="4"/>
      <c r="II261" s="4" t="str">
        <f>CONCATENATE(A261,"AI")</f>
        <v>а3sM121AI</v>
      </c>
      <c r="IJ261" s="4" t="s">
        <v>1147</v>
      </c>
      <c r="IK261" s="4" t="s">
        <v>1277</v>
      </c>
      <c r="IL261" s="4" t="s">
        <v>1278</v>
      </c>
      <c r="IM261" s="4" t="s">
        <v>1149</v>
      </c>
      <c r="IN261" s="4">
        <v>16</v>
      </c>
      <c r="IO261" s="4">
        <v>17</v>
      </c>
      <c r="IP261" s="4">
        <v>18</v>
      </c>
      <c r="IQ261" s="4" t="str">
        <f>CONCATENATE(MID(IJ261,2,1),RIGHT(IK261,LEN(IK261)-MIN(SEARCH({0,1,2,3,4,5,6,7,8,9},IK261&amp;"0123456789"))+1))</f>
        <v>415</v>
      </c>
      <c r="IR261" s="4" t="str">
        <f>CONCATENATE(MID(IJ261,2,1),RIGHT(IL261,LEN(IL261)-MIN(SEARCH({0,1,2,3,4,5,6,7,8,9},IL261&amp;"0123456789"))+1))</f>
        <v>416</v>
      </c>
      <c r="IS261" s="4" t="s">
        <v>924</v>
      </c>
      <c r="IT261" s="4" t="s">
        <v>1024</v>
      </c>
      <c r="IU261" s="4">
        <v>11</v>
      </c>
      <c r="IV261" s="4">
        <v>14</v>
      </c>
      <c r="IW261" s="4" t="s">
        <v>1160</v>
      </c>
      <c r="IX261" s="4" t="s">
        <v>1161</v>
      </c>
      <c r="IY261" s="4" t="s">
        <v>814</v>
      </c>
      <c r="IZ261" s="4" t="s">
        <v>901</v>
      </c>
      <c r="JA261" s="4" t="str">
        <f>CONCATENATE(MID(IE261,4,1),IQ261)</f>
        <v>3415</v>
      </c>
      <c r="JB261" s="4" t="s">
        <v>879</v>
      </c>
      <c r="JC261" s="4" t="str">
        <f>CONCATENATE(MID(IE261,4,1),IR261)</f>
        <v>3416</v>
      </c>
      <c r="JD261" s="4" t="s">
        <v>1134</v>
      </c>
      <c r="JE261" s="4" t="s">
        <v>922</v>
      </c>
      <c r="JF261" s="4">
        <v>22</v>
      </c>
      <c r="JG261" s="4">
        <v>23</v>
      </c>
      <c r="JH261" s="4">
        <v>24</v>
      </c>
      <c r="JI261" s="4" t="str">
        <f>CONCATENATE(A261,"DI")</f>
        <v>а3sM121DI</v>
      </c>
      <c r="JJ261" s="4" t="s">
        <v>1148</v>
      </c>
      <c r="JK261" s="4" t="s">
        <v>1149</v>
      </c>
      <c r="JL261" s="4" t="s">
        <v>1237</v>
      </c>
      <c r="JM261" s="4" t="s">
        <v>1238</v>
      </c>
      <c r="JN261" s="4">
        <v>10</v>
      </c>
      <c r="JO261" s="4">
        <v>17</v>
      </c>
      <c r="JP261" s="4">
        <v>18</v>
      </c>
      <c r="JQ261" s="4" t="s">
        <v>1131</v>
      </c>
      <c r="JR261" s="4" t="str">
        <f>CONCATENATE(MID(JJ261,2,1),RIGHT(JL261,LEN(JL261)-MIN(SEARCH({0,1,2,3,4,5,6,7,8,9},JL261&amp;"0123456789"))+1))</f>
        <v>615</v>
      </c>
      <c r="JS261" s="4" t="str">
        <f>CONCATENATE(MID(JJ261,2,1),RIGHT(JM261,LEN(JM261)-MIN(SEARCH({0,1,2,3,4,5,6,7,8,9},JM261&amp;"0123456789"))+1))</f>
        <v>616</v>
      </c>
      <c r="JT261" s="4" t="str">
        <f>CONCATENATE(MID(IE261,4,1),JR261)</f>
        <v>3615</v>
      </c>
      <c r="JU261" s="4" t="str">
        <f>CONCATENATE(MID(IE261,4,1),JS261)</f>
        <v>3616</v>
      </c>
      <c r="JV261" s="4" t="str">
        <f>CONCATENATE(MID(JT261,1,2),"N")</f>
        <v>36N</v>
      </c>
      <c r="JW261" s="4" t="str">
        <f>CONCATENATE("HL",JR261)</f>
        <v>HL615</v>
      </c>
      <c r="JX261" s="4" t="str">
        <f>CONCATENATE("HL",JS261)</f>
        <v>HL616</v>
      </c>
      <c r="JY261" s="4" t="s">
        <v>1306</v>
      </c>
      <c r="JZ261" s="4" t="s">
        <v>902</v>
      </c>
      <c r="KA261" s="4" t="s">
        <v>923</v>
      </c>
      <c r="KB261" s="4">
        <v>22</v>
      </c>
      <c r="KC261" s="4">
        <v>23</v>
      </c>
      <c r="KD261" s="4">
        <v>24</v>
      </c>
      <c r="KE261" s="46" t="str">
        <f>CONCATENATE(A261,"DO")</f>
        <v>а3sM121DO</v>
      </c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/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  <c r="SE261" s="4"/>
      <c r="SF261" s="4"/>
      <c r="SG261" s="4"/>
      <c r="SH261" s="4"/>
      <c r="SI261" s="4"/>
      <c r="SJ261" s="4"/>
    </row>
    <row r="262" spans="1:504" x14ac:dyDescent="0.25">
      <c r="A262" s="27" t="s">
        <v>446</v>
      </c>
      <c r="B262" s="27" t="s">
        <v>466</v>
      </c>
      <c r="C262" s="27" t="s">
        <v>684</v>
      </c>
      <c r="D262" s="27" t="s">
        <v>685</v>
      </c>
      <c r="K262" s="27">
        <v>31417</v>
      </c>
      <c r="L262" s="37">
        <v>45435</v>
      </c>
      <c r="M262" s="27" t="s">
        <v>1002</v>
      </c>
      <c r="V262" s="27"/>
      <c r="CB262" s="27"/>
      <c r="HK262" s="4"/>
      <c r="HL262" s="4"/>
      <c r="HM262" s="4"/>
      <c r="HN262" s="4"/>
      <c r="HO262" s="4"/>
      <c r="HP262" s="4"/>
      <c r="HQ262" s="4"/>
      <c r="HR262" s="4"/>
      <c r="HS262" s="52" t="s">
        <v>901</v>
      </c>
      <c r="HT262" s="4" t="s">
        <v>991</v>
      </c>
      <c r="HU262" s="4" t="s">
        <v>992</v>
      </c>
      <c r="HV262" s="4">
        <v>2</v>
      </c>
      <c r="HW262" s="4">
        <v>3</v>
      </c>
      <c r="HX262" s="4">
        <v>4201</v>
      </c>
      <c r="HY262" s="4" t="s">
        <v>772</v>
      </c>
      <c r="HZ262" s="4" t="s">
        <v>774</v>
      </c>
      <c r="IA262" s="4" t="s">
        <v>781</v>
      </c>
      <c r="IB262" s="4">
        <v>1</v>
      </c>
      <c r="IC262" s="4">
        <v>2</v>
      </c>
      <c r="ID262" s="4">
        <v>3</v>
      </c>
      <c r="IE262" s="4" t="s">
        <v>779</v>
      </c>
      <c r="IF262" s="4"/>
      <c r="IG262" s="4"/>
      <c r="IH262" s="4"/>
      <c r="II262" s="4" t="str">
        <f>CONCATENATE(A262,"AI")</f>
        <v>а3sM131AI</v>
      </c>
      <c r="IJ262" s="4" t="s">
        <v>1147</v>
      </c>
      <c r="IK262" s="4" t="s">
        <v>1302</v>
      </c>
      <c r="IL262" s="4" t="s">
        <v>1252</v>
      </c>
      <c r="IM262" s="4" t="s">
        <v>1149</v>
      </c>
      <c r="IN262" s="4">
        <v>10</v>
      </c>
      <c r="IO262" s="4">
        <v>11</v>
      </c>
      <c r="IP262" s="4">
        <v>18</v>
      </c>
      <c r="IQ262" s="4" t="str">
        <f>CONCATENATE(MID(IJ262,2,1),RIGHT(IK262,LEN(IK262)-MIN(SEARCH({0,1,2,3,4,5,6,7,8,9},IK262&amp;"0123456789"))+1))</f>
        <v>409</v>
      </c>
      <c r="IR262" s="4" t="str">
        <f>CONCATENATE(MID(IJ262,2,1),RIGHT(IL262,LEN(IL262)-MIN(SEARCH({0,1,2,3,4,5,6,7,8,9},IL262&amp;"0123456789"))+1))</f>
        <v>410</v>
      </c>
      <c r="IS262" s="4" t="s">
        <v>924</v>
      </c>
      <c r="IT262" s="4" t="s">
        <v>1024</v>
      </c>
      <c r="IU262" s="4">
        <v>11</v>
      </c>
      <c r="IV262" s="4">
        <v>14</v>
      </c>
      <c r="IW262" s="4" t="s">
        <v>1154</v>
      </c>
      <c r="IX262" s="4" t="s">
        <v>1155</v>
      </c>
      <c r="IY262" s="4" t="s">
        <v>814</v>
      </c>
      <c r="IZ262" s="4" t="s">
        <v>901</v>
      </c>
      <c r="JA262" s="4" t="str">
        <f>CONCATENATE(MID(IE262,4,1),IQ262)</f>
        <v>4409</v>
      </c>
      <c r="JB262" s="4" t="s">
        <v>879</v>
      </c>
      <c r="JC262" s="4" t="str">
        <f>CONCATENATE(MID(IE262,4,1),IR262)</f>
        <v>4410</v>
      </c>
      <c r="JD262" s="4" t="s">
        <v>1134</v>
      </c>
      <c r="JE262" s="4" t="s">
        <v>922</v>
      </c>
      <c r="JF262" s="4">
        <v>13</v>
      </c>
      <c r="JG262" s="4">
        <v>14</v>
      </c>
      <c r="JH262" s="4">
        <v>15</v>
      </c>
      <c r="JI262" s="4" t="str">
        <f>CONCATENATE(A262,"DI")</f>
        <v>а3sM131DI</v>
      </c>
      <c r="JJ262" s="4" t="s">
        <v>1148</v>
      </c>
      <c r="JK262" s="4" t="s">
        <v>1149</v>
      </c>
      <c r="JL262" s="4" t="s">
        <v>1301</v>
      </c>
      <c r="JM262" s="4" t="s">
        <v>1265</v>
      </c>
      <c r="JN262" s="4">
        <v>10</v>
      </c>
      <c r="JO262" s="4">
        <v>11</v>
      </c>
      <c r="JP262" s="4">
        <v>12</v>
      </c>
      <c r="JQ262" s="4" t="s">
        <v>1131</v>
      </c>
      <c r="JR262" s="4" t="str">
        <f>CONCATENATE(MID(JJ262,2,1),RIGHT(JL262,LEN(JL262)-MIN(SEARCH({0,1,2,3,4,5,6,7,8,9},JL262&amp;"0123456789"))+1))</f>
        <v>609</v>
      </c>
      <c r="JS262" s="4" t="str">
        <f>CONCATENATE(MID(JJ262,2,1),RIGHT(JM262,LEN(JM262)-MIN(SEARCH({0,1,2,3,4,5,6,7,8,9},JM262&amp;"0123456789"))+1))</f>
        <v>610</v>
      </c>
      <c r="JT262" s="4" t="str">
        <f>CONCATENATE(MID(IE262,4,1),JR262)</f>
        <v>4609</v>
      </c>
      <c r="JU262" s="4" t="str">
        <f>CONCATENATE(MID(IE262,4,1),JS262)</f>
        <v>4610</v>
      </c>
      <c r="JV262" s="4" t="str">
        <f>CONCATENATE(MID(JT262,1,2),"N")</f>
        <v>46N</v>
      </c>
      <c r="JW262" s="4" t="str">
        <f>CONCATENATE("HL",JR262)</f>
        <v>HL609</v>
      </c>
      <c r="JX262" s="4" t="str">
        <f>CONCATENATE("HL",JS262)</f>
        <v>HL610</v>
      </c>
      <c r="JY262" s="4" t="s">
        <v>1303</v>
      </c>
      <c r="JZ262" s="4" t="s">
        <v>902</v>
      </c>
      <c r="KA262" s="4" t="s">
        <v>923</v>
      </c>
      <c r="KB262" s="4">
        <v>13</v>
      </c>
      <c r="KC262" s="4">
        <v>14</v>
      </c>
      <c r="KD262" s="4">
        <v>15</v>
      </c>
      <c r="KE262" s="46" t="str">
        <f>CONCATENATE(A262,"DO")</f>
        <v>а3sM131DO</v>
      </c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  <c r="RI262" s="4"/>
      <c r="RJ262" s="4"/>
      <c r="RK262" s="4"/>
      <c r="RL262" s="4"/>
      <c r="RM262" s="4"/>
      <c r="RN262" s="4"/>
      <c r="RO262" s="4"/>
      <c r="RP262" s="4"/>
      <c r="RQ262" s="4"/>
      <c r="RR262" s="4"/>
      <c r="RS262" s="4"/>
      <c r="RT262" s="4"/>
      <c r="RU262" s="4"/>
      <c r="RV262" s="4"/>
      <c r="RW262" s="4"/>
      <c r="RX262" s="4"/>
      <c r="RY262" s="4"/>
      <c r="RZ262" s="4"/>
      <c r="SA262" s="4"/>
      <c r="SB262" s="4"/>
      <c r="SC262" s="4"/>
      <c r="SD262" s="4"/>
      <c r="SE262" s="4"/>
      <c r="SF262" s="4"/>
      <c r="SG262" s="4"/>
      <c r="SH262" s="4"/>
      <c r="SI262" s="4"/>
      <c r="SJ262" s="4"/>
    </row>
    <row r="263" spans="1:504" x14ac:dyDescent="0.25">
      <c r="A263" s="27" t="s">
        <v>447</v>
      </c>
      <c r="B263" s="27" t="s">
        <v>467</v>
      </c>
      <c r="C263" s="27" t="s">
        <v>684</v>
      </c>
      <c r="D263" s="27" t="s">
        <v>685</v>
      </c>
      <c r="K263" s="27">
        <v>31417</v>
      </c>
      <c r="L263" s="37">
        <v>45435</v>
      </c>
      <c r="M263" s="27" t="s">
        <v>1002</v>
      </c>
      <c r="V263" s="27"/>
      <c r="CB263" s="27"/>
      <c r="HK263" s="4"/>
      <c r="HL263" s="4"/>
      <c r="HM263" s="4"/>
      <c r="HN263" s="4"/>
      <c r="HO263" s="4"/>
      <c r="HP263" s="4"/>
      <c r="HQ263" s="4"/>
      <c r="HR263" s="4"/>
      <c r="HS263" s="52" t="s">
        <v>901</v>
      </c>
      <c r="HT263" s="4" t="s">
        <v>991</v>
      </c>
      <c r="HU263" s="4" t="s">
        <v>992</v>
      </c>
      <c r="HV263" s="4">
        <v>2</v>
      </c>
      <c r="HW263" s="4">
        <v>3</v>
      </c>
      <c r="HX263" s="4">
        <v>5201</v>
      </c>
      <c r="HY263" s="4" t="s">
        <v>772</v>
      </c>
      <c r="HZ263" s="4" t="s">
        <v>774</v>
      </c>
      <c r="IA263" s="4" t="s">
        <v>781</v>
      </c>
      <c r="IB263" s="4">
        <v>1</v>
      </c>
      <c r="IC263" s="4">
        <v>2</v>
      </c>
      <c r="ID263" s="4">
        <v>3</v>
      </c>
      <c r="IE263" s="4" t="s">
        <v>780</v>
      </c>
      <c r="IF263" s="4"/>
      <c r="IG263" s="4"/>
      <c r="IH263" s="4"/>
      <c r="II263" s="4" t="str">
        <f>CONCATENATE(A263,"AI")</f>
        <v>а3sM141AI</v>
      </c>
      <c r="IJ263" s="4" t="s">
        <v>1147</v>
      </c>
      <c r="IK263" s="4" t="s">
        <v>1302</v>
      </c>
      <c r="IL263" s="4" t="s">
        <v>1252</v>
      </c>
      <c r="IM263" s="4" t="s">
        <v>1149</v>
      </c>
      <c r="IN263" s="4">
        <v>10</v>
      </c>
      <c r="IO263" s="4">
        <v>11</v>
      </c>
      <c r="IP263" s="4">
        <v>18</v>
      </c>
      <c r="IQ263" s="4" t="str">
        <f>CONCATENATE(MID(IJ263,2,1),RIGHT(IK263,LEN(IK263)-MIN(SEARCH({0,1,2,3,4,5,6,7,8,9},IK263&amp;"0123456789"))+1))</f>
        <v>409</v>
      </c>
      <c r="IR263" s="4" t="str">
        <f>CONCATENATE(MID(IJ263,2,1),RIGHT(IL263,LEN(IL263)-MIN(SEARCH({0,1,2,3,4,5,6,7,8,9},IL263&amp;"0123456789"))+1))</f>
        <v>410</v>
      </c>
      <c r="IS263" s="4" t="s">
        <v>924</v>
      </c>
      <c r="IT263" s="4" t="s">
        <v>1024</v>
      </c>
      <c r="IU263" s="4">
        <v>11</v>
      </c>
      <c r="IV263" s="4">
        <v>14</v>
      </c>
      <c r="IW263" s="4" t="s">
        <v>1154</v>
      </c>
      <c r="IX263" s="4" t="s">
        <v>1155</v>
      </c>
      <c r="IY263" s="4" t="s">
        <v>814</v>
      </c>
      <c r="IZ263" s="4" t="s">
        <v>901</v>
      </c>
      <c r="JA263" s="4" t="str">
        <f>CONCATENATE(MID(IE263,4,1),IQ263)</f>
        <v>5409</v>
      </c>
      <c r="JB263" s="4" t="s">
        <v>879</v>
      </c>
      <c r="JC263" s="4" t="str">
        <f>CONCATENATE(MID(IE263,4,1),IR263)</f>
        <v>5410</v>
      </c>
      <c r="JD263" s="4" t="s">
        <v>1134</v>
      </c>
      <c r="JE263" s="4" t="s">
        <v>922</v>
      </c>
      <c r="JF263" s="4">
        <v>13</v>
      </c>
      <c r="JG263" s="4">
        <v>14</v>
      </c>
      <c r="JH263" s="4">
        <v>15</v>
      </c>
      <c r="JI263" s="4" t="str">
        <f>CONCATENATE(A263,"DI")</f>
        <v>а3sM141DI</v>
      </c>
      <c r="JJ263" s="4" t="s">
        <v>1148</v>
      </c>
      <c r="JK263" s="4" t="s">
        <v>1149</v>
      </c>
      <c r="JL263" s="4" t="s">
        <v>1301</v>
      </c>
      <c r="JM263" s="4" t="s">
        <v>1265</v>
      </c>
      <c r="JN263" s="4">
        <v>10</v>
      </c>
      <c r="JO263" s="4">
        <v>11</v>
      </c>
      <c r="JP263" s="4">
        <v>12</v>
      </c>
      <c r="JQ263" s="4" t="s">
        <v>1131</v>
      </c>
      <c r="JR263" s="4" t="str">
        <f>CONCATENATE(MID(JJ263,2,1),RIGHT(JL263,LEN(JL263)-MIN(SEARCH({0,1,2,3,4,5,6,7,8,9},JL263&amp;"0123456789"))+1))</f>
        <v>609</v>
      </c>
      <c r="JS263" s="4" t="str">
        <f>CONCATENATE(MID(JJ263,2,1),RIGHT(JM263,LEN(JM263)-MIN(SEARCH({0,1,2,3,4,5,6,7,8,9},JM263&amp;"0123456789"))+1))</f>
        <v>610</v>
      </c>
      <c r="JT263" s="4" t="str">
        <f>CONCATENATE(MID(IE263,4,1),JR263)</f>
        <v>5609</v>
      </c>
      <c r="JU263" s="4" t="str">
        <f>CONCATENATE(MID(IE263,4,1),JS263)</f>
        <v>5610</v>
      </c>
      <c r="JV263" s="4" t="str">
        <f>CONCATENATE(MID(JT263,1,2),"N")</f>
        <v>56N</v>
      </c>
      <c r="JW263" s="4" t="str">
        <f>CONCATENATE("HL",JR263)</f>
        <v>HL609</v>
      </c>
      <c r="JX263" s="4" t="str">
        <f>CONCATENATE("HL",JS263)</f>
        <v>HL610</v>
      </c>
      <c r="JY263" s="4" t="s">
        <v>1303</v>
      </c>
      <c r="JZ263" s="4" t="s">
        <v>902</v>
      </c>
      <c r="KA263" s="4" t="s">
        <v>923</v>
      </c>
      <c r="KB263" s="4">
        <v>13</v>
      </c>
      <c r="KC263" s="4">
        <v>14</v>
      </c>
      <c r="KD263" s="4">
        <v>15</v>
      </c>
      <c r="KE263" s="46" t="str">
        <f>CONCATENATE(A263,"DO")</f>
        <v>а3sM141DO</v>
      </c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  <c r="RI263" s="4"/>
      <c r="RJ263" s="4"/>
      <c r="RK263" s="4"/>
      <c r="RL263" s="4"/>
      <c r="RM263" s="4"/>
      <c r="RN263" s="4"/>
      <c r="RO263" s="4"/>
      <c r="RP263" s="4"/>
      <c r="RQ263" s="4"/>
      <c r="RR263" s="4"/>
      <c r="RS263" s="4"/>
      <c r="RT263" s="4"/>
      <c r="RU263" s="4"/>
      <c r="RV263" s="4"/>
      <c r="RW263" s="4"/>
      <c r="RX263" s="4"/>
      <c r="RY263" s="4"/>
      <c r="RZ263" s="4"/>
      <c r="SA263" s="4"/>
      <c r="SB263" s="4"/>
      <c r="SC263" s="4"/>
      <c r="SD263" s="4"/>
      <c r="SE263" s="4"/>
      <c r="SF263" s="4"/>
      <c r="SG263" s="4"/>
      <c r="SH263" s="4"/>
      <c r="SI263" s="4"/>
      <c r="SJ263" s="4"/>
    </row>
    <row r="264" spans="1:504" x14ac:dyDescent="0.25">
      <c r="A264" s="27" t="s">
        <v>448</v>
      </c>
      <c r="B264" s="27" t="s">
        <v>468</v>
      </c>
      <c r="C264" s="27" t="s">
        <v>684</v>
      </c>
      <c r="D264" s="27" t="s">
        <v>685</v>
      </c>
      <c r="K264" s="27">
        <v>31417</v>
      </c>
      <c r="L264" s="37">
        <v>45435</v>
      </c>
      <c r="M264" s="27" t="s">
        <v>1002</v>
      </c>
      <c r="V264" s="27"/>
      <c r="CB264" s="27"/>
      <c r="HK264" s="4"/>
      <c r="HL264" s="4"/>
      <c r="HM264" s="4"/>
      <c r="HN264" s="4"/>
      <c r="HO264" s="4"/>
      <c r="HP264" s="4"/>
      <c r="HQ264" s="4"/>
      <c r="HR264" s="4"/>
      <c r="HS264" s="52" t="s">
        <v>901</v>
      </c>
      <c r="HT264" s="4" t="s">
        <v>993</v>
      </c>
      <c r="HU264" s="4" t="s">
        <v>994</v>
      </c>
      <c r="HV264" s="4">
        <v>4</v>
      </c>
      <c r="HW264" s="4">
        <v>5</v>
      </c>
      <c r="HX264" s="4">
        <v>4202</v>
      </c>
      <c r="HY264" s="4" t="s">
        <v>772</v>
      </c>
      <c r="HZ264" s="4" t="s">
        <v>774</v>
      </c>
      <c r="IA264" s="4" t="s">
        <v>781</v>
      </c>
      <c r="IB264" s="4">
        <v>4</v>
      </c>
      <c r="IC264" s="4">
        <v>5</v>
      </c>
      <c r="ID264" s="4">
        <v>6</v>
      </c>
      <c r="IE264" s="4" t="s">
        <v>779</v>
      </c>
      <c r="IF264" s="4"/>
      <c r="IG264" s="4"/>
      <c r="IH264" s="4"/>
      <c r="II264" s="4" t="str">
        <f>CONCATENATE(A264,"AI")</f>
        <v>а3sM151AI</v>
      </c>
      <c r="IJ264" s="4" t="s">
        <v>1147</v>
      </c>
      <c r="IK264" s="4" t="s">
        <v>1253</v>
      </c>
      <c r="IL264" s="4" t="s">
        <v>1254</v>
      </c>
      <c r="IM264" s="4" t="s">
        <v>1149</v>
      </c>
      <c r="IN264" s="4">
        <v>12</v>
      </c>
      <c r="IO264" s="4">
        <v>13</v>
      </c>
      <c r="IP264" s="4">
        <v>18</v>
      </c>
      <c r="IQ264" s="4" t="str">
        <f>CONCATENATE(MID(IJ264,2,1),RIGHT(IK264,LEN(IK264)-MIN(SEARCH({0,1,2,3,4,5,6,7,8,9},IK264&amp;"0123456789"))+1))</f>
        <v>411</v>
      </c>
      <c r="IR264" s="4" t="str">
        <f>CONCATENATE(MID(IJ264,2,1),RIGHT(IL264,LEN(IL264)-MIN(SEARCH({0,1,2,3,4,5,6,7,8,9},IL264&amp;"0123456789"))+1))</f>
        <v>412</v>
      </c>
      <c r="IS264" s="4" t="s">
        <v>924</v>
      </c>
      <c r="IT264" s="4" t="s">
        <v>1024</v>
      </c>
      <c r="IU264" s="4">
        <v>11</v>
      </c>
      <c r="IV264" s="4">
        <v>14</v>
      </c>
      <c r="IW264" s="4" t="s">
        <v>1156</v>
      </c>
      <c r="IX264" s="4" t="s">
        <v>1157</v>
      </c>
      <c r="IY264" s="4" t="s">
        <v>814</v>
      </c>
      <c r="IZ264" s="4" t="s">
        <v>901</v>
      </c>
      <c r="JA264" s="4" t="str">
        <f>CONCATENATE(MID(IE264,4,1),IQ264)</f>
        <v>4411</v>
      </c>
      <c r="JB264" s="4" t="s">
        <v>879</v>
      </c>
      <c r="JC264" s="4" t="str">
        <f>CONCATENATE(MID(IE264,4,1),IR264)</f>
        <v>4412</v>
      </c>
      <c r="JD264" s="4" t="s">
        <v>1134</v>
      </c>
      <c r="JE264" s="4" t="s">
        <v>922</v>
      </c>
      <c r="JF264" s="4">
        <v>16</v>
      </c>
      <c r="JG264" s="4">
        <v>17</v>
      </c>
      <c r="JH264" s="4">
        <v>18</v>
      </c>
      <c r="JI264" s="4" t="str">
        <f>CONCATENATE(A264,"DI")</f>
        <v>а3sM151DI</v>
      </c>
      <c r="JJ264" s="4" t="s">
        <v>1148</v>
      </c>
      <c r="JK264" s="4" t="s">
        <v>1149</v>
      </c>
      <c r="JL264" s="4" t="s">
        <v>1266</v>
      </c>
      <c r="JM264" s="4" t="s">
        <v>1267</v>
      </c>
      <c r="JN264" s="4">
        <v>10</v>
      </c>
      <c r="JO264" s="4">
        <v>13</v>
      </c>
      <c r="JP264" s="4">
        <v>14</v>
      </c>
      <c r="JQ264" s="4" t="s">
        <v>1131</v>
      </c>
      <c r="JR264" s="4" t="str">
        <f>CONCATENATE(MID(JJ264,2,1),RIGHT(JL264,LEN(JL264)-MIN(SEARCH({0,1,2,3,4,5,6,7,8,9},JL264&amp;"0123456789"))+1))</f>
        <v>611</v>
      </c>
      <c r="JS264" s="4" t="str">
        <f>CONCATENATE(MID(JJ264,2,1),RIGHT(JM264,LEN(JM264)-MIN(SEARCH({0,1,2,3,4,5,6,7,8,9},JM264&amp;"0123456789"))+1))</f>
        <v>612</v>
      </c>
      <c r="JT264" s="4" t="str">
        <f>CONCATENATE(MID(IE264,4,1),JR264)</f>
        <v>4611</v>
      </c>
      <c r="JU264" s="4" t="str">
        <f>CONCATENATE(MID(IE264,4,1),JS264)</f>
        <v>4612</v>
      </c>
      <c r="JV264" s="4" t="str">
        <f>CONCATENATE(MID(JT264,1,2),"N")</f>
        <v>46N</v>
      </c>
      <c r="JW264" s="4" t="str">
        <f>CONCATENATE("HL",JR264)</f>
        <v>HL611</v>
      </c>
      <c r="JX264" s="4" t="str">
        <f>CONCATENATE("HL",JS264)</f>
        <v>HL612</v>
      </c>
      <c r="JY264" s="4" t="s">
        <v>1304</v>
      </c>
      <c r="JZ264" s="4" t="s">
        <v>902</v>
      </c>
      <c r="KA264" s="4" t="s">
        <v>923</v>
      </c>
      <c r="KB264" s="4">
        <v>16</v>
      </c>
      <c r="KC264" s="4">
        <v>17</v>
      </c>
      <c r="KD264" s="4">
        <v>18</v>
      </c>
      <c r="KE264" s="46" t="str">
        <f>CONCATENATE(A264,"DO")</f>
        <v>а3sM151DO</v>
      </c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  <c r="RI264" s="4"/>
      <c r="RJ264" s="4"/>
      <c r="RK264" s="4"/>
      <c r="RL264" s="4"/>
      <c r="RM264" s="4"/>
      <c r="RN264" s="4"/>
      <c r="RO264" s="4"/>
      <c r="RP264" s="4"/>
      <c r="RQ264" s="4"/>
      <c r="RR264" s="4"/>
      <c r="RS264" s="4"/>
      <c r="RT264" s="4"/>
      <c r="RU264" s="4"/>
      <c r="RV264" s="4"/>
      <c r="RW264" s="4"/>
      <c r="RX264" s="4"/>
      <c r="RY264" s="4"/>
      <c r="RZ264" s="4"/>
      <c r="SA264" s="4"/>
      <c r="SB264" s="4"/>
      <c r="SC264" s="4"/>
      <c r="SD264" s="4"/>
      <c r="SE264" s="4"/>
      <c r="SF264" s="4"/>
      <c r="SG264" s="4"/>
      <c r="SH264" s="4"/>
      <c r="SI264" s="4"/>
      <c r="SJ264" s="4"/>
    </row>
    <row r="265" spans="1:504" x14ac:dyDescent="0.25">
      <c r="A265" s="27" t="s">
        <v>449</v>
      </c>
      <c r="B265" s="27" t="s">
        <v>469</v>
      </c>
      <c r="C265" s="27" t="s">
        <v>684</v>
      </c>
      <c r="D265" s="27" t="s">
        <v>685</v>
      </c>
      <c r="K265" s="27">
        <v>31417</v>
      </c>
      <c r="L265" s="37">
        <v>45435</v>
      </c>
      <c r="M265" s="27" t="s">
        <v>1002</v>
      </c>
      <c r="V265" s="27"/>
      <c r="CB265" s="27"/>
      <c r="HK265" s="4"/>
      <c r="HL265" s="4"/>
      <c r="HM265" s="4"/>
      <c r="HN265" s="4"/>
      <c r="HO265" s="4"/>
      <c r="HP265" s="4"/>
      <c r="HQ265" s="4"/>
      <c r="HR265" s="4"/>
      <c r="HS265" s="52" t="s">
        <v>901</v>
      </c>
      <c r="HT265" s="4" t="s">
        <v>993</v>
      </c>
      <c r="HU265" s="4" t="s">
        <v>994</v>
      </c>
      <c r="HV265" s="4">
        <v>4</v>
      </c>
      <c r="HW265" s="4">
        <v>5</v>
      </c>
      <c r="HX265" s="4">
        <v>5202</v>
      </c>
      <c r="HY265" s="4" t="s">
        <v>772</v>
      </c>
      <c r="HZ265" s="4" t="s">
        <v>774</v>
      </c>
      <c r="IA265" s="4" t="s">
        <v>781</v>
      </c>
      <c r="IB265" s="4">
        <v>4</v>
      </c>
      <c r="IC265" s="4">
        <v>5</v>
      </c>
      <c r="ID265" s="4">
        <v>6</v>
      </c>
      <c r="IE265" s="4" t="s">
        <v>780</v>
      </c>
      <c r="IF265" s="4"/>
      <c r="IG265" s="4"/>
      <c r="IH265" s="4"/>
      <c r="II265" s="4" t="str">
        <f>CONCATENATE(A265,"AI")</f>
        <v>а3sM161AI</v>
      </c>
      <c r="IJ265" s="4" t="s">
        <v>1147</v>
      </c>
      <c r="IK265" s="4" t="s">
        <v>1253</v>
      </c>
      <c r="IL265" s="4" t="s">
        <v>1254</v>
      </c>
      <c r="IM265" s="4" t="s">
        <v>1149</v>
      </c>
      <c r="IN265" s="4">
        <v>12</v>
      </c>
      <c r="IO265" s="4">
        <v>13</v>
      </c>
      <c r="IP265" s="4">
        <v>18</v>
      </c>
      <c r="IQ265" s="4" t="str">
        <f>CONCATENATE(MID(IJ265,2,1),RIGHT(IK265,LEN(IK265)-MIN(SEARCH({0,1,2,3,4,5,6,7,8,9},IK265&amp;"0123456789"))+1))</f>
        <v>411</v>
      </c>
      <c r="IR265" s="4" t="str">
        <f>CONCATENATE(MID(IJ265,2,1),RIGHT(IL265,LEN(IL265)-MIN(SEARCH({0,1,2,3,4,5,6,7,8,9},IL265&amp;"0123456789"))+1))</f>
        <v>412</v>
      </c>
      <c r="IS265" s="4" t="s">
        <v>924</v>
      </c>
      <c r="IT265" s="4" t="s">
        <v>1024</v>
      </c>
      <c r="IU265" s="4">
        <v>11</v>
      </c>
      <c r="IV265" s="4">
        <v>14</v>
      </c>
      <c r="IW265" s="4" t="s">
        <v>1156</v>
      </c>
      <c r="IX265" s="4" t="s">
        <v>1157</v>
      </c>
      <c r="IY265" s="4" t="s">
        <v>814</v>
      </c>
      <c r="IZ265" s="4" t="s">
        <v>901</v>
      </c>
      <c r="JA265" s="4" t="str">
        <f>CONCATENATE(MID(IE265,4,1),IQ265)</f>
        <v>5411</v>
      </c>
      <c r="JB265" s="4" t="s">
        <v>879</v>
      </c>
      <c r="JC265" s="4" t="str">
        <f>CONCATENATE(MID(IE265,4,1),IR265)</f>
        <v>5412</v>
      </c>
      <c r="JD265" s="4" t="s">
        <v>1134</v>
      </c>
      <c r="JE265" s="4" t="s">
        <v>922</v>
      </c>
      <c r="JF265" s="4">
        <v>16</v>
      </c>
      <c r="JG265" s="4">
        <v>17</v>
      </c>
      <c r="JH265" s="4">
        <v>18</v>
      </c>
      <c r="JI265" s="4" t="str">
        <f>CONCATENATE(A265,"DI")</f>
        <v>а3sM161DI</v>
      </c>
      <c r="JJ265" s="4" t="s">
        <v>1148</v>
      </c>
      <c r="JK265" s="4" t="s">
        <v>1149</v>
      </c>
      <c r="JL265" s="4" t="s">
        <v>1266</v>
      </c>
      <c r="JM265" s="4" t="s">
        <v>1267</v>
      </c>
      <c r="JN265" s="4">
        <v>10</v>
      </c>
      <c r="JO265" s="4">
        <v>13</v>
      </c>
      <c r="JP265" s="4">
        <v>14</v>
      </c>
      <c r="JQ265" s="4" t="s">
        <v>1131</v>
      </c>
      <c r="JR265" s="4" t="str">
        <f>CONCATENATE(MID(JJ265,2,1),RIGHT(JL265,LEN(JL265)-MIN(SEARCH({0,1,2,3,4,5,6,7,8,9},JL265&amp;"0123456789"))+1))</f>
        <v>611</v>
      </c>
      <c r="JS265" s="4" t="str">
        <f>CONCATENATE(MID(JJ265,2,1),RIGHT(JM265,LEN(JM265)-MIN(SEARCH({0,1,2,3,4,5,6,7,8,9},JM265&amp;"0123456789"))+1))</f>
        <v>612</v>
      </c>
      <c r="JT265" s="4" t="str">
        <f>CONCATENATE(MID(IE265,4,1),JR265)</f>
        <v>5611</v>
      </c>
      <c r="JU265" s="4" t="str">
        <f>CONCATENATE(MID(IE265,4,1),JS265)</f>
        <v>5612</v>
      </c>
      <c r="JV265" s="4" t="str">
        <f>CONCATENATE(MID(JT265,1,2),"N")</f>
        <v>56N</v>
      </c>
      <c r="JW265" s="4" t="str">
        <f>CONCATENATE("HL",JR265)</f>
        <v>HL611</v>
      </c>
      <c r="JX265" s="4" t="str">
        <f>CONCATENATE("HL",JS265)</f>
        <v>HL612</v>
      </c>
      <c r="JY265" s="4" t="s">
        <v>1304</v>
      </c>
      <c r="JZ265" s="4" t="s">
        <v>902</v>
      </c>
      <c r="KA265" s="4" t="s">
        <v>923</v>
      </c>
      <c r="KB265" s="4">
        <v>16</v>
      </c>
      <c r="KC265" s="4">
        <v>17</v>
      </c>
      <c r="KD265" s="4">
        <v>18</v>
      </c>
      <c r="KE265" s="46" t="str">
        <f>CONCATENATE(A265,"DO")</f>
        <v>а3sM161DO</v>
      </c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  <c r="RI265" s="4"/>
      <c r="RJ265" s="4"/>
      <c r="RK265" s="4"/>
      <c r="RL265" s="4"/>
      <c r="RM265" s="4"/>
      <c r="RN265" s="4"/>
      <c r="RO265" s="4"/>
      <c r="RP265" s="4"/>
      <c r="RQ265" s="4"/>
      <c r="RR265" s="4"/>
      <c r="RS265" s="4"/>
      <c r="RT265" s="4"/>
      <c r="RU265" s="4"/>
      <c r="RV265" s="4"/>
      <c r="RW265" s="4"/>
      <c r="RX265" s="4"/>
      <c r="RY265" s="4"/>
      <c r="RZ265" s="4"/>
      <c r="SA265" s="4"/>
      <c r="SB265" s="4"/>
      <c r="SC265" s="4"/>
      <c r="SD265" s="4"/>
      <c r="SE265" s="4"/>
      <c r="SF265" s="4"/>
      <c r="SG265" s="4"/>
      <c r="SH265" s="4"/>
      <c r="SI265" s="4"/>
      <c r="SJ265" s="4"/>
    </row>
    <row r="266" spans="1:504" x14ac:dyDescent="0.25">
      <c r="A266" s="27" t="s">
        <v>450</v>
      </c>
      <c r="B266" s="27" t="s">
        <v>470</v>
      </c>
      <c r="C266" s="27" t="s">
        <v>684</v>
      </c>
      <c r="D266" s="27" t="s">
        <v>685</v>
      </c>
      <c r="K266" s="27">
        <v>31417</v>
      </c>
      <c r="L266" s="37">
        <v>45435</v>
      </c>
      <c r="M266" s="27" t="s">
        <v>1002</v>
      </c>
      <c r="V266" s="27"/>
      <c r="CB266" s="27"/>
      <c r="HK266" s="4"/>
      <c r="HL266" s="4"/>
      <c r="HM266" s="4"/>
      <c r="HN266" s="4"/>
      <c r="HO266" s="4"/>
      <c r="HP266" s="4"/>
      <c r="HQ266" s="4"/>
      <c r="HR266" s="4"/>
      <c r="HS266" s="52" t="s">
        <v>901</v>
      </c>
      <c r="HT266" s="4" t="s">
        <v>995</v>
      </c>
      <c r="HU266" s="4" t="s">
        <v>996</v>
      </c>
      <c r="HV266" s="4">
        <v>6</v>
      </c>
      <c r="HW266" s="4">
        <v>7</v>
      </c>
      <c r="HX266" s="4">
        <v>4203</v>
      </c>
      <c r="HY266" s="4" t="s">
        <v>772</v>
      </c>
      <c r="HZ266" s="4" t="s">
        <v>774</v>
      </c>
      <c r="IA266" s="4" t="s">
        <v>781</v>
      </c>
      <c r="IB266" s="4">
        <v>7</v>
      </c>
      <c r="IC266" s="4">
        <v>8</v>
      </c>
      <c r="ID266" s="4">
        <v>9</v>
      </c>
      <c r="IE266" s="4" t="s">
        <v>779</v>
      </c>
      <c r="IF266" s="4"/>
      <c r="IG266" s="4"/>
      <c r="IH266" s="4"/>
      <c r="II266" s="4" t="str">
        <f>CONCATENATE(A266,"AI")</f>
        <v>а3sM171AI</v>
      </c>
      <c r="IJ266" s="4" t="s">
        <v>1147</v>
      </c>
      <c r="IK266" s="4" t="s">
        <v>1255</v>
      </c>
      <c r="IL266" s="4" t="s">
        <v>1256</v>
      </c>
      <c r="IM266" s="4" t="s">
        <v>1149</v>
      </c>
      <c r="IN266" s="4">
        <v>14</v>
      </c>
      <c r="IO266" s="4">
        <v>15</v>
      </c>
      <c r="IP266" s="4">
        <v>18</v>
      </c>
      <c r="IQ266" s="4" t="str">
        <f>CONCATENATE(MID(IJ266,2,1),RIGHT(IK266,LEN(IK266)-MIN(SEARCH({0,1,2,3,4,5,6,7,8,9},IK266&amp;"0123456789"))+1))</f>
        <v>413</v>
      </c>
      <c r="IR266" s="4" t="str">
        <f>CONCATENATE(MID(IJ266,2,1),RIGHT(IL266,LEN(IL266)-MIN(SEARCH({0,1,2,3,4,5,6,7,8,9},IL266&amp;"0123456789"))+1))</f>
        <v>414</v>
      </c>
      <c r="IS266" s="4" t="s">
        <v>924</v>
      </c>
      <c r="IT266" s="4" t="s">
        <v>1024</v>
      </c>
      <c r="IU266" s="4">
        <v>11</v>
      </c>
      <c r="IV266" s="4">
        <v>14</v>
      </c>
      <c r="IW266" s="4" t="s">
        <v>1158</v>
      </c>
      <c r="IX266" s="4" t="s">
        <v>1159</v>
      </c>
      <c r="IY266" s="4" t="s">
        <v>814</v>
      </c>
      <c r="IZ266" s="4" t="s">
        <v>901</v>
      </c>
      <c r="JA266" s="4" t="str">
        <f>CONCATENATE(MID(IE266,4,1),IQ266)</f>
        <v>4413</v>
      </c>
      <c r="JB266" s="4" t="s">
        <v>879</v>
      </c>
      <c r="JC266" s="4" t="str">
        <f>CONCATENATE(MID(IE266,4,1),IR266)</f>
        <v>4414</v>
      </c>
      <c r="JD266" s="4" t="s">
        <v>1134</v>
      </c>
      <c r="JE266" s="4" t="s">
        <v>922</v>
      </c>
      <c r="JF266" s="4">
        <v>19</v>
      </c>
      <c r="JG266" s="4">
        <v>20</v>
      </c>
      <c r="JH266" s="4">
        <v>21</v>
      </c>
      <c r="JI266" s="4" t="str">
        <f>CONCATENATE(A266,"DI")</f>
        <v>а3sM171DI</v>
      </c>
      <c r="JJ266" s="4" t="s">
        <v>1148</v>
      </c>
      <c r="JK266" s="4" t="s">
        <v>1149</v>
      </c>
      <c r="JL266" s="4" t="s">
        <v>1268</v>
      </c>
      <c r="JM266" s="4" t="s">
        <v>1269</v>
      </c>
      <c r="JN266" s="4">
        <v>10</v>
      </c>
      <c r="JO266" s="4">
        <v>15</v>
      </c>
      <c r="JP266" s="4">
        <v>16</v>
      </c>
      <c r="JQ266" s="4" t="s">
        <v>1131</v>
      </c>
      <c r="JR266" s="4" t="str">
        <f>CONCATENATE(MID(JJ266,2,1),RIGHT(JL266,LEN(JL266)-MIN(SEARCH({0,1,2,3,4,5,6,7,8,9},JL266&amp;"0123456789"))+1))</f>
        <v>613</v>
      </c>
      <c r="JS266" s="4" t="str">
        <f>CONCATENATE(MID(JJ266,2,1),RIGHT(JM266,LEN(JM266)-MIN(SEARCH({0,1,2,3,4,5,6,7,8,9},JM266&amp;"0123456789"))+1))</f>
        <v>614</v>
      </c>
      <c r="JT266" s="4" t="str">
        <f>CONCATENATE(MID(IE266,4,1),JR266)</f>
        <v>4613</v>
      </c>
      <c r="JU266" s="4" t="str">
        <f>CONCATENATE(MID(IE266,4,1),JS266)</f>
        <v>4614</v>
      </c>
      <c r="JV266" s="4" t="str">
        <f>CONCATENATE(MID(JT266,1,2),"N")</f>
        <v>46N</v>
      </c>
      <c r="JW266" s="4" t="str">
        <f>CONCATENATE("HL",JR266)</f>
        <v>HL613</v>
      </c>
      <c r="JX266" s="4" t="str">
        <f>CONCATENATE("HL",JS266)</f>
        <v>HL614</v>
      </c>
      <c r="JY266" s="4" t="s">
        <v>1305</v>
      </c>
      <c r="JZ266" s="4" t="s">
        <v>902</v>
      </c>
      <c r="KA266" s="4" t="s">
        <v>923</v>
      </c>
      <c r="KB266" s="4">
        <v>19</v>
      </c>
      <c r="KC266" s="4">
        <v>20</v>
      </c>
      <c r="KD266" s="4">
        <v>21</v>
      </c>
      <c r="KE266" s="46" t="str">
        <f>CONCATENATE(A266,"DO")</f>
        <v>а3sM171DO</v>
      </c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  <c r="RI266" s="4"/>
      <c r="RJ266" s="4"/>
      <c r="RK266" s="4"/>
      <c r="RL266" s="4"/>
      <c r="RM266" s="4"/>
      <c r="RN266" s="4"/>
      <c r="RO266" s="4"/>
      <c r="RP266" s="4"/>
      <c r="RQ266" s="4"/>
      <c r="RR266" s="4"/>
      <c r="RS266" s="4"/>
      <c r="RT266" s="4"/>
      <c r="RU266" s="4"/>
      <c r="RV266" s="4"/>
      <c r="RW266" s="4"/>
      <c r="RX266" s="4"/>
      <c r="RY266" s="4"/>
      <c r="RZ266" s="4"/>
      <c r="SA266" s="4"/>
      <c r="SB266" s="4"/>
      <c r="SC266" s="4"/>
      <c r="SD266" s="4"/>
      <c r="SE266" s="4"/>
      <c r="SF266" s="4"/>
      <c r="SG266" s="4"/>
      <c r="SH266" s="4"/>
      <c r="SI266" s="4"/>
      <c r="SJ266" s="4"/>
    </row>
    <row r="267" spans="1:504" x14ac:dyDescent="0.25">
      <c r="A267" s="27" t="s">
        <v>451</v>
      </c>
      <c r="B267" s="27" t="s">
        <v>471</v>
      </c>
      <c r="C267" s="27" t="s">
        <v>684</v>
      </c>
      <c r="D267" s="27" t="s">
        <v>685</v>
      </c>
      <c r="K267" s="27">
        <v>31417</v>
      </c>
      <c r="L267" s="37">
        <v>45435</v>
      </c>
      <c r="M267" s="27" t="s">
        <v>1002</v>
      </c>
      <c r="V267" s="27"/>
      <c r="CB267" s="27"/>
      <c r="HK267" s="4"/>
      <c r="HL267" s="4"/>
      <c r="HM267" s="4"/>
      <c r="HN267" s="4"/>
      <c r="HO267" s="4"/>
      <c r="HP267" s="4"/>
      <c r="HQ267" s="4"/>
      <c r="HR267" s="4"/>
      <c r="HS267" s="52" t="s">
        <v>901</v>
      </c>
      <c r="HT267" s="4" t="s">
        <v>995</v>
      </c>
      <c r="HU267" s="4" t="s">
        <v>996</v>
      </c>
      <c r="HV267" s="4">
        <v>6</v>
      </c>
      <c r="HW267" s="4">
        <v>7</v>
      </c>
      <c r="HX267" s="4">
        <v>5203</v>
      </c>
      <c r="HY267" s="4" t="s">
        <v>772</v>
      </c>
      <c r="HZ267" s="4" t="s">
        <v>774</v>
      </c>
      <c r="IA267" s="4" t="s">
        <v>781</v>
      </c>
      <c r="IB267" s="4">
        <v>7</v>
      </c>
      <c r="IC267" s="4">
        <v>8</v>
      </c>
      <c r="ID267" s="4">
        <v>9</v>
      </c>
      <c r="IE267" s="4" t="s">
        <v>780</v>
      </c>
      <c r="IF267" s="4"/>
      <c r="IG267" s="4"/>
      <c r="IH267" s="4"/>
      <c r="II267" s="4" t="str">
        <f>CONCATENATE(A267,"AI")</f>
        <v>а3sM181AI</v>
      </c>
      <c r="IJ267" s="4" t="s">
        <v>1147</v>
      </c>
      <c r="IK267" s="4" t="s">
        <v>1255</v>
      </c>
      <c r="IL267" s="4" t="s">
        <v>1256</v>
      </c>
      <c r="IM267" s="4" t="s">
        <v>1149</v>
      </c>
      <c r="IN267" s="4">
        <v>14</v>
      </c>
      <c r="IO267" s="4">
        <v>15</v>
      </c>
      <c r="IP267" s="4">
        <v>18</v>
      </c>
      <c r="IQ267" s="4" t="str">
        <f>CONCATENATE(MID(IJ267,2,1),RIGHT(IK267,LEN(IK267)-MIN(SEARCH({0,1,2,3,4,5,6,7,8,9},IK267&amp;"0123456789"))+1))</f>
        <v>413</v>
      </c>
      <c r="IR267" s="4" t="str">
        <f>CONCATENATE(MID(IJ267,2,1),RIGHT(IL267,LEN(IL267)-MIN(SEARCH({0,1,2,3,4,5,6,7,8,9},IL267&amp;"0123456789"))+1))</f>
        <v>414</v>
      </c>
      <c r="IS267" s="4" t="s">
        <v>924</v>
      </c>
      <c r="IT267" s="4" t="s">
        <v>1024</v>
      </c>
      <c r="IU267" s="4">
        <v>11</v>
      </c>
      <c r="IV267" s="4">
        <v>14</v>
      </c>
      <c r="IW267" s="4" t="s">
        <v>1158</v>
      </c>
      <c r="IX267" s="4" t="s">
        <v>1159</v>
      </c>
      <c r="IY267" s="4" t="s">
        <v>814</v>
      </c>
      <c r="IZ267" s="4" t="s">
        <v>901</v>
      </c>
      <c r="JA267" s="4" t="str">
        <f>CONCATENATE(MID(IE267,4,1),IQ267)</f>
        <v>5413</v>
      </c>
      <c r="JB267" s="4" t="s">
        <v>879</v>
      </c>
      <c r="JC267" s="4" t="str">
        <f>CONCATENATE(MID(IE267,4,1),IR267)</f>
        <v>5414</v>
      </c>
      <c r="JD267" s="4" t="s">
        <v>1134</v>
      </c>
      <c r="JE267" s="4" t="s">
        <v>922</v>
      </c>
      <c r="JF267" s="4">
        <v>19</v>
      </c>
      <c r="JG267" s="4">
        <v>20</v>
      </c>
      <c r="JH267" s="4">
        <v>21</v>
      </c>
      <c r="JI267" s="4" t="str">
        <f>CONCATENATE(A267,"DI")</f>
        <v>а3sM181DI</v>
      </c>
      <c r="JJ267" s="4" t="s">
        <v>1148</v>
      </c>
      <c r="JK267" s="4" t="s">
        <v>1149</v>
      </c>
      <c r="JL267" s="4" t="s">
        <v>1268</v>
      </c>
      <c r="JM267" s="4" t="s">
        <v>1269</v>
      </c>
      <c r="JN267" s="4">
        <v>10</v>
      </c>
      <c r="JO267" s="4">
        <v>15</v>
      </c>
      <c r="JP267" s="4">
        <v>16</v>
      </c>
      <c r="JQ267" s="4" t="s">
        <v>1131</v>
      </c>
      <c r="JR267" s="4" t="str">
        <f>CONCATENATE(MID(JJ267,2,1),RIGHT(JL267,LEN(JL267)-MIN(SEARCH({0,1,2,3,4,5,6,7,8,9},JL267&amp;"0123456789"))+1))</f>
        <v>613</v>
      </c>
      <c r="JS267" s="4" t="str">
        <f>CONCATENATE(MID(JJ267,2,1),RIGHT(JM267,LEN(JM267)-MIN(SEARCH({0,1,2,3,4,5,6,7,8,9},JM267&amp;"0123456789"))+1))</f>
        <v>614</v>
      </c>
      <c r="JT267" s="4" t="str">
        <f>CONCATENATE(MID(IE267,4,1),JR267)</f>
        <v>5613</v>
      </c>
      <c r="JU267" s="4" t="str">
        <f>CONCATENATE(MID(IE267,4,1),JS267)</f>
        <v>5614</v>
      </c>
      <c r="JV267" s="4" t="str">
        <f>CONCATENATE(MID(JT267,1,2),"N")</f>
        <v>56N</v>
      </c>
      <c r="JW267" s="4" t="str">
        <f>CONCATENATE("HL",JR267)</f>
        <v>HL613</v>
      </c>
      <c r="JX267" s="4" t="str">
        <f>CONCATENATE("HL",JS267)</f>
        <v>HL614</v>
      </c>
      <c r="JY267" s="4" t="s">
        <v>1305</v>
      </c>
      <c r="JZ267" s="4" t="s">
        <v>902</v>
      </c>
      <c r="KA267" s="4" t="s">
        <v>923</v>
      </c>
      <c r="KB267" s="4">
        <v>19</v>
      </c>
      <c r="KC267" s="4">
        <v>20</v>
      </c>
      <c r="KD267" s="4">
        <v>21</v>
      </c>
      <c r="KE267" s="46" t="str">
        <f>CONCATENATE(A267,"DO")</f>
        <v>а3sM181DO</v>
      </c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  <c r="RI267" s="4"/>
      <c r="RJ267" s="4"/>
      <c r="RK267" s="4"/>
      <c r="RL267" s="4"/>
      <c r="RM267" s="4"/>
      <c r="RN267" s="4"/>
      <c r="RO267" s="4"/>
      <c r="RP267" s="4"/>
      <c r="RQ267" s="4"/>
      <c r="RR267" s="4"/>
      <c r="RS267" s="4"/>
      <c r="RT267" s="4"/>
      <c r="RU267" s="4"/>
      <c r="RV267" s="4"/>
      <c r="RW267" s="4"/>
      <c r="RX267" s="4"/>
      <c r="RY267" s="4"/>
      <c r="RZ267" s="4"/>
      <c r="SA267" s="4"/>
      <c r="SB267" s="4"/>
      <c r="SC267" s="4"/>
      <c r="SD267" s="4"/>
      <c r="SE267" s="4"/>
      <c r="SF267" s="4"/>
      <c r="SG267" s="4"/>
      <c r="SH267" s="4"/>
      <c r="SI267" s="4"/>
      <c r="SJ267" s="4"/>
    </row>
    <row r="268" spans="1:504" x14ac:dyDescent="0.25">
      <c r="A268" s="27" t="s">
        <v>452</v>
      </c>
      <c r="B268" s="27" t="s">
        <v>472</v>
      </c>
      <c r="C268" s="27" t="s">
        <v>684</v>
      </c>
      <c r="D268" s="27" t="s">
        <v>685</v>
      </c>
      <c r="K268" s="27">
        <v>31417</v>
      </c>
      <c r="L268" s="37">
        <v>45435</v>
      </c>
      <c r="M268" s="27" t="s">
        <v>1002</v>
      </c>
      <c r="V268" s="27"/>
      <c r="CB268" s="27"/>
      <c r="HK268" s="4"/>
      <c r="HL268" s="4"/>
      <c r="HM268" s="4"/>
      <c r="HN268" s="4"/>
      <c r="HO268" s="4"/>
      <c r="HP268" s="4"/>
      <c r="HQ268" s="4"/>
      <c r="HR268" s="4"/>
      <c r="HS268" s="52" t="s">
        <v>901</v>
      </c>
      <c r="HT268" s="4" t="s">
        <v>997</v>
      </c>
      <c r="HU268" s="4" t="s">
        <v>998</v>
      </c>
      <c r="HV268" s="4">
        <v>8</v>
      </c>
      <c r="HW268" s="4">
        <v>9</v>
      </c>
      <c r="HX268" s="4">
        <v>4204</v>
      </c>
      <c r="HY268" s="4" t="s">
        <v>772</v>
      </c>
      <c r="HZ268" s="4" t="s">
        <v>774</v>
      </c>
      <c r="IA268" s="4" t="s">
        <v>781</v>
      </c>
      <c r="IB268" s="4">
        <v>10</v>
      </c>
      <c r="IC268" s="4">
        <v>11</v>
      </c>
      <c r="ID268" s="4">
        <v>12</v>
      </c>
      <c r="IE268" s="4" t="s">
        <v>779</v>
      </c>
      <c r="IF268" s="4"/>
      <c r="IG268" s="4"/>
      <c r="IH268" s="4"/>
      <c r="II268" s="4" t="str">
        <f>CONCATENATE(A268,"AI")</f>
        <v>а3sM191AI</v>
      </c>
      <c r="IJ268" s="4" t="s">
        <v>1147</v>
      </c>
      <c r="IK268" s="4" t="s">
        <v>1277</v>
      </c>
      <c r="IL268" s="4" t="s">
        <v>1278</v>
      </c>
      <c r="IM268" s="4" t="s">
        <v>1149</v>
      </c>
      <c r="IN268" s="4">
        <v>16</v>
      </c>
      <c r="IO268" s="4">
        <v>17</v>
      </c>
      <c r="IP268" s="4">
        <v>18</v>
      </c>
      <c r="IQ268" s="4" t="str">
        <f>CONCATENATE(MID(IJ268,2,1),RIGHT(IK268,LEN(IK268)-MIN(SEARCH({0,1,2,3,4,5,6,7,8,9},IK268&amp;"0123456789"))+1))</f>
        <v>415</v>
      </c>
      <c r="IR268" s="4" t="str">
        <f>CONCATENATE(MID(IJ268,2,1),RIGHT(IL268,LEN(IL268)-MIN(SEARCH({0,1,2,3,4,5,6,7,8,9},IL268&amp;"0123456789"))+1))</f>
        <v>416</v>
      </c>
      <c r="IS268" s="4" t="s">
        <v>924</v>
      </c>
      <c r="IT268" s="4" t="s">
        <v>1024</v>
      </c>
      <c r="IU268" s="4">
        <v>11</v>
      </c>
      <c r="IV268" s="4">
        <v>14</v>
      </c>
      <c r="IW268" s="4" t="s">
        <v>1160</v>
      </c>
      <c r="IX268" s="4" t="s">
        <v>1161</v>
      </c>
      <c r="IY268" s="4" t="s">
        <v>814</v>
      </c>
      <c r="IZ268" s="4" t="s">
        <v>901</v>
      </c>
      <c r="JA268" s="4" t="str">
        <f>CONCATENATE(MID(IE268,4,1),IQ268)</f>
        <v>4415</v>
      </c>
      <c r="JB268" s="4" t="s">
        <v>879</v>
      </c>
      <c r="JC268" s="4" t="str">
        <f>CONCATENATE(MID(IE268,4,1),IR268)</f>
        <v>4416</v>
      </c>
      <c r="JD268" s="4" t="s">
        <v>1134</v>
      </c>
      <c r="JE268" s="4" t="s">
        <v>922</v>
      </c>
      <c r="JF268" s="4">
        <v>22</v>
      </c>
      <c r="JG268" s="4">
        <v>23</v>
      </c>
      <c r="JH268" s="4">
        <v>24</v>
      </c>
      <c r="JI268" s="4" t="str">
        <f>CONCATENATE(A268,"DI")</f>
        <v>а3sM191DI</v>
      </c>
      <c r="JJ268" s="4" t="s">
        <v>1148</v>
      </c>
      <c r="JK268" s="4" t="s">
        <v>1149</v>
      </c>
      <c r="JL268" s="4" t="s">
        <v>1237</v>
      </c>
      <c r="JM268" s="4" t="s">
        <v>1238</v>
      </c>
      <c r="JN268" s="4">
        <v>10</v>
      </c>
      <c r="JO268" s="4">
        <v>17</v>
      </c>
      <c r="JP268" s="4">
        <v>18</v>
      </c>
      <c r="JQ268" s="4" t="s">
        <v>1131</v>
      </c>
      <c r="JR268" s="4" t="str">
        <f>CONCATENATE(MID(JJ268,2,1),RIGHT(JL268,LEN(JL268)-MIN(SEARCH({0,1,2,3,4,5,6,7,8,9},JL268&amp;"0123456789"))+1))</f>
        <v>615</v>
      </c>
      <c r="JS268" s="4" t="str">
        <f>CONCATENATE(MID(JJ268,2,1),RIGHT(JM268,LEN(JM268)-MIN(SEARCH({0,1,2,3,4,5,6,7,8,9},JM268&amp;"0123456789"))+1))</f>
        <v>616</v>
      </c>
      <c r="JT268" s="4" t="str">
        <f>CONCATENATE(MID(IE268,4,1),JR268)</f>
        <v>4615</v>
      </c>
      <c r="JU268" s="4" t="str">
        <f>CONCATENATE(MID(IE268,4,1),JS268)</f>
        <v>4616</v>
      </c>
      <c r="JV268" s="4" t="str">
        <f>CONCATENATE(MID(JT268,1,2),"N")</f>
        <v>46N</v>
      </c>
      <c r="JW268" s="4" t="str">
        <f>CONCATENATE("HL",JR268)</f>
        <v>HL615</v>
      </c>
      <c r="JX268" s="4" t="str">
        <f>CONCATENATE("HL",JS268)</f>
        <v>HL616</v>
      </c>
      <c r="JY268" s="4" t="s">
        <v>1306</v>
      </c>
      <c r="JZ268" s="4" t="s">
        <v>902</v>
      </c>
      <c r="KA268" s="4" t="s">
        <v>923</v>
      </c>
      <c r="KB268" s="4">
        <v>22</v>
      </c>
      <c r="KC268" s="4">
        <v>23</v>
      </c>
      <c r="KD268" s="4">
        <v>24</v>
      </c>
      <c r="KE268" s="46" t="str">
        <f>CONCATENATE(A268,"DO")</f>
        <v>а3sM191DO</v>
      </c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  <c r="RI268" s="4"/>
      <c r="RJ268" s="4"/>
      <c r="RK268" s="4"/>
      <c r="RL268" s="4"/>
      <c r="RM268" s="4"/>
      <c r="RN268" s="4"/>
      <c r="RO268" s="4"/>
      <c r="RP268" s="4"/>
      <c r="RQ268" s="4"/>
      <c r="RR268" s="4"/>
      <c r="RS268" s="4"/>
      <c r="RT268" s="4"/>
      <c r="RU268" s="4"/>
      <c r="RV268" s="4"/>
      <c r="RW268" s="4"/>
      <c r="RX268" s="4"/>
      <c r="RY268" s="4"/>
      <c r="RZ268" s="4"/>
      <c r="SA268" s="4"/>
      <c r="SB268" s="4"/>
      <c r="SC268" s="4"/>
      <c r="SD268" s="4"/>
      <c r="SE268" s="4"/>
      <c r="SF268" s="4"/>
      <c r="SG268" s="4"/>
      <c r="SH268" s="4"/>
      <c r="SI268" s="4"/>
      <c r="SJ268" s="4"/>
    </row>
    <row r="269" spans="1:504" ht="15.75" thickBot="1" x14ac:dyDescent="0.3">
      <c r="A269" s="27" t="s">
        <v>453</v>
      </c>
      <c r="B269" s="27" t="s">
        <v>473</v>
      </c>
      <c r="C269" s="27" t="s">
        <v>684</v>
      </c>
      <c r="D269" s="27" t="s">
        <v>685</v>
      </c>
      <c r="K269" s="27">
        <v>31417</v>
      </c>
      <c r="L269" s="37">
        <v>45435</v>
      </c>
      <c r="M269" s="27" t="s">
        <v>1002</v>
      </c>
      <c r="V269" s="27"/>
      <c r="CB269" s="27"/>
      <c r="HK269" s="4"/>
      <c r="HL269" s="4"/>
      <c r="HM269" s="4"/>
      <c r="HN269" s="4"/>
      <c r="HO269" s="4"/>
      <c r="HP269" s="4"/>
      <c r="HQ269" s="4"/>
      <c r="HR269" s="4"/>
      <c r="HS269" s="54" t="s">
        <v>901</v>
      </c>
      <c r="HT269" s="55" t="s">
        <v>997</v>
      </c>
      <c r="HU269" s="55" t="s">
        <v>998</v>
      </c>
      <c r="HV269" s="55">
        <v>8</v>
      </c>
      <c r="HW269" s="55">
        <v>9</v>
      </c>
      <c r="HX269" s="55">
        <v>5204</v>
      </c>
      <c r="HY269" s="55" t="s">
        <v>772</v>
      </c>
      <c r="HZ269" s="55" t="s">
        <v>774</v>
      </c>
      <c r="IA269" s="55" t="s">
        <v>781</v>
      </c>
      <c r="IB269" s="55">
        <v>10</v>
      </c>
      <c r="IC269" s="55">
        <v>11</v>
      </c>
      <c r="ID269" s="55">
        <v>12</v>
      </c>
      <c r="IE269" s="55" t="s">
        <v>780</v>
      </c>
      <c r="IF269" s="55"/>
      <c r="IG269" s="55"/>
      <c r="IH269" s="55"/>
      <c r="II269" s="55" t="str">
        <f>CONCATENATE(A269,"AI")</f>
        <v>а3sM201AI</v>
      </c>
      <c r="IJ269" s="55" t="s">
        <v>1147</v>
      </c>
      <c r="IK269" s="55" t="s">
        <v>1277</v>
      </c>
      <c r="IL269" s="55" t="s">
        <v>1278</v>
      </c>
      <c r="IM269" s="55" t="s">
        <v>1149</v>
      </c>
      <c r="IN269" s="55">
        <v>16</v>
      </c>
      <c r="IO269" s="55">
        <v>17</v>
      </c>
      <c r="IP269" s="55">
        <v>18</v>
      </c>
      <c r="IQ269" s="55" t="str">
        <f>CONCATENATE(MID(IJ269,2,1),RIGHT(IK269,LEN(IK269)-MIN(SEARCH({0,1,2,3,4,5,6,7,8,9},IK269&amp;"0123456789"))+1))</f>
        <v>415</v>
      </c>
      <c r="IR269" s="55" t="str">
        <f>CONCATENATE(MID(IJ269,2,1),RIGHT(IL269,LEN(IL269)-MIN(SEARCH({0,1,2,3,4,5,6,7,8,9},IL269&amp;"0123456789"))+1))</f>
        <v>416</v>
      </c>
      <c r="IS269" s="55" t="s">
        <v>924</v>
      </c>
      <c r="IT269" s="55" t="s">
        <v>1024</v>
      </c>
      <c r="IU269" s="55">
        <v>11</v>
      </c>
      <c r="IV269" s="55">
        <v>14</v>
      </c>
      <c r="IW269" s="55" t="s">
        <v>1160</v>
      </c>
      <c r="IX269" s="55" t="s">
        <v>1161</v>
      </c>
      <c r="IY269" s="55" t="s">
        <v>814</v>
      </c>
      <c r="IZ269" s="55" t="s">
        <v>901</v>
      </c>
      <c r="JA269" s="55" t="str">
        <f>CONCATENATE(MID(IE269,4,1),IQ269)</f>
        <v>5415</v>
      </c>
      <c r="JB269" s="55" t="s">
        <v>879</v>
      </c>
      <c r="JC269" s="55" t="str">
        <f>CONCATENATE(MID(IE269,4,1),IR269)</f>
        <v>5416</v>
      </c>
      <c r="JD269" s="55" t="s">
        <v>1134</v>
      </c>
      <c r="JE269" s="55" t="s">
        <v>922</v>
      </c>
      <c r="JF269" s="55">
        <v>22</v>
      </c>
      <c r="JG269" s="55">
        <v>23</v>
      </c>
      <c r="JH269" s="55">
        <v>24</v>
      </c>
      <c r="JI269" s="55" t="str">
        <f>CONCATENATE(A269,"DI")</f>
        <v>а3sM201DI</v>
      </c>
      <c r="JJ269" s="55" t="s">
        <v>1148</v>
      </c>
      <c r="JK269" s="55" t="s">
        <v>1149</v>
      </c>
      <c r="JL269" s="55" t="s">
        <v>1237</v>
      </c>
      <c r="JM269" s="55" t="s">
        <v>1238</v>
      </c>
      <c r="JN269" s="55">
        <v>10</v>
      </c>
      <c r="JO269" s="55">
        <v>17</v>
      </c>
      <c r="JP269" s="55">
        <v>18</v>
      </c>
      <c r="JQ269" s="55" t="s">
        <v>1131</v>
      </c>
      <c r="JR269" s="55" t="str">
        <f>CONCATENATE(MID(JJ269,2,1),RIGHT(JL269,LEN(JL269)-MIN(SEARCH({0,1,2,3,4,5,6,7,8,9},JL269&amp;"0123456789"))+1))</f>
        <v>615</v>
      </c>
      <c r="JS269" s="55" t="str">
        <f>CONCATENATE(MID(JJ269,2,1),RIGHT(JM269,LEN(JM269)-MIN(SEARCH({0,1,2,3,4,5,6,7,8,9},JM269&amp;"0123456789"))+1))</f>
        <v>616</v>
      </c>
      <c r="JT269" s="55" t="str">
        <f>CONCATENATE(MID(IE269,4,1),JR269)</f>
        <v>5615</v>
      </c>
      <c r="JU269" s="55" t="str">
        <f>CONCATENATE(MID(IE269,4,1),JS269)</f>
        <v>5616</v>
      </c>
      <c r="JV269" s="55" t="str">
        <f>CONCATENATE(MID(JT269,1,2),"N")</f>
        <v>56N</v>
      </c>
      <c r="JW269" s="55" t="str">
        <f>CONCATENATE("HL",JR269)</f>
        <v>HL615</v>
      </c>
      <c r="JX269" s="55" t="str">
        <f>CONCATENATE("HL",JS269)</f>
        <v>HL616</v>
      </c>
      <c r="JY269" s="55" t="s">
        <v>1306</v>
      </c>
      <c r="JZ269" s="55" t="s">
        <v>902</v>
      </c>
      <c r="KA269" s="55" t="s">
        <v>923</v>
      </c>
      <c r="KB269" s="55">
        <v>22</v>
      </c>
      <c r="KC269" s="55">
        <v>23</v>
      </c>
      <c r="KD269" s="55">
        <v>24</v>
      </c>
      <c r="KE269" s="63" t="str">
        <f>CONCATENATE(A269,"DO")</f>
        <v>а3sM201DO</v>
      </c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  <c r="RI269" s="4"/>
      <c r="RJ269" s="4"/>
      <c r="RK269" s="4"/>
      <c r="RL269" s="4"/>
      <c r="RM269" s="4"/>
      <c r="RN269" s="4"/>
      <c r="RO269" s="4"/>
      <c r="RP269" s="4"/>
      <c r="RQ269" s="4"/>
      <c r="RR269" s="4"/>
      <c r="RS269" s="4"/>
      <c r="RT269" s="4"/>
      <c r="RU269" s="4"/>
      <c r="RV269" s="4"/>
      <c r="RW269" s="4"/>
      <c r="RX269" s="4"/>
      <c r="RY269" s="4"/>
      <c r="RZ269" s="4"/>
      <c r="SA269" s="4"/>
      <c r="SB269" s="4"/>
      <c r="SC269" s="4"/>
      <c r="SD269" s="4"/>
      <c r="SE269" s="4"/>
      <c r="SF269" s="4"/>
      <c r="SG269" s="4"/>
      <c r="SH269" s="4"/>
      <c r="SI269" s="4"/>
      <c r="SJ269" s="4"/>
    </row>
    <row r="270" spans="1:504" x14ac:dyDescent="0.25">
      <c r="A270" s="27" t="s">
        <v>394</v>
      </c>
      <c r="B270" s="27" t="s">
        <v>414</v>
      </c>
      <c r="C270" s="42" t="s">
        <v>650</v>
      </c>
      <c r="D270" s="42" t="s">
        <v>644</v>
      </c>
      <c r="H270" s="42">
        <v>100</v>
      </c>
      <c r="I270" s="42"/>
      <c r="J270" s="42">
        <v>27.5</v>
      </c>
      <c r="M270" s="27" t="s">
        <v>1135</v>
      </c>
      <c r="V270" s="27"/>
      <c r="CB270" s="27"/>
      <c r="HK270" s="4"/>
      <c r="HL270" s="4"/>
      <c r="HM270" s="4"/>
      <c r="HN270" s="4"/>
      <c r="HO270" s="4"/>
      <c r="HP270" s="4"/>
      <c r="HQ270" s="4"/>
      <c r="HR270" s="4"/>
      <c r="HS270" s="48"/>
      <c r="HT270" s="48"/>
      <c r="HU270" s="48"/>
      <c r="HV270" s="48"/>
      <c r="HW270" s="48"/>
      <c r="HX270" s="48"/>
      <c r="HY270" s="48"/>
      <c r="HZ270" s="48"/>
      <c r="IA270" s="48"/>
      <c r="IB270" s="48"/>
      <c r="IC270" s="48"/>
      <c r="ID270" s="48"/>
      <c r="IE270" s="48"/>
      <c r="IF270" s="48"/>
      <c r="IG270" s="48"/>
      <c r="IH270" s="48"/>
      <c r="II270" s="48"/>
      <c r="IJ270" s="48"/>
      <c r="IK270" s="48"/>
      <c r="IL270" s="48"/>
      <c r="IM270" s="48"/>
      <c r="IN270" s="48"/>
      <c r="IO270" s="48"/>
      <c r="IP270" s="48"/>
      <c r="IQ270" s="48"/>
      <c r="IR270" s="48"/>
      <c r="IS270" s="48"/>
      <c r="IT270" s="48"/>
      <c r="IU270" s="48"/>
      <c r="IV270" s="48"/>
      <c r="IW270" s="48"/>
      <c r="IX270" s="48"/>
      <c r="IY270" s="48"/>
      <c r="IZ270" s="48"/>
      <c r="JA270" s="48"/>
      <c r="JB270" s="48"/>
      <c r="JC270" s="48"/>
      <c r="JD270" s="48"/>
      <c r="JE270" s="48"/>
      <c r="JF270" s="48"/>
      <c r="JG270" s="48"/>
      <c r="JH270" s="48"/>
      <c r="JI270" s="48"/>
      <c r="JJ270" s="48"/>
      <c r="JK270" s="48"/>
      <c r="JL270" s="48"/>
      <c r="JM270" s="48"/>
      <c r="JN270" s="48"/>
      <c r="JO270" s="48"/>
      <c r="JP270" s="48"/>
      <c r="JQ270" s="48"/>
      <c r="JR270" s="48"/>
      <c r="JS270" s="48"/>
      <c r="JT270" s="48"/>
      <c r="JU270" s="48"/>
      <c r="JV270" s="48"/>
      <c r="JW270" s="48"/>
      <c r="JX270" s="48"/>
      <c r="JY270" s="48"/>
      <c r="JZ270" s="48"/>
      <c r="KA270" s="48"/>
      <c r="KB270" s="48"/>
      <c r="KC270" s="48"/>
      <c r="KD270" s="48"/>
      <c r="KE270" s="48"/>
      <c r="KF270" s="47" t="s">
        <v>901</v>
      </c>
      <c r="KG270" s="48" t="s">
        <v>1139</v>
      </c>
      <c r="KH270" s="48" t="s">
        <v>1140</v>
      </c>
      <c r="KI270" s="48">
        <v>11</v>
      </c>
      <c r="KJ270" s="48">
        <v>12</v>
      </c>
      <c r="KK270" s="48" t="str">
        <f>CONCATENATE(MID(KR270,4,1),MID(KN270,3,1),0,MID(KG270,3,1))</f>
        <v>1205</v>
      </c>
      <c r="KL270" s="48" t="s">
        <v>772</v>
      </c>
      <c r="KM270" s="48" t="s">
        <v>774</v>
      </c>
      <c r="KN270" s="48" t="s">
        <v>781</v>
      </c>
      <c r="KO270" s="48">
        <v>13</v>
      </c>
      <c r="KP270" s="48">
        <v>14</v>
      </c>
      <c r="KQ270" s="48">
        <v>15</v>
      </c>
      <c r="KR270" s="48" t="s">
        <v>776</v>
      </c>
      <c r="KS270" s="48" t="str">
        <f>CONCATENATE(A270,"AI")</f>
        <v>g3sM011AI</v>
      </c>
      <c r="KT270" s="48"/>
      <c r="KU270" s="48"/>
      <c r="KV270" s="48"/>
      <c r="KW270" s="48" t="s">
        <v>1147</v>
      </c>
      <c r="KX270" s="48" t="s">
        <v>1312</v>
      </c>
      <c r="KY270" s="48" t="s">
        <v>1308</v>
      </c>
      <c r="KZ270" s="48" t="s">
        <v>1149</v>
      </c>
      <c r="LA270" s="48">
        <v>1</v>
      </c>
      <c r="LB270" s="48">
        <v>2</v>
      </c>
      <c r="LC270" s="48">
        <v>9</v>
      </c>
      <c r="LD270" s="48" t="str">
        <f>CONCATENATE(MID(KW270,2,1),RIGHT(KX270,LEN(KX270)-MIN(SEARCH({0,1,2,3,4,5,6,7,8,9},KX270&amp;"0123456789"))+1))</f>
        <v>401</v>
      </c>
      <c r="LE270" s="48" t="s">
        <v>924</v>
      </c>
      <c r="LF270" s="48" t="str">
        <f>CONCATENATE(MID(KW270,2,1),RIGHT(KY270,LEN(KY270)-MIN(SEARCH({0,1,2,3,4,5,6,7,8,9},KY270&amp;"0123456789"))+1))</f>
        <v>402</v>
      </c>
      <c r="LG270" s="48" t="s">
        <v>1024</v>
      </c>
      <c r="LH270" s="48">
        <v>11</v>
      </c>
      <c r="LI270" s="48">
        <v>14</v>
      </c>
      <c r="LJ270" s="48" t="s">
        <v>1059</v>
      </c>
      <c r="LK270" s="48" t="s">
        <v>1060</v>
      </c>
      <c r="LL270" s="48" t="s">
        <v>814</v>
      </c>
      <c r="LM270" s="48" t="s">
        <v>901</v>
      </c>
      <c r="LN270" s="48" t="str">
        <f>CONCATENATE(MID(KR270,4,1),LD270)</f>
        <v>1401</v>
      </c>
      <c r="LO270" s="48" t="s">
        <v>879</v>
      </c>
      <c r="LP270" s="48" t="str">
        <f>CONCATENATE(MID(KR270,4,1),LF270)</f>
        <v>1402</v>
      </c>
      <c r="LQ270" s="48" t="s">
        <v>1162</v>
      </c>
      <c r="LR270" s="48" t="s">
        <v>922</v>
      </c>
      <c r="LS270" s="48">
        <v>1</v>
      </c>
      <c r="LT270" s="48">
        <v>2</v>
      </c>
      <c r="LU270" s="48">
        <v>3</v>
      </c>
      <c r="LV270" s="48" t="str">
        <f>CONCATENATE(A270,"DI")</f>
        <v>g3sM011DI</v>
      </c>
      <c r="LW270" s="48" t="s">
        <v>1148</v>
      </c>
      <c r="LX270" s="48" t="s">
        <v>1149</v>
      </c>
      <c r="LY270" s="48" t="s">
        <v>1320</v>
      </c>
      <c r="LZ270" s="48" t="s">
        <v>1318</v>
      </c>
      <c r="MA270" s="48">
        <v>1</v>
      </c>
      <c r="MB270" s="48">
        <v>2</v>
      </c>
      <c r="MC270" s="48">
        <v>3</v>
      </c>
      <c r="MD270" s="48" t="s">
        <v>1131</v>
      </c>
      <c r="ME270" s="48" t="str">
        <f>CONCATENATE(MID(LW270,2,1),RIGHT(LY270,LEN(LY270)-MIN(SEARCH({0,1,2,3,4,5,6,7,8,9},LY270&amp;"0123456789"))+1))</f>
        <v>601</v>
      </c>
      <c r="MF270" s="48" t="str">
        <f>CONCATENATE(MID(LW270,2,1),RIGHT(LZ270,LEN(LZ270)-MIN(SEARCH({0,1,2,3,4,5,6,7,8,9},LZ270&amp;"0123456789"))+1))</f>
        <v>602</v>
      </c>
      <c r="MG270" s="48" t="s">
        <v>1432</v>
      </c>
      <c r="MH270" s="48" t="str">
        <f>CONCATENATE(MID(KR270,4,1),ME270)</f>
        <v>1601</v>
      </c>
      <c r="MI270" s="48" t="str">
        <f>CONCATENATE(MID(KR270,4,1),MF270)</f>
        <v>1602</v>
      </c>
      <c r="MJ270" s="48" t="str">
        <f>CONCATENATE(MID(MI270,1,1),MG270,"N")</f>
        <v>1VS5N</v>
      </c>
      <c r="MK270" s="48" t="str">
        <f>CONCATENATE("HL",ME270)</f>
        <v>HL601</v>
      </c>
      <c r="ML270" s="48" t="str">
        <f>CONCATENATE("HL",MF270)</f>
        <v>HL602</v>
      </c>
      <c r="MM270" s="48" t="s">
        <v>902</v>
      </c>
      <c r="MN270" s="48" t="s">
        <v>923</v>
      </c>
      <c r="MO270" s="48">
        <v>1</v>
      </c>
      <c r="MP270" s="48">
        <v>2</v>
      </c>
      <c r="MQ270" s="48">
        <v>3</v>
      </c>
      <c r="MR270" s="62" t="str">
        <f>CONCATENATE(A270,"DO")</f>
        <v>g3sM011DO</v>
      </c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  <c r="SA270" s="4"/>
      <c r="SB270" s="4"/>
      <c r="SC270" s="4"/>
      <c r="SD270" s="4"/>
      <c r="SE270" s="4"/>
      <c r="SF270" s="4"/>
      <c r="SG270" s="4"/>
      <c r="SH270" s="4"/>
      <c r="SI270" s="4"/>
      <c r="SJ270" s="4"/>
    </row>
    <row r="271" spans="1:504" x14ac:dyDescent="0.25">
      <c r="A271" s="27" t="s">
        <v>395</v>
      </c>
      <c r="B271" s="27" t="s">
        <v>415</v>
      </c>
      <c r="C271" s="42" t="s">
        <v>650</v>
      </c>
      <c r="D271" s="42" t="s">
        <v>644</v>
      </c>
      <c r="H271" s="42">
        <v>100</v>
      </c>
      <c r="I271" s="42"/>
      <c r="J271" s="42">
        <v>27.5</v>
      </c>
      <c r="M271" s="27" t="s">
        <v>1135</v>
      </c>
      <c r="V271" s="27"/>
      <c r="CB271" s="27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52" t="s">
        <v>901</v>
      </c>
      <c r="KG271" s="4" t="s">
        <v>1139</v>
      </c>
      <c r="KH271" s="4" t="s">
        <v>1140</v>
      </c>
      <c r="KI271" s="4">
        <v>11</v>
      </c>
      <c r="KJ271" s="4">
        <v>12</v>
      </c>
      <c r="KK271" s="4" t="str">
        <f>CONCATENATE(MID(KR271,4,1),MID(KN271,3,1),0,MID(KG271,3,1))</f>
        <v>2205</v>
      </c>
      <c r="KL271" s="4" t="s">
        <v>772</v>
      </c>
      <c r="KM271" s="4" t="s">
        <v>774</v>
      </c>
      <c r="KN271" s="4" t="s">
        <v>781</v>
      </c>
      <c r="KO271" s="4">
        <v>13</v>
      </c>
      <c r="KP271" s="4">
        <v>14</v>
      </c>
      <c r="KQ271" s="4">
        <v>15</v>
      </c>
      <c r="KR271" s="4" t="s">
        <v>777</v>
      </c>
      <c r="KS271" s="4" t="str">
        <f>CONCATENATE(A271,"AI")</f>
        <v>g3sM021AI</v>
      </c>
      <c r="KT271" s="4"/>
      <c r="KU271" s="4"/>
      <c r="KV271" s="4"/>
      <c r="KW271" s="4" t="s">
        <v>1147</v>
      </c>
      <c r="KX271" s="4" t="s">
        <v>1312</v>
      </c>
      <c r="KY271" s="4" t="s">
        <v>1308</v>
      </c>
      <c r="KZ271" s="4" t="s">
        <v>1149</v>
      </c>
      <c r="LA271" s="4">
        <v>1</v>
      </c>
      <c r="LB271" s="4">
        <v>2</v>
      </c>
      <c r="LC271" s="4">
        <v>9</v>
      </c>
      <c r="LD271" s="4" t="str">
        <f>CONCATENATE(MID(KW271,2,1),RIGHT(KX271,LEN(KX271)-MIN(SEARCH({0,1,2,3,4,5,6,7,8,9},KX271&amp;"0123456789"))+1))</f>
        <v>401</v>
      </c>
      <c r="LE271" s="4" t="s">
        <v>924</v>
      </c>
      <c r="LF271" s="4" t="str">
        <f>CONCATENATE(MID(KW271,2,1),RIGHT(KY271,LEN(KY271)-MIN(SEARCH({0,1,2,3,4,5,6,7,8,9},KY271&amp;"0123456789"))+1))</f>
        <v>402</v>
      </c>
      <c r="LG271" s="4" t="s">
        <v>1024</v>
      </c>
      <c r="LH271" s="4">
        <v>11</v>
      </c>
      <c r="LI271" s="4">
        <v>14</v>
      </c>
      <c r="LJ271" s="4" t="s">
        <v>1059</v>
      </c>
      <c r="LK271" s="4" t="s">
        <v>1060</v>
      </c>
      <c r="LL271" s="4" t="s">
        <v>814</v>
      </c>
      <c r="LM271" s="4" t="s">
        <v>901</v>
      </c>
      <c r="LN271" s="4" t="str">
        <f>CONCATENATE(MID(KR271,4,1),LD271)</f>
        <v>2401</v>
      </c>
      <c r="LO271" s="4" t="s">
        <v>879</v>
      </c>
      <c r="LP271" s="4" t="str">
        <f>CONCATENATE(MID(KR271,4,1),LF271)</f>
        <v>2402</v>
      </c>
      <c r="LQ271" s="4" t="s">
        <v>1162</v>
      </c>
      <c r="LR271" s="4" t="s">
        <v>922</v>
      </c>
      <c r="LS271" s="4">
        <v>1</v>
      </c>
      <c r="LT271" s="4">
        <v>2</v>
      </c>
      <c r="LU271" s="4">
        <v>3</v>
      </c>
      <c r="LV271" s="4" t="str">
        <f>CONCATENATE(A271,"DI")</f>
        <v>g3sM021DI</v>
      </c>
      <c r="LW271" s="4" t="s">
        <v>1148</v>
      </c>
      <c r="LX271" s="4" t="s">
        <v>1149</v>
      </c>
      <c r="LY271" s="4" t="s">
        <v>1320</v>
      </c>
      <c r="LZ271" s="4" t="s">
        <v>1318</v>
      </c>
      <c r="MA271" s="4">
        <v>1</v>
      </c>
      <c r="MB271" s="4">
        <v>2</v>
      </c>
      <c r="MC271" s="4">
        <v>3</v>
      </c>
      <c r="MD271" s="4" t="s">
        <v>1131</v>
      </c>
      <c r="ME271" s="4" t="str">
        <f>CONCATENATE(MID(LW271,2,1),RIGHT(LY271,LEN(LY271)-MIN(SEARCH({0,1,2,3,4,5,6,7,8,9},LY271&amp;"0123456789"))+1))</f>
        <v>601</v>
      </c>
      <c r="MF271" s="4" t="str">
        <f>CONCATENATE(MID(LW271,2,1),RIGHT(LZ271,LEN(LZ271)-MIN(SEARCH({0,1,2,3,4,5,6,7,8,9},LZ271&amp;"0123456789"))+1))</f>
        <v>602</v>
      </c>
      <c r="MG271" s="4" t="s">
        <v>1432</v>
      </c>
      <c r="MH271" s="4" t="str">
        <f>CONCATENATE(MID(KR271,4,1),ME271)</f>
        <v>2601</v>
      </c>
      <c r="MI271" s="4" t="str">
        <f>CONCATENATE(MID(KR271,4,1),MF271)</f>
        <v>2602</v>
      </c>
      <c r="MJ271" s="4" t="str">
        <f>CONCATENATE(MID(MI271,1,1),MG271,"N")</f>
        <v>2VS5N</v>
      </c>
      <c r="MK271" s="4" t="str">
        <f>CONCATENATE("HL",ME271)</f>
        <v>HL601</v>
      </c>
      <c r="ML271" s="4" t="str">
        <f>CONCATENATE("HL",MF271)</f>
        <v>HL602</v>
      </c>
      <c r="MM271" s="4" t="s">
        <v>902</v>
      </c>
      <c r="MN271" s="4" t="s">
        <v>923</v>
      </c>
      <c r="MO271" s="4">
        <v>1</v>
      </c>
      <c r="MP271" s="4">
        <v>2</v>
      </c>
      <c r="MQ271" s="4">
        <v>3</v>
      </c>
      <c r="MR271" s="46" t="str">
        <f>CONCATENATE(A271,"DO")</f>
        <v>g3sM021DO</v>
      </c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  <c r="RI271" s="4"/>
      <c r="RJ271" s="4"/>
      <c r="RK271" s="4"/>
      <c r="RL271" s="4"/>
      <c r="RM271" s="4"/>
      <c r="RN271" s="4"/>
      <c r="RO271" s="4"/>
      <c r="RP271" s="4"/>
      <c r="RQ271" s="4"/>
      <c r="RR271" s="4"/>
      <c r="RS271" s="4"/>
      <c r="RT271" s="4"/>
      <c r="RU271" s="4"/>
      <c r="RV271" s="4"/>
      <c r="RW271" s="4"/>
      <c r="RX271" s="4"/>
      <c r="RY271" s="4"/>
      <c r="RZ271" s="4"/>
      <c r="SA271" s="4"/>
      <c r="SB271" s="4"/>
      <c r="SC271" s="4"/>
      <c r="SD271" s="4"/>
      <c r="SE271" s="4"/>
      <c r="SF271" s="4"/>
      <c r="SG271" s="4"/>
      <c r="SH271" s="4"/>
      <c r="SI271" s="4"/>
      <c r="SJ271" s="4"/>
    </row>
    <row r="272" spans="1:504" x14ac:dyDescent="0.25">
      <c r="A272" s="27" t="s">
        <v>396</v>
      </c>
      <c r="B272" s="27" t="s">
        <v>416</v>
      </c>
      <c r="C272" s="42" t="s">
        <v>650</v>
      </c>
      <c r="D272" s="42" t="s">
        <v>644</v>
      </c>
      <c r="H272" s="42">
        <v>100</v>
      </c>
      <c r="I272" s="42"/>
      <c r="J272" s="42">
        <v>27.5</v>
      </c>
      <c r="M272" s="27" t="s">
        <v>1135</v>
      </c>
      <c r="V272" s="27"/>
      <c r="CB272" s="27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52" t="s">
        <v>901</v>
      </c>
      <c r="KG272" s="4" t="s">
        <v>1141</v>
      </c>
      <c r="KH272" s="4" t="s">
        <v>1142</v>
      </c>
      <c r="KI272" s="4">
        <v>13</v>
      </c>
      <c r="KJ272" s="4">
        <v>14</v>
      </c>
      <c r="KK272" s="4" t="str">
        <f>CONCATENATE(MID(KR272,4,1),MID(KN272,3,1),0,MID(KG272,3,1))</f>
        <v>1206</v>
      </c>
      <c r="KL272" s="4" t="s">
        <v>772</v>
      </c>
      <c r="KM272" s="4" t="s">
        <v>774</v>
      </c>
      <c r="KN272" s="4" t="s">
        <v>781</v>
      </c>
      <c r="KO272" s="4">
        <v>16</v>
      </c>
      <c r="KP272" s="4">
        <v>17</v>
      </c>
      <c r="KQ272" s="4">
        <v>18</v>
      </c>
      <c r="KR272" s="4" t="s">
        <v>776</v>
      </c>
      <c r="KS272" s="4" t="str">
        <f>CONCATENATE(A272,"AI")</f>
        <v>g3sM031AI</v>
      </c>
      <c r="KT272" s="4"/>
      <c r="KU272" s="4"/>
      <c r="KV272" s="4"/>
      <c r="KW272" s="4" t="s">
        <v>1147</v>
      </c>
      <c r="KX272" s="4" t="s">
        <v>1313</v>
      </c>
      <c r="KY272" s="4" t="s">
        <v>1309</v>
      </c>
      <c r="KZ272" s="4" t="s">
        <v>1149</v>
      </c>
      <c r="LA272" s="4">
        <v>3</v>
      </c>
      <c r="LB272" s="4">
        <v>4</v>
      </c>
      <c r="LC272" s="4">
        <v>9</v>
      </c>
      <c r="LD272" s="4" t="str">
        <f>CONCATENATE(MID(KW272,2,1),RIGHT(KX272,LEN(KX272)-MIN(SEARCH({0,1,2,3,4,5,6,7,8,9},KX272&amp;"0123456789"))+1))</f>
        <v>403</v>
      </c>
      <c r="LE272" s="4" t="s">
        <v>924</v>
      </c>
      <c r="LF272" s="4" t="str">
        <f>CONCATENATE(MID(KW272,2,1),RIGHT(KY272,LEN(KY272)-MIN(SEARCH({0,1,2,3,4,5,6,7,8,9},KY272&amp;"0123456789"))+1))</f>
        <v>404</v>
      </c>
      <c r="LG272" s="4" t="s">
        <v>1024</v>
      </c>
      <c r="LH272" s="4">
        <v>11</v>
      </c>
      <c r="LI272" s="4">
        <v>14</v>
      </c>
      <c r="LJ272" s="4" t="s">
        <v>1061</v>
      </c>
      <c r="LK272" s="4" t="s">
        <v>1062</v>
      </c>
      <c r="LL272" s="4" t="s">
        <v>814</v>
      </c>
      <c r="LM272" s="4" t="s">
        <v>901</v>
      </c>
      <c r="LN272" s="4" t="str">
        <f>CONCATENATE(MID(KR272,4,1),LD272)</f>
        <v>1403</v>
      </c>
      <c r="LO272" s="4" t="s">
        <v>879</v>
      </c>
      <c r="LP272" s="4" t="str">
        <f>CONCATENATE(MID(KR272,4,1),LF272)</f>
        <v>1404</v>
      </c>
      <c r="LQ272" s="4" t="s">
        <v>1162</v>
      </c>
      <c r="LR272" s="4" t="s">
        <v>922</v>
      </c>
      <c r="LS272" s="4">
        <v>4</v>
      </c>
      <c r="LT272" s="4">
        <v>5</v>
      </c>
      <c r="LU272" s="4">
        <v>6</v>
      </c>
      <c r="LV272" s="4" t="str">
        <f>CONCATENATE(A272,"DI")</f>
        <v>g3sM031DI</v>
      </c>
      <c r="LW272" s="4" t="s">
        <v>1148</v>
      </c>
      <c r="LX272" s="4" t="s">
        <v>1149</v>
      </c>
      <c r="LY272" s="4" t="s">
        <v>1321</v>
      </c>
      <c r="LZ272" s="4" t="s">
        <v>1319</v>
      </c>
      <c r="MA272" s="4">
        <v>1</v>
      </c>
      <c r="MB272" s="4">
        <v>4</v>
      </c>
      <c r="MC272" s="4">
        <v>5</v>
      </c>
      <c r="MD272" s="4" t="s">
        <v>1131</v>
      </c>
      <c r="ME272" s="4" t="str">
        <f>CONCATENATE(MID(LW272,2,1),RIGHT(LY272,LEN(LY272)-MIN(SEARCH({0,1,2,3,4,5,6,7,8,9},LY272&amp;"0123456789"))+1))</f>
        <v>603</v>
      </c>
      <c r="MF272" s="4" t="str">
        <f>CONCATENATE(MID(LW272,2,1),RIGHT(LZ272,LEN(LZ272)-MIN(SEARCH({0,1,2,3,4,5,6,7,8,9},LZ272&amp;"0123456789"))+1))</f>
        <v>604</v>
      </c>
      <c r="MG272" s="4" t="s">
        <v>1433</v>
      </c>
      <c r="MH272" s="4" t="str">
        <f>CONCATENATE(MID(KR272,4,1),ME272)</f>
        <v>1603</v>
      </c>
      <c r="MI272" s="4" t="str">
        <f>CONCATENATE(MID(KR272,4,1),MF272)</f>
        <v>1604</v>
      </c>
      <c r="MJ272" s="4" t="str">
        <f>CONCATENATE(MID(MI272,1,1),MG272,"N")</f>
        <v>1VS6N</v>
      </c>
      <c r="MK272" s="4" t="str">
        <f>CONCATENATE("HL",ME272)</f>
        <v>HL603</v>
      </c>
      <c r="ML272" s="4" t="str">
        <f>CONCATENATE("HL",MF272)</f>
        <v>HL604</v>
      </c>
      <c r="MM272" s="4" t="s">
        <v>902</v>
      </c>
      <c r="MN272" s="4" t="s">
        <v>923</v>
      </c>
      <c r="MO272" s="4">
        <v>4</v>
      </c>
      <c r="MP272" s="4">
        <v>5</v>
      </c>
      <c r="MQ272" s="4">
        <v>6</v>
      </c>
      <c r="MR272" s="46" t="str">
        <f>CONCATENATE(A272,"DO")</f>
        <v>g3sM031DO</v>
      </c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  <c r="RI272" s="4"/>
      <c r="RJ272" s="4"/>
      <c r="RK272" s="4"/>
      <c r="RL272" s="4"/>
      <c r="RM272" s="4"/>
      <c r="RN272" s="4"/>
      <c r="RO272" s="4"/>
      <c r="RP272" s="4"/>
      <c r="RQ272" s="4"/>
      <c r="RR272" s="4"/>
      <c r="RS272" s="4"/>
      <c r="RT272" s="4"/>
      <c r="RU272" s="4"/>
      <c r="RV272" s="4"/>
      <c r="RW272" s="4"/>
      <c r="RX272" s="4"/>
      <c r="RY272" s="4"/>
      <c r="RZ272" s="4"/>
      <c r="SA272" s="4"/>
      <c r="SB272" s="4"/>
      <c r="SC272" s="4"/>
      <c r="SD272" s="4"/>
      <c r="SE272" s="4"/>
      <c r="SF272" s="4"/>
      <c r="SG272" s="4"/>
      <c r="SH272" s="4"/>
      <c r="SI272" s="4"/>
      <c r="SJ272" s="4"/>
    </row>
    <row r="273" spans="1:504" x14ac:dyDescent="0.25">
      <c r="A273" s="27" t="s">
        <v>397</v>
      </c>
      <c r="B273" s="27" t="s">
        <v>417</v>
      </c>
      <c r="C273" s="42" t="s">
        <v>650</v>
      </c>
      <c r="D273" s="42" t="s">
        <v>644</v>
      </c>
      <c r="H273" s="42">
        <v>100</v>
      </c>
      <c r="I273" s="42"/>
      <c r="J273" s="42">
        <v>27.5</v>
      </c>
      <c r="M273" s="27" t="s">
        <v>1135</v>
      </c>
      <c r="V273" s="27"/>
      <c r="CB273" s="27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52" t="s">
        <v>901</v>
      </c>
      <c r="KG273" s="4" t="s">
        <v>1141</v>
      </c>
      <c r="KH273" s="4" t="s">
        <v>1142</v>
      </c>
      <c r="KI273" s="4">
        <v>13</v>
      </c>
      <c r="KJ273" s="4">
        <v>14</v>
      </c>
      <c r="KK273" s="4" t="str">
        <f>CONCATENATE(MID(KR273,4,1),MID(KF273,2,1),0,MID(KG273,3,1))</f>
        <v>2206</v>
      </c>
      <c r="KL273" s="4" t="s">
        <v>772</v>
      </c>
      <c r="KM273" s="4" t="s">
        <v>774</v>
      </c>
      <c r="KN273" s="4" t="s">
        <v>781</v>
      </c>
      <c r="KO273" s="4">
        <v>16</v>
      </c>
      <c r="KP273" s="4">
        <v>17</v>
      </c>
      <c r="KQ273" s="4">
        <v>18</v>
      </c>
      <c r="KR273" s="4" t="s">
        <v>777</v>
      </c>
      <c r="KS273" s="4" t="str">
        <f>CONCATENATE(A273,"AI")</f>
        <v>g3sM041AI</v>
      </c>
      <c r="KT273" s="4"/>
      <c r="KU273" s="4"/>
      <c r="KV273" s="4"/>
      <c r="KW273" s="4" t="s">
        <v>1147</v>
      </c>
      <c r="KX273" s="4" t="s">
        <v>1313</v>
      </c>
      <c r="KY273" s="4" t="s">
        <v>1309</v>
      </c>
      <c r="KZ273" s="4" t="s">
        <v>1149</v>
      </c>
      <c r="LA273" s="4">
        <v>3</v>
      </c>
      <c r="LB273" s="4">
        <v>4</v>
      </c>
      <c r="LC273" s="4">
        <v>9</v>
      </c>
      <c r="LD273" s="4" t="str">
        <f>CONCATENATE(MID(KW273,2,1),RIGHT(KX273,LEN(KX273)-MIN(SEARCH({0,1,2,3,4,5,6,7,8,9},KX273&amp;"0123456789"))+1))</f>
        <v>403</v>
      </c>
      <c r="LE273" s="4" t="s">
        <v>924</v>
      </c>
      <c r="LF273" s="4" t="str">
        <f>CONCATENATE(MID(KW273,2,1),RIGHT(KY273,LEN(KY273)-MIN(SEARCH({0,1,2,3,4,5,6,7,8,9},KY273&amp;"0123456789"))+1))</f>
        <v>404</v>
      </c>
      <c r="LG273" s="4" t="s">
        <v>1024</v>
      </c>
      <c r="LH273" s="4">
        <v>11</v>
      </c>
      <c r="LI273" s="4">
        <v>14</v>
      </c>
      <c r="LJ273" s="4" t="s">
        <v>1061</v>
      </c>
      <c r="LK273" s="4" t="s">
        <v>1062</v>
      </c>
      <c r="LL273" s="4" t="s">
        <v>814</v>
      </c>
      <c r="LM273" s="4" t="s">
        <v>901</v>
      </c>
      <c r="LN273" s="4" t="str">
        <f>CONCATENATE(MID(KR273,4,1),LD273)</f>
        <v>2403</v>
      </c>
      <c r="LO273" s="4" t="s">
        <v>879</v>
      </c>
      <c r="LP273" s="4" t="str">
        <f>CONCATENATE(MID(KR273,4,1),LF273)</f>
        <v>2404</v>
      </c>
      <c r="LQ273" s="4" t="s">
        <v>1162</v>
      </c>
      <c r="LR273" s="4" t="s">
        <v>922</v>
      </c>
      <c r="LS273" s="4">
        <v>4</v>
      </c>
      <c r="LT273" s="4">
        <v>5</v>
      </c>
      <c r="LU273" s="4">
        <v>6</v>
      </c>
      <c r="LV273" s="4" t="str">
        <f>CONCATENATE(A273,"DI")</f>
        <v>g3sM041DI</v>
      </c>
      <c r="LW273" s="4" t="s">
        <v>1148</v>
      </c>
      <c r="LX273" s="4" t="s">
        <v>1149</v>
      </c>
      <c r="LY273" s="4" t="s">
        <v>1321</v>
      </c>
      <c r="LZ273" s="4" t="s">
        <v>1319</v>
      </c>
      <c r="MA273" s="4">
        <v>1</v>
      </c>
      <c r="MB273" s="4">
        <v>4</v>
      </c>
      <c r="MC273" s="4">
        <v>5</v>
      </c>
      <c r="MD273" s="4" t="s">
        <v>1131</v>
      </c>
      <c r="ME273" s="4" t="str">
        <f>CONCATENATE(MID(LW273,2,1),RIGHT(LY273,LEN(LY273)-MIN(SEARCH({0,1,2,3,4,5,6,7,8,9},LY273&amp;"0123456789"))+1))</f>
        <v>603</v>
      </c>
      <c r="MF273" s="4" t="str">
        <f>CONCATENATE(MID(LW273,2,1),RIGHT(LZ273,LEN(LZ273)-MIN(SEARCH({0,1,2,3,4,5,6,7,8,9},LZ273&amp;"0123456789"))+1))</f>
        <v>604</v>
      </c>
      <c r="MG273" s="4" t="s">
        <v>1433</v>
      </c>
      <c r="MH273" s="4" t="str">
        <f>CONCATENATE(MID(KR273,4,1),ME273)</f>
        <v>2603</v>
      </c>
      <c r="MI273" s="4" t="str">
        <f>CONCATENATE(MID(KR273,4,1),MF273)</f>
        <v>2604</v>
      </c>
      <c r="MJ273" s="4" t="str">
        <f>CONCATENATE(MID(MI273,1,1),MG273,"N")</f>
        <v>2VS6N</v>
      </c>
      <c r="MK273" s="4" t="str">
        <f>CONCATENATE("HL",ME273)</f>
        <v>HL603</v>
      </c>
      <c r="ML273" s="4" t="str">
        <f>CONCATENATE("HL",MF273)</f>
        <v>HL604</v>
      </c>
      <c r="MM273" s="4" t="s">
        <v>902</v>
      </c>
      <c r="MN273" s="4" t="s">
        <v>923</v>
      </c>
      <c r="MO273" s="4">
        <v>4</v>
      </c>
      <c r="MP273" s="4">
        <v>5</v>
      </c>
      <c r="MQ273" s="4">
        <v>6</v>
      </c>
      <c r="MR273" s="46" t="str">
        <f>CONCATENATE(A273,"DO")</f>
        <v>g3sM041DO</v>
      </c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  <c r="RI273" s="4"/>
      <c r="RJ273" s="4"/>
      <c r="RK273" s="4"/>
      <c r="RL273" s="4"/>
      <c r="RM273" s="4"/>
      <c r="RN273" s="4"/>
      <c r="RO273" s="4"/>
      <c r="RP273" s="4"/>
      <c r="RQ273" s="4"/>
      <c r="RR273" s="4"/>
      <c r="RS273" s="4"/>
      <c r="RT273" s="4"/>
      <c r="RU273" s="4"/>
      <c r="RV273" s="4"/>
      <c r="RW273" s="4"/>
      <c r="RX273" s="4"/>
      <c r="RY273" s="4"/>
      <c r="RZ273" s="4"/>
      <c r="SA273" s="4"/>
      <c r="SB273" s="4"/>
      <c r="SC273" s="4"/>
      <c r="SD273" s="4"/>
      <c r="SE273" s="4"/>
      <c r="SF273" s="4"/>
      <c r="SG273" s="4"/>
      <c r="SH273" s="4"/>
      <c r="SI273" s="4"/>
      <c r="SJ273" s="4"/>
    </row>
    <row r="274" spans="1:504" x14ac:dyDescent="0.25">
      <c r="A274" s="27" t="s">
        <v>398</v>
      </c>
      <c r="B274" s="27" t="s">
        <v>418</v>
      </c>
      <c r="C274" s="42" t="s">
        <v>650</v>
      </c>
      <c r="D274" s="42" t="s">
        <v>644</v>
      </c>
      <c r="H274" s="42">
        <v>100</v>
      </c>
      <c r="I274" s="42"/>
      <c r="J274" s="42">
        <v>27.5</v>
      </c>
      <c r="M274" s="27" t="s">
        <v>1135</v>
      </c>
      <c r="V274" s="27"/>
      <c r="CB274" s="27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52" t="s">
        <v>901</v>
      </c>
      <c r="KG274" s="4" t="s">
        <v>1143</v>
      </c>
      <c r="KH274" s="4" t="s">
        <v>1144</v>
      </c>
      <c r="KI274" s="4">
        <v>15</v>
      </c>
      <c r="KJ274" s="4">
        <v>16</v>
      </c>
      <c r="KK274" s="4" t="str">
        <f>CONCATENATE(MID(KR274,4,1),MID(KF274,2,1),0,MID(KG274,3,1))</f>
        <v>1207</v>
      </c>
      <c r="KL274" s="4" t="s">
        <v>772</v>
      </c>
      <c r="KM274" s="4" t="s">
        <v>774</v>
      </c>
      <c r="KN274" s="4" t="s">
        <v>781</v>
      </c>
      <c r="KO274" s="4">
        <v>19</v>
      </c>
      <c r="KP274" s="4">
        <v>20</v>
      </c>
      <c r="KQ274" s="4">
        <v>21</v>
      </c>
      <c r="KR274" s="4" t="s">
        <v>776</v>
      </c>
      <c r="KS274" s="4" t="str">
        <f>CONCATENATE(A274,"AI")</f>
        <v>g3sM051AI</v>
      </c>
      <c r="KT274" s="4"/>
      <c r="KU274" s="4"/>
      <c r="KV274" s="4"/>
      <c r="KW274" s="4" t="s">
        <v>1147</v>
      </c>
      <c r="KX274" s="4" t="s">
        <v>1314</v>
      </c>
      <c r="KY274" s="4" t="s">
        <v>1310</v>
      </c>
      <c r="KZ274" s="4" t="s">
        <v>1149</v>
      </c>
      <c r="LA274" s="4">
        <v>5</v>
      </c>
      <c r="LB274" s="4">
        <v>6</v>
      </c>
      <c r="LC274" s="4">
        <v>9</v>
      </c>
      <c r="LD274" s="4" t="str">
        <f>CONCATENATE(MID(KW274,2,1),RIGHT(KX274,LEN(KX274)-MIN(SEARCH({0,1,2,3,4,5,6,7,8,9},KX274&amp;"0123456789"))+1))</f>
        <v>405</v>
      </c>
      <c r="LE274" s="4" t="s">
        <v>924</v>
      </c>
      <c r="LF274" s="4" t="str">
        <f>CONCATENATE(MID(KW274,2,1),RIGHT(KY274,LEN(KY274)-MIN(SEARCH({0,1,2,3,4,5,6,7,8,9},KY274&amp;"0123456789"))+1))</f>
        <v>406</v>
      </c>
      <c r="LG274" s="4" t="s">
        <v>1024</v>
      </c>
      <c r="LH274" s="4">
        <v>11</v>
      </c>
      <c r="LI274" s="4">
        <v>14</v>
      </c>
      <c r="LJ274" s="4" t="s">
        <v>1150</v>
      </c>
      <c r="LK274" s="4" t="s">
        <v>1151</v>
      </c>
      <c r="LL274" s="4" t="s">
        <v>814</v>
      </c>
      <c r="LM274" s="4" t="s">
        <v>901</v>
      </c>
      <c r="LN274" s="4" t="str">
        <f>CONCATENATE(MID(KR274,4,1),LD274)</f>
        <v>1405</v>
      </c>
      <c r="LO274" s="4" t="s">
        <v>879</v>
      </c>
      <c r="LP274" s="4" t="str">
        <f>CONCATENATE(MID(KR274,4,1),LF274)</f>
        <v>1406</v>
      </c>
      <c r="LQ274" s="4" t="s">
        <v>1162</v>
      </c>
      <c r="LR274" s="4" t="s">
        <v>922</v>
      </c>
      <c r="LS274" s="4">
        <v>7</v>
      </c>
      <c r="LT274" s="4">
        <v>8</v>
      </c>
      <c r="LU274" s="4">
        <v>9</v>
      </c>
      <c r="LV274" s="4" t="str">
        <f>CONCATENATE(A274,"DI")</f>
        <v>g3sM051DI</v>
      </c>
      <c r="LW274" s="4" t="s">
        <v>1148</v>
      </c>
      <c r="LX274" s="4" t="s">
        <v>1149</v>
      </c>
      <c r="LY274" s="4" t="s">
        <v>1322</v>
      </c>
      <c r="LZ274" s="4" t="s">
        <v>1316</v>
      </c>
      <c r="MA274" s="4">
        <v>1</v>
      </c>
      <c r="MB274" s="4">
        <v>6</v>
      </c>
      <c r="MC274" s="4">
        <v>7</v>
      </c>
      <c r="MD274" s="4" t="s">
        <v>1131</v>
      </c>
      <c r="ME274" s="4" t="str">
        <f>CONCATENATE(MID(LW274,2,1),RIGHT(LY274,LEN(LY274)-MIN(SEARCH({0,1,2,3,4,5,6,7,8,9},LY274&amp;"0123456789"))+1))</f>
        <v>605</v>
      </c>
      <c r="MF274" s="4" t="str">
        <f>CONCATENATE(MID(LW274,2,1),RIGHT(LZ274,LEN(LZ274)-MIN(SEARCH({0,1,2,3,4,5,6,7,8,9},LZ274&amp;"0123456789"))+1))</f>
        <v>606</v>
      </c>
      <c r="MG274" s="4" t="s">
        <v>1434</v>
      </c>
      <c r="MH274" s="4" t="str">
        <f>CONCATENATE(MID(KR274,4,1),ME274)</f>
        <v>1605</v>
      </c>
      <c r="MI274" s="4" t="str">
        <f>CONCATENATE(MID(KR274,4,1),MF274)</f>
        <v>1606</v>
      </c>
      <c r="MJ274" s="4" t="str">
        <f>CONCATENATE(MID(MI274,1,1),MG274,"N")</f>
        <v>1VS7N</v>
      </c>
      <c r="MK274" s="4" t="str">
        <f>CONCATENATE("HL",ME274)</f>
        <v>HL605</v>
      </c>
      <c r="ML274" s="4" t="str">
        <f>CONCATENATE("HL",MF274)</f>
        <v>HL606</v>
      </c>
      <c r="MM274" s="4" t="s">
        <v>902</v>
      </c>
      <c r="MN274" s="4" t="s">
        <v>923</v>
      </c>
      <c r="MO274" s="4">
        <v>7</v>
      </c>
      <c r="MP274" s="4">
        <v>8</v>
      </c>
      <c r="MQ274" s="4">
        <v>9</v>
      </c>
      <c r="MR274" s="46" t="str">
        <f>CONCATENATE(A274,"DO")</f>
        <v>g3sM051DO</v>
      </c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4"/>
      <c r="RH274" s="4"/>
      <c r="RI274" s="4"/>
      <c r="RJ274" s="4"/>
      <c r="RK274" s="4"/>
      <c r="RL274" s="4"/>
      <c r="RM274" s="4"/>
      <c r="RN274" s="4"/>
      <c r="RO274" s="4"/>
      <c r="RP274" s="4"/>
      <c r="RQ274" s="4"/>
      <c r="RR274" s="4"/>
      <c r="RS274" s="4"/>
      <c r="RT274" s="4"/>
      <c r="RU274" s="4"/>
      <c r="RV274" s="4"/>
      <c r="RW274" s="4"/>
      <c r="RX274" s="4"/>
      <c r="RY274" s="4"/>
      <c r="RZ274" s="4"/>
      <c r="SA274" s="4"/>
      <c r="SB274" s="4"/>
      <c r="SC274" s="4"/>
      <c r="SD274" s="4"/>
      <c r="SE274" s="4"/>
      <c r="SF274" s="4"/>
      <c r="SG274" s="4"/>
      <c r="SH274" s="4"/>
      <c r="SI274" s="4"/>
      <c r="SJ274" s="4"/>
    </row>
    <row r="275" spans="1:504" x14ac:dyDescent="0.25">
      <c r="A275" s="27" t="s">
        <v>399</v>
      </c>
      <c r="B275" s="27" t="s">
        <v>419</v>
      </c>
      <c r="C275" s="42" t="s">
        <v>650</v>
      </c>
      <c r="D275" s="42" t="s">
        <v>644</v>
      </c>
      <c r="H275" s="42">
        <v>100</v>
      </c>
      <c r="I275" s="42"/>
      <c r="J275" s="42">
        <v>27.5</v>
      </c>
      <c r="M275" s="27" t="s">
        <v>1135</v>
      </c>
      <c r="V275" s="27"/>
      <c r="CB275" s="27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52" t="s">
        <v>901</v>
      </c>
      <c r="KG275" s="4" t="s">
        <v>1143</v>
      </c>
      <c r="KH275" s="4" t="s">
        <v>1144</v>
      </c>
      <c r="KI275" s="4">
        <v>15</v>
      </c>
      <c r="KJ275" s="4">
        <v>16</v>
      </c>
      <c r="KK275" s="4" t="str">
        <f>CONCATENATE(MID(KR275,4,1),MID(KF275,2,1),0,MID(KG275,3,1))</f>
        <v>2207</v>
      </c>
      <c r="KL275" s="4" t="s">
        <v>772</v>
      </c>
      <c r="KM275" s="4" t="s">
        <v>774</v>
      </c>
      <c r="KN275" s="4" t="s">
        <v>781</v>
      </c>
      <c r="KO275" s="4">
        <v>19</v>
      </c>
      <c r="KP275" s="4">
        <v>20</v>
      </c>
      <c r="KQ275" s="4">
        <v>21</v>
      </c>
      <c r="KR275" s="4" t="s">
        <v>777</v>
      </c>
      <c r="KS275" s="4" t="str">
        <f>CONCATENATE(A275,"AI")</f>
        <v>g3sM061AI</v>
      </c>
      <c r="KT275" s="4"/>
      <c r="KU275" s="4"/>
      <c r="KV275" s="4"/>
      <c r="KW275" s="4" t="s">
        <v>1147</v>
      </c>
      <c r="KX275" s="4" t="s">
        <v>1314</v>
      </c>
      <c r="KY275" s="4" t="s">
        <v>1310</v>
      </c>
      <c r="KZ275" s="4" t="s">
        <v>1149</v>
      </c>
      <c r="LA275" s="4">
        <v>5</v>
      </c>
      <c r="LB275" s="4">
        <v>6</v>
      </c>
      <c r="LC275" s="4">
        <v>9</v>
      </c>
      <c r="LD275" s="4" t="str">
        <f>CONCATENATE(MID(KW275,2,1),RIGHT(KX275,LEN(KX275)-MIN(SEARCH({0,1,2,3,4,5,6,7,8,9},KX275&amp;"0123456789"))+1))</f>
        <v>405</v>
      </c>
      <c r="LE275" s="4" t="s">
        <v>924</v>
      </c>
      <c r="LF275" s="4" t="str">
        <f>CONCATENATE(MID(KW275,2,1),RIGHT(KY275,LEN(KY275)-MIN(SEARCH({0,1,2,3,4,5,6,7,8,9},KY275&amp;"0123456789"))+1))</f>
        <v>406</v>
      </c>
      <c r="LG275" s="4" t="s">
        <v>1024</v>
      </c>
      <c r="LH275" s="4">
        <v>11</v>
      </c>
      <c r="LI275" s="4">
        <v>14</v>
      </c>
      <c r="LJ275" s="4" t="s">
        <v>1150</v>
      </c>
      <c r="LK275" s="4" t="s">
        <v>1151</v>
      </c>
      <c r="LL275" s="4" t="s">
        <v>814</v>
      </c>
      <c r="LM275" s="4" t="s">
        <v>901</v>
      </c>
      <c r="LN275" s="4" t="str">
        <f>CONCATENATE(MID(KR275,4,1),LD275)</f>
        <v>2405</v>
      </c>
      <c r="LO275" s="4" t="s">
        <v>879</v>
      </c>
      <c r="LP275" s="4" t="str">
        <f>CONCATENATE(MID(KR275,4,1),LF275)</f>
        <v>2406</v>
      </c>
      <c r="LQ275" s="4" t="s">
        <v>1162</v>
      </c>
      <c r="LR275" s="4" t="s">
        <v>922</v>
      </c>
      <c r="LS275" s="4">
        <v>7</v>
      </c>
      <c r="LT275" s="4">
        <v>8</v>
      </c>
      <c r="LU275" s="4">
        <v>9</v>
      </c>
      <c r="LV275" s="4" t="str">
        <f>CONCATENATE(A275,"DI")</f>
        <v>g3sM061DI</v>
      </c>
      <c r="LW275" s="4" t="s">
        <v>1148</v>
      </c>
      <c r="LX275" s="4" t="s">
        <v>1149</v>
      </c>
      <c r="LY275" s="4" t="s">
        <v>1322</v>
      </c>
      <c r="LZ275" s="4" t="s">
        <v>1316</v>
      </c>
      <c r="MA275" s="4">
        <v>1</v>
      </c>
      <c r="MB275" s="4">
        <v>6</v>
      </c>
      <c r="MC275" s="4">
        <v>7</v>
      </c>
      <c r="MD275" s="4" t="s">
        <v>1131</v>
      </c>
      <c r="ME275" s="4" t="str">
        <f>CONCATENATE(MID(LW275,2,1),RIGHT(LY275,LEN(LY275)-MIN(SEARCH({0,1,2,3,4,5,6,7,8,9},LY275&amp;"0123456789"))+1))</f>
        <v>605</v>
      </c>
      <c r="MF275" s="4" t="str">
        <f>CONCATENATE(MID(LW275,2,1),RIGHT(LZ275,LEN(LZ275)-MIN(SEARCH({0,1,2,3,4,5,6,7,8,9},LZ275&amp;"0123456789"))+1))</f>
        <v>606</v>
      </c>
      <c r="MG275" s="4" t="s">
        <v>1434</v>
      </c>
      <c r="MH275" s="4" t="str">
        <f>CONCATENATE(MID(KR275,4,1),ME275)</f>
        <v>2605</v>
      </c>
      <c r="MI275" s="4" t="str">
        <f>CONCATENATE(MID(KR275,4,1),MF275)</f>
        <v>2606</v>
      </c>
      <c r="MJ275" s="4" t="str">
        <f>CONCATENATE(MID(MI275,1,1),MG275,"N")</f>
        <v>2VS7N</v>
      </c>
      <c r="MK275" s="4" t="str">
        <f>CONCATENATE("HL",ME275)</f>
        <v>HL605</v>
      </c>
      <c r="ML275" s="4" t="str">
        <f>CONCATENATE("HL",MF275)</f>
        <v>HL606</v>
      </c>
      <c r="MM275" s="4" t="s">
        <v>902</v>
      </c>
      <c r="MN275" s="4" t="s">
        <v>923</v>
      </c>
      <c r="MO275" s="4">
        <v>7</v>
      </c>
      <c r="MP275" s="4">
        <v>8</v>
      </c>
      <c r="MQ275" s="4">
        <v>9</v>
      </c>
      <c r="MR275" s="46" t="str">
        <f>CONCATENATE(A275,"DO")</f>
        <v>g3sM061DO</v>
      </c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4"/>
      <c r="RH275" s="4"/>
      <c r="RI275" s="4"/>
      <c r="RJ275" s="4"/>
      <c r="RK275" s="4"/>
      <c r="RL275" s="4"/>
      <c r="RM275" s="4"/>
      <c r="RN275" s="4"/>
      <c r="RO275" s="4"/>
      <c r="RP275" s="4"/>
      <c r="RQ275" s="4"/>
      <c r="RR275" s="4"/>
      <c r="RS275" s="4"/>
      <c r="RT275" s="4"/>
      <c r="RU275" s="4"/>
      <c r="RV275" s="4"/>
      <c r="RW275" s="4"/>
      <c r="RX275" s="4"/>
      <c r="RY275" s="4"/>
      <c r="RZ275" s="4"/>
      <c r="SA275" s="4"/>
      <c r="SB275" s="4"/>
      <c r="SC275" s="4"/>
      <c r="SD275" s="4"/>
      <c r="SE275" s="4"/>
      <c r="SF275" s="4"/>
      <c r="SG275" s="4"/>
      <c r="SH275" s="4"/>
      <c r="SI275" s="4"/>
      <c r="SJ275" s="4"/>
    </row>
    <row r="276" spans="1:504" x14ac:dyDescent="0.25">
      <c r="A276" s="27" t="s">
        <v>400</v>
      </c>
      <c r="B276" s="27" t="s">
        <v>420</v>
      </c>
      <c r="C276" s="42" t="s">
        <v>650</v>
      </c>
      <c r="D276" s="42" t="s">
        <v>644</v>
      </c>
      <c r="H276" s="42">
        <v>100</v>
      </c>
      <c r="I276" s="42"/>
      <c r="J276" s="42">
        <v>27.5</v>
      </c>
      <c r="M276" s="27" t="s">
        <v>1135</v>
      </c>
      <c r="V276" s="27"/>
      <c r="CB276" s="27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52" t="s">
        <v>901</v>
      </c>
      <c r="KG276" s="4" t="s">
        <v>1145</v>
      </c>
      <c r="KH276" s="4" t="s">
        <v>1146</v>
      </c>
      <c r="KI276" s="4">
        <v>17</v>
      </c>
      <c r="KJ276" s="4">
        <v>18</v>
      </c>
      <c r="KK276" s="4" t="str">
        <f>CONCATENATE(MID(KR276,4,1),MID(KF276,2,1),0,MID(KG276,3,1))</f>
        <v>1208</v>
      </c>
      <c r="KL276" s="4" t="s">
        <v>772</v>
      </c>
      <c r="KM276" s="4" t="s">
        <v>774</v>
      </c>
      <c r="KN276" s="4" t="s">
        <v>781</v>
      </c>
      <c r="KO276" s="4">
        <v>22</v>
      </c>
      <c r="KP276" s="4">
        <v>23</v>
      </c>
      <c r="KQ276" s="4">
        <v>24</v>
      </c>
      <c r="KR276" s="4" t="s">
        <v>776</v>
      </c>
      <c r="KS276" s="4" t="str">
        <f>CONCATENATE(A276,"AI")</f>
        <v>g3sM071AI</v>
      </c>
      <c r="KT276" s="4"/>
      <c r="KU276" s="4"/>
      <c r="KV276" s="4"/>
      <c r="KW276" s="4" t="s">
        <v>1147</v>
      </c>
      <c r="KX276" s="4" t="s">
        <v>1315</v>
      </c>
      <c r="KY276" s="4" t="s">
        <v>1311</v>
      </c>
      <c r="KZ276" s="4" t="s">
        <v>1149</v>
      </c>
      <c r="LA276" s="4">
        <v>7</v>
      </c>
      <c r="LB276" s="4">
        <v>8</v>
      </c>
      <c r="LC276" s="4">
        <v>9</v>
      </c>
      <c r="LD276" s="4" t="str">
        <f>CONCATENATE(MID(KW276,2,1),RIGHT(KX276,LEN(KX276)-MIN(SEARCH({0,1,2,3,4,5,6,7,8,9},KX276&amp;"0123456789"))+1))</f>
        <v>407</v>
      </c>
      <c r="LE276" s="4" t="s">
        <v>924</v>
      </c>
      <c r="LF276" s="4" t="str">
        <f>CONCATENATE(MID(KW276,2,1),RIGHT(KY276,LEN(KY276)-MIN(SEARCH({0,1,2,3,4,5,6,7,8,9},KY276&amp;"0123456789"))+1))</f>
        <v>408</v>
      </c>
      <c r="LG276" s="4" t="s">
        <v>1024</v>
      </c>
      <c r="LH276" s="4">
        <v>11</v>
      </c>
      <c r="LI276" s="4">
        <v>14</v>
      </c>
      <c r="LJ276" s="4" t="s">
        <v>1152</v>
      </c>
      <c r="LK276" s="4" t="s">
        <v>1153</v>
      </c>
      <c r="LL276" s="4" t="s">
        <v>814</v>
      </c>
      <c r="LM276" s="4" t="s">
        <v>901</v>
      </c>
      <c r="LN276" s="4" t="str">
        <f>CONCATENATE(MID(KR276,4,1),LD276)</f>
        <v>1407</v>
      </c>
      <c r="LO276" s="4" t="s">
        <v>879</v>
      </c>
      <c r="LP276" s="4" t="str">
        <f>CONCATENATE(MID(KR276,4,1),LF276)</f>
        <v>1408</v>
      </c>
      <c r="LQ276" s="4" t="s">
        <v>1162</v>
      </c>
      <c r="LR276" s="4" t="s">
        <v>922</v>
      </c>
      <c r="LS276" s="4">
        <v>10</v>
      </c>
      <c r="LT276" s="4">
        <v>11</v>
      </c>
      <c r="LU276" s="4">
        <v>12</v>
      </c>
      <c r="LV276" s="4" t="str">
        <f>CONCATENATE(A276,"DI")</f>
        <v>g3sM071DI</v>
      </c>
      <c r="LW276" s="4" t="s">
        <v>1148</v>
      </c>
      <c r="LX276" s="4" t="s">
        <v>1149</v>
      </c>
      <c r="LY276" s="4" t="s">
        <v>1323</v>
      </c>
      <c r="LZ276" s="4" t="s">
        <v>1317</v>
      </c>
      <c r="MA276" s="4">
        <v>1</v>
      </c>
      <c r="MB276" s="4">
        <v>8</v>
      </c>
      <c r="MC276" s="4">
        <v>9</v>
      </c>
      <c r="MD276" s="4" t="s">
        <v>1131</v>
      </c>
      <c r="ME276" s="4" t="str">
        <f>CONCATENATE(MID(LW276,2,1),RIGHT(LY276,LEN(LY276)-MIN(SEARCH({0,1,2,3,4,5,6,7,8,9},LY276&amp;"0123456789"))+1))</f>
        <v>607</v>
      </c>
      <c r="MF276" s="4" t="str">
        <f>CONCATENATE(MID(LW276,2,1),RIGHT(LZ276,LEN(LZ276)-MIN(SEARCH({0,1,2,3,4,5,6,7,8,9},LZ276&amp;"0123456789"))+1))</f>
        <v>608</v>
      </c>
      <c r="MG276" s="4" t="s">
        <v>1435</v>
      </c>
      <c r="MH276" s="4" t="str">
        <f>CONCATENATE(MID(KR276,4,1),ME276)</f>
        <v>1607</v>
      </c>
      <c r="MI276" s="4" t="str">
        <f>CONCATENATE(MID(KR276,4,1),MF276)</f>
        <v>1608</v>
      </c>
      <c r="MJ276" s="4" t="str">
        <f>CONCATENATE(MID(MI276,1,1),MG276,"N")</f>
        <v>1VS8N</v>
      </c>
      <c r="MK276" s="4" t="str">
        <f>CONCATENATE("HL",ME276)</f>
        <v>HL607</v>
      </c>
      <c r="ML276" s="4" t="str">
        <f>CONCATENATE("HL",MF276)</f>
        <v>HL608</v>
      </c>
      <c r="MM276" s="4" t="s">
        <v>902</v>
      </c>
      <c r="MN276" s="4" t="s">
        <v>923</v>
      </c>
      <c r="MO276" s="4">
        <v>10</v>
      </c>
      <c r="MP276" s="4">
        <v>11</v>
      </c>
      <c r="MQ276" s="4">
        <v>12</v>
      </c>
      <c r="MR276" s="46" t="str">
        <f>CONCATENATE(A276,"DO")</f>
        <v>g3sM071DO</v>
      </c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4"/>
      <c r="RH276" s="4"/>
      <c r="RI276" s="4"/>
      <c r="RJ276" s="4"/>
      <c r="RK276" s="4"/>
      <c r="RL276" s="4"/>
      <c r="RM276" s="4"/>
      <c r="RN276" s="4"/>
      <c r="RO276" s="4"/>
      <c r="RP276" s="4"/>
      <c r="RQ276" s="4"/>
      <c r="RR276" s="4"/>
      <c r="RS276" s="4"/>
      <c r="RT276" s="4"/>
      <c r="RU276" s="4"/>
      <c r="RV276" s="4"/>
      <c r="RW276" s="4"/>
      <c r="RX276" s="4"/>
      <c r="RY276" s="4"/>
      <c r="RZ276" s="4"/>
      <c r="SA276" s="4"/>
      <c r="SB276" s="4"/>
      <c r="SC276" s="4"/>
      <c r="SD276" s="4"/>
      <c r="SE276" s="4"/>
      <c r="SF276" s="4"/>
      <c r="SG276" s="4"/>
      <c r="SH276" s="4"/>
      <c r="SI276" s="4"/>
      <c r="SJ276" s="4"/>
    </row>
    <row r="277" spans="1:504" x14ac:dyDescent="0.25">
      <c r="A277" s="27" t="s">
        <v>401</v>
      </c>
      <c r="B277" s="27" t="s">
        <v>421</v>
      </c>
      <c r="C277" s="42" t="s">
        <v>650</v>
      </c>
      <c r="D277" s="42" t="s">
        <v>644</v>
      </c>
      <c r="H277" s="42">
        <v>100</v>
      </c>
      <c r="I277" s="42"/>
      <c r="J277" s="42">
        <v>27.5</v>
      </c>
      <c r="M277" s="27" t="s">
        <v>1135</v>
      </c>
      <c r="V277" s="27"/>
      <c r="CB277" s="27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52" t="s">
        <v>901</v>
      </c>
      <c r="KG277" s="4" t="s">
        <v>1145</v>
      </c>
      <c r="KH277" s="4" t="s">
        <v>1146</v>
      </c>
      <c r="KI277" s="4">
        <v>17</v>
      </c>
      <c r="KJ277" s="4">
        <v>18</v>
      </c>
      <c r="KK277" s="4" t="str">
        <f>CONCATENATE(MID(KR277,4,1),MID(KF277,2,1),0,MID(KG277,3,1))</f>
        <v>2208</v>
      </c>
      <c r="KL277" s="4" t="s">
        <v>772</v>
      </c>
      <c r="KM277" s="4" t="s">
        <v>774</v>
      </c>
      <c r="KN277" s="4" t="s">
        <v>781</v>
      </c>
      <c r="KO277" s="4">
        <v>22</v>
      </c>
      <c r="KP277" s="4">
        <v>23</v>
      </c>
      <c r="KQ277" s="4">
        <v>24</v>
      </c>
      <c r="KR277" s="4" t="s">
        <v>777</v>
      </c>
      <c r="KS277" s="4" t="str">
        <f>CONCATENATE(A277,"AI")</f>
        <v>g3sM081AI</v>
      </c>
      <c r="KT277" s="4"/>
      <c r="KU277" s="4"/>
      <c r="KV277" s="4"/>
      <c r="KW277" s="4" t="s">
        <v>1147</v>
      </c>
      <c r="KX277" s="4" t="s">
        <v>1315</v>
      </c>
      <c r="KY277" s="4" t="s">
        <v>1311</v>
      </c>
      <c r="KZ277" s="4" t="s">
        <v>1149</v>
      </c>
      <c r="LA277" s="4">
        <v>7</v>
      </c>
      <c r="LB277" s="4">
        <v>8</v>
      </c>
      <c r="LC277" s="4">
        <v>9</v>
      </c>
      <c r="LD277" s="4" t="str">
        <f>CONCATENATE(MID(KW277,2,1),RIGHT(KX277,LEN(KX277)-MIN(SEARCH({0,1,2,3,4,5,6,7,8,9},KX277&amp;"0123456789"))+1))</f>
        <v>407</v>
      </c>
      <c r="LE277" s="4" t="s">
        <v>924</v>
      </c>
      <c r="LF277" s="4" t="str">
        <f>CONCATENATE(MID(KW277,2,1),RIGHT(KY277,LEN(KY277)-MIN(SEARCH({0,1,2,3,4,5,6,7,8,9},KY277&amp;"0123456789"))+1))</f>
        <v>408</v>
      </c>
      <c r="LG277" s="4" t="s">
        <v>1024</v>
      </c>
      <c r="LH277" s="4">
        <v>11</v>
      </c>
      <c r="LI277" s="4">
        <v>14</v>
      </c>
      <c r="LJ277" s="4" t="s">
        <v>1152</v>
      </c>
      <c r="LK277" s="4" t="s">
        <v>1153</v>
      </c>
      <c r="LL277" s="4" t="s">
        <v>814</v>
      </c>
      <c r="LM277" s="4" t="s">
        <v>901</v>
      </c>
      <c r="LN277" s="4" t="str">
        <f>CONCATENATE(MID(KR277,4,1),LD277)</f>
        <v>2407</v>
      </c>
      <c r="LO277" s="4" t="s">
        <v>879</v>
      </c>
      <c r="LP277" s="4" t="str">
        <f>CONCATENATE(MID(KR277,4,1),LF277)</f>
        <v>2408</v>
      </c>
      <c r="LQ277" s="4" t="s">
        <v>1162</v>
      </c>
      <c r="LR277" s="4" t="s">
        <v>922</v>
      </c>
      <c r="LS277" s="4">
        <v>10</v>
      </c>
      <c r="LT277" s="4">
        <v>11</v>
      </c>
      <c r="LU277" s="4">
        <v>12</v>
      </c>
      <c r="LV277" s="4" t="str">
        <f>CONCATENATE(A277,"DI")</f>
        <v>g3sM081DI</v>
      </c>
      <c r="LW277" s="4" t="s">
        <v>1148</v>
      </c>
      <c r="LX277" s="4" t="s">
        <v>1149</v>
      </c>
      <c r="LY277" s="4" t="s">
        <v>1323</v>
      </c>
      <c r="LZ277" s="4" t="s">
        <v>1317</v>
      </c>
      <c r="MA277" s="4">
        <v>1</v>
      </c>
      <c r="MB277" s="4">
        <v>8</v>
      </c>
      <c r="MC277" s="4">
        <v>9</v>
      </c>
      <c r="MD277" s="4" t="s">
        <v>1131</v>
      </c>
      <c r="ME277" s="4" t="str">
        <f>CONCATENATE(MID(LW277,2,1),RIGHT(LY277,LEN(LY277)-MIN(SEARCH({0,1,2,3,4,5,6,7,8,9},LY277&amp;"0123456789"))+1))</f>
        <v>607</v>
      </c>
      <c r="MF277" s="4" t="str">
        <f>CONCATENATE(MID(LW277,2,1),RIGHT(LZ277,LEN(LZ277)-MIN(SEARCH({0,1,2,3,4,5,6,7,8,9},LZ277&amp;"0123456789"))+1))</f>
        <v>608</v>
      </c>
      <c r="MG277" s="4" t="s">
        <v>1435</v>
      </c>
      <c r="MH277" s="4" t="str">
        <f>CONCATENATE(MID(KR277,4,1),ME277)</f>
        <v>2607</v>
      </c>
      <c r="MI277" s="4" t="str">
        <f>CONCATENATE(MID(KR277,4,1),MF277)</f>
        <v>2608</v>
      </c>
      <c r="MJ277" s="4" t="str">
        <f>CONCATENATE(MID(MI277,1,1),MG277,"N")</f>
        <v>2VS8N</v>
      </c>
      <c r="MK277" s="4" t="str">
        <f>CONCATENATE("HL",ME277)</f>
        <v>HL607</v>
      </c>
      <c r="ML277" s="4" t="str">
        <f>CONCATENATE("HL",MF277)</f>
        <v>HL608</v>
      </c>
      <c r="MM277" s="4" t="s">
        <v>902</v>
      </c>
      <c r="MN277" s="4" t="s">
        <v>923</v>
      </c>
      <c r="MO277" s="4">
        <v>10</v>
      </c>
      <c r="MP277" s="4">
        <v>11</v>
      </c>
      <c r="MQ277" s="4">
        <v>12</v>
      </c>
      <c r="MR277" s="46" t="str">
        <f>CONCATENATE(A277,"DO")</f>
        <v>g3sM081DO</v>
      </c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  <c r="RI277" s="4"/>
      <c r="RJ277" s="4"/>
      <c r="RK277" s="4"/>
      <c r="RL277" s="4"/>
      <c r="RM277" s="4"/>
      <c r="RN277" s="4"/>
      <c r="RO277" s="4"/>
      <c r="RP277" s="4"/>
      <c r="RQ277" s="4"/>
      <c r="RR277" s="4"/>
      <c r="RS277" s="4"/>
      <c r="RT277" s="4"/>
      <c r="RU277" s="4"/>
      <c r="RV277" s="4"/>
      <c r="RW277" s="4"/>
      <c r="RX277" s="4"/>
      <c r="RY277" s="4"/>
      <c r="RZ277" s="4"/>
      <c r="SA277" s="4"/>
      <c r="SB277" s="4"/>
      <c r="SC277" s="4"/>
      <c r="SD277" s="4"/>
      <c r="SE277" s="4"/>
      <c r="SF277" s="4"/>
      <c r="SG277" s="4"/>
      <c r="SH277" s="4"/>
      <c r="SI277" s="4"/>
      <c r="SJ277" s="4"/>
    </row>
    <row r="278" spans="1:504" x14ac:dyDescent="0.25">
      <c r="A278" s="27" t="s">
        <v>402</v>
      </c>
      <c r="B278" s="27" t="s">
        <v>422</v>
      </c>
      <c r="C278" s="42" t="s">
        <v>650</v>
      </c>
      <c r="D278" s="42" t="s">
        <v>644</v>
      </c>
      <c r="H278" s="42">
        <v>100</v>
      </c>
      <c r="I278" s="42"/>
      <c r="J278" s="42">
        <v>27.5</v>
      </c>
      <c r="M278" s="27" t="s">
        <v>1135</v>
      </c>
      <c r="V278" s="27"/>
      <c r="CB278" s="27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52" t="s">
        <v>901</v>
      </c>
      <c r="KG278" s="4" t="s">
        <v>1139</v>
      </c>
      <c r="KH278" s="4" t="s">
        <v>1140</v>
      </c>
      <c r="KI278" s="4">
        <v>11</v>
      </c>
      <c r="KJ278" s="4">
        <v>12</v>
      </c>
      <c r="KK278" s="4" t="str">
        <f>CONCATENATE(MID(KR278,4,1),MID(KF278,2,1),0,MID(KG278,3,1))</f>
        <v>3205</v>
      </c>
      <c r="KL278" s="4" t="s">
        <v>772</v>
      </c>
      <c r="KM278" s="4" t="s">
        <v>774</v>
      </c>
      <c r="KN278" s="4" t="s">
        <v>781</v>
      </c>
      <c r="KO278" s="4">
        <v>13</v>
      </c>
      <c r="KP278" s="4">
        <v>14</v>
      </c>
      <c r="KQ278" s="4">
        <v>15</v>
      </c>
      <c r="KR278" s="4" t="s">
        <v>778</v>
      </c>
      <c r="KS278" s="4" t="str">
        <f>CONCATENATE(A278,"AI")</f>
        <v>g3sM091AI</v>
      </c>
      <c r="KT278" s="4"/>
      <c r="KU278" s="4"/>
      <c r="KV278" s="4"/>
      <c r="KW278" s="4" t="s">
        <v>1147</v>
      </c>
      <c r="KX278" s="4" t="s">
        <v>1312</v>
      </c>
      <c r="KY278" s="4" t="s">
        <v>1308</v>
      </c>
      <c r="KZ278" s="4" t="s">
        <v>1149</v>
      </c>
      <c r="LA278" s="4">
        <v>1</v>
      </c>
      <c r="LB278" s="4">
        <v>2</v>
      </c>
      <c r="LC278" s="4">
        <v>9</v>
      </c>
      <c r="LD278" s="4" t="str">
        <f>CONCATENATE(MID(KW278,2,1),RIGHT(KX278,LEN(KX278)-MIN(SEARCH({0,1,2,3,4,5,6,7,8,9},KX278&amp;"0123456789"))+1))</f>
        <v>401</v>
      </c>
      <c r="LE278" s="4" t="s">
        <v>924</v>
      </c>
      <c r="LF278" s="4" t="str">
        <f>CONCATENATE(MID(KW278,2,1),RIGHT(KY278,LEN(KY278)-MIN(SEARCH({0,1,2,3,4,5,6,7,8,9},KY278&amp;"0123456789"))+1))</f>
        <v>402</v>
      </c>
      <c r="LG278" s="4" t="s">
        <v>1024</v>
      </c>
      <c r="LH278" s="4">
        <v>11</v>
      </c>
      <c r="LI278" s="4">
        <v>14</v>
      </c>
      <c r="LJ278" s="4" t="s">
        <v>1059</v>
      </c>
      <c r="LK278" s="4" t="s">
        <v>1060</v>
      </c>
      <c r="LL278" s="4" t="s">
        <v>814</v>
      </c>
      <c r="LM278" s="4" t="s">
        <v>901</v>
      </c>
      <c r="LN278" s="4" t="str">
        <f>CONCATENATE(MID(KR278,4,1),LD278)</f>
        <v>3401</v>
      </c>
      <c r="LO278" s="4" t="s">
        <v>879</v>
      </c>
      <c r="LP278" s="4" t="str">
        <f>CONCATENATE(MID(KR278,4,1),LF278)</f>
        <v>3402</v>
      </c>
      <c r="LQ278" s="4" t="s">
        <v>1162</v>
      </c>
      <c r="LR278" s="4" t="s">
        <v>922</v>
      </c>
      <c r="LS278" s="4">
        <v>1</v>
      </c>
      <c r="LT278" s="4">
        <v>2</v>
      </c>
      <c r="LU278" s="4">
        <v>3</v>
      </c>
      <c r="LV278" s="4" t="str">
        <f>CONCATENATE(A278,"DI")</f>
        <v>g3sM091DI</v>
      </c>
      <c r="LW278" s="4" t="s">
        <v>1148</v>
      </c>
      <c r="LX278" s="4" t="s">
        <v>1149</v>
      </c>
      <c r="LY278" s="4" t="s">
        <v>1320</v>
      </c>
      <c r="LZ278" s="4" t="s">
        <v>1318</v>
      </c>
      <c r="MA278" s="4">
        <v>1</v>
      </c>
      <c r="MB278" s="4">
        <v>2</v>
      </c>
      <c r="MC278" s="4">
        <v>3</v>
      </c>
      <c r="MD278" s="4" t="s">
        <v>1131</v>
      </c>
      <c r="ME278" s="4" t="str">
        <f>CONCATENATE(MID(LW278,2,1),RIGHT(LY278,LEN(LY278)-MIN(SEARCH({0,1,2,3,4,5,6,7,8,9},LY278&amp;"0123456789"))+1))</f>
        <v>601</v>
      </c>
      <c r="MF278" s="4" t="str">
        <f>CONCATENATE(MID(LW278,2,1),RIGHT(LZ278,LEN(LZ278)-MIN(SEARCH({0,1,2,3,4,5,6,7,8,9},LZ278&amp;"0123456789"))+1))</f>
        <v>602</v>
      </c>
      <c r="MG278" s="4" t="s">
        <v>1432</v>
      </c>
      <c r="MH278" s="4" t="str">
        <f>CONCATENATE(MID(KR278,4,1),ME278)</f>
        <v>3601</v>
      </c>
      <c r="MI278" s="4" t="str">
        <f>CONCATENATE(MID(KR278,4,1),MF278)</f>
        <v>3602</v>
      </c>
      <c r="MJ278" s="4" t="str">
        <f>CONCATENATE(MID(MI278,1,1),MG278,"N")</f>
        <v>3VS5N</v>
      </c>
      <c r="MK278" s="4" t="str">
        <f>CONCATENATE("HL",ME278)</f>
        <v>HL601</v>
      </c>
      <c r="ML278" s="4" t="str">
        <f>CONCATENATE("HL",MF278)</f>
        <v>HL602</v>
      </c>
      <c r="MM278" s="4" t="s">
        <v>902</v>
      </c>
      <c r="MN278" s="4" t="s">
        <v>923</v>
      </c>
      <c r="MO278" s="4">
        <v>1</v>
      </c>
      <c r="MP278" s="4">
        <v>2</v>
      </c>
      <c r="MQ278" s="4">
        <v>3</v>
      </c>
      <c r="MR278" s="46" t="str">
        <f>CONCATENATE(A278,"DO")</f>
        <v>g3sM091DO</v>
      </c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</row>
    <row r="279" spans="1:504" x14ac:dyDescent="0.25">
      <c r="A279" s="27" t="s">
        <v>403</v>
      </c>
      <c r="B279" s="27" t="s">
        <v>423</v>
      </c>
      <c r="C279" s="42" t="s">
        <v>650</v>
      </c>
      <c r="D279" s="42" t="s">
        <v>644</v>
      </c>
      <c r="H279" s="42">
        <v>100</v>
      </c>
      <c r="I279" s="42"/>
      <c r="J279" s="42">
        <v>27.5</v>
      </c>
      <c r="M279" s="27" t="s">
        <v>1135</v>
      </c>
      <c r="V279" s="27"/>
      <c r="CB279" s="27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52" t="s">
        <v>901</v>
      </c>
      <c r="KG279" s="4" t="s">
        <v>1141</v>
      </c>
      <c r="KH279" s="4" t="s">
        <v>1142</v>
      </c>
      <c r="KI279" s="4">
        <v>13</v>
      </c>
      <c r="KJ279" s="4">
        <v>14</v>
      </c>
      <c r="KK279" s="4" t="str">
        <f>CONCATENATE(MID(KR279,4,1),MID(KF279,2,1),0,MID(KG279,3,1))</f>
        <v>3206</v>
      </c>
      <c r="KL279" s="4" t="s">
        <v>772</v>
      </c>
      <c r="KM279" s="4" t="s">
        <v>774</v>
      </c>
      <c r="KN279" s="4" t="s">
        <v>781</v>
      </c>
      <c r="KO279" s="4">
        <v>16</v>
      </c>
      <c r="KP279" s="4">
        <v>17</v>
      </c>
      <c r="KQ279" s="4">
        <v>18</v>
      </c>
      <c r="KR279" s="4" t="s">
        <v>778</v>
      </c>
      <c r="KS279" s="4" t="str">
        <f>CONCATENATE(A279,"AI")</f>
        <v>g3sM101AI</v>
      </c>
      <c r="KT279" s="4"/>
      <c r="KU279" s="4"/>
      <c r="KV279" s="4"/>
      <c r="KW279" s="4" t="s">
        <v>1147</v>
      </c>
      <c r="KX279" s="4" t="s">
        <v>1313</v>
      </c>
      <c r="KY279" s="4" t="s">
        <v>1309</v>
      </c>
      <c r="KZ279" s="4" t="s">
        <v>1149</v>
      </c>
      <c r="LA279" s="4">
        <v>3</v>
      </c>
      <c r="LB279" s="4">
        <v>4</v>
      </c>
      <c r="LC279" s="4">
        <v>9</v>
      </c>
      <c r="LD279" s="4" t="str">
        <f>CONCATENATE(MID(KW279,2,1),RIGHT(KX279,LEN(KX279)-MIN(SEARCH({0,1,2,3,4,5,6,7,8,9},KX279&amp;"0123456789"))+1))</f>
        <v>403</v>
      </c>
      <c r="LE279" s="4" t="s">
        <v>924</v>
      </c>
      <c r="LF279" s="4" t="str">
        <f>CONCATENATE(MID(KW279,2,1),RIGHT(KY279,LEN(KY279)-MIN(SEARCH({0,1,2,3,4,5,6,7,8,9},KY279&amp;"0123456789"))+1))</f>
        <v>404</v>
      </c>
      <c r="LG279" s="4" t="s">
        <v>1024</v>
      </c>
      <c r="LH279" s="4">
        <v>11</v>
      </c>
      <c r="LI279" s="4">
        <v>14</v>
      </c>
      <c r="LJ279" s="4" t="s">
        <v>1061</v>
      </c>
      <c r="LK279" s="4" t="s">
        <v>1062</v>
      </c>
      <c r="LL279" s="4" t="s">
        <v>814</v>
      </c>
      <c r="LM279" s="4" t="s">
        <v>901</v>
      </c>
      <c r="LN279" s="4" t="str">
        <f>CONCATENATE(MID(KR279,4,1),LD279)</f>
        <v>3403</v>
      </c>
      <c r="LO279" s="4" t="s">
        <v>879</v>
      </c>
      <c r="LP279" s="4" t="str">
        <f>CONCATENATE(MID(KR279,4,1),LF279)</f>
        <v>3404</v>
      </c>
      <c r="LQ279" s="4" t="s">
        <v>1162</v>
      </c>
      <c r="LR279" s="4" t="s">
        <v>922</v>
      </c>
      <c r="LS279" s="4">
        <v>4</v>
      </c>
      <c r="LT279" s="4">
        <v>5</v>
      </c>
      <c r="LU279" s="4">
        <v>6</v>
      </c>
      <c r="LV279" s="4" t="str">
        <f>CONCATENATE(A279,"DI")</f>
        <v>g3sM101DI</v>
      </c>
      <c r="LW279" s="4" t="s">
        <v>1148</v>
      </c>
      <c r="LX279" s="4" t="s">
        <v>1149</v>
      </c>
      <c r="LY279" s="4" t="s">
        <v>1321</v>
      </c>
      <c r="LZ279" s="4" t="s">
        <v>1319</v>
      </c>
      <c r="MA279" s="4">
        <v>1</v>
      </c>
      <c r="MB279" s="4">
        <v>4</v>
      </c>
      <c r="MC279" s="4">
        <v>5</v>
      </c>
      <c r="MD279" s="4" t="s">
        <v>1131</v>
      </c>
      <c r="ME279" s="4" t="str">
        <f>CONCATENATE(MID(LW279,2,1),RIGHT(LY279,LEN(LY279)-MIN(SEARCH({0,1,2,3,4,5,6,7,8,9},LY279&amp;"0123456789"))+1))</f>
        <v>603</v>
      </c>
      <c r="MF279" s="4" t="str">
        <f>CONCATENATE(MID(LW279,2,1),RIGHT(LZ279,LEN(LZ279)-MIN(SEARCH({0,1,2,3,4,5,6,7,8,9},LZ279&amp;"0123456789"))+1))</f>
        <v>604</v>
      </c>
      <c r="MG279" s="4" t="s">
        <v>1433</v>
      </c>
      <c r="MH279" s="4" t="str">
        <f>CONCATENATE(MID(KR279,4,1),ME279)</f>
        <v>3603</v>
      </c>
      <c r="MI279" s="4" t="str">
        <f>CONCATENATE(MID(KR279,4,1),MF279)</f>
        <v>3604</v>
      </c>
      <c r="MJ279" s="4" t="str">
        <f>CONCATENATE(MID(MI279,1,1),MG279,"N")</f>
        <v>3VS6N</v>
      </c>
      <c r="MK279" s="4" t="str">
        <f>CONCATENATE("HL",ME279)</f>
        <v>HL603</v>
      </c>
      <c r="ML279" s="4" t="str">
        <f>CONCATENATE("HL",MF279)</f>
        <v>HL604</v>
      </c>
      <c r="MM279" s="4" t="s">
        <v>902</v>
      </c>
      <c r="MN279" s="4" t="s">
        <v>923</v>
      </c>
      <c r="MO279" s="4">
        <v>4</v>
      </c>
      <c r="MP279" s="4">
        <v>5</v>
      </c>
      <c r="MQ279" s="4">
        <v>6</v>
      </c>
      <c r="MR279" s="46" t="str">
        <f>CONCATENATE(A279,"DO")</f>
        <v>g3sM101DO</v>
      </c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  <c r="RI279" s="4"/>
      <c r="RJ279" s="4"/>
      <c r="RK279" s="4"/>
      <c r="RL279" s="4"/>
      <c r="RM279" s="4"/>
      <c r="RN279" s="4"/>
      <c r="RO279" s="4"/>
      <c r="RP279" s="4"/>
      <c r="RQ279" s="4"/>
      <c r="RR279" s="4"/>
      <c r="RS279" s="4"/>
      <c r="RT279" s="4"/>
      <c r="RU279" s="4"/>
      <c r="RV279" s="4"/>
      <c r="RW279" s="4"/>
      <c r="RX279" s="4"/>
      <c r="RY279" s="4"/>
      <c r="RZ279" s="4"/>
      <c r="SA279" s="4"/>
      <c r="SB279" s="4"/>
      <c r="SC279" s="4"/>
      <c r="SD279" s="4"/>
      <c r="SE279" s="4"/>
      <c r="SF279" s="4"/>
      <c r="SG279" s="4"/>
      <c r="SH279" s="4"/>
      <c r="SI279" s="4"/>
      <c r="SJ279" s="4"/>
    </row>
    <row r="280" spans="1:504" x14ac:dyDescent="0.25">
      <c r="A280" s="27" t="s">
        <v>404</v>
      </c>
      <c r="B280" s="27" t="s">
        <v>424</v>
      </c>
      <c r="C280" s="42" t="s">
        <v>650</v>
      </c>
      <c r="D280" s="42" t="s">
        <v>644</v>
      </c>
      <c r="H280" s="42">
        <v>100</v>
      </c>
      <c r="I280" s="42"/>
      <c r="J280" s="42">
        <v>27.5</v>
      </c>
      <c r="M280" s="27" t="s">
        <v>1135</v>
      </c>
      <c r="V280" s="27"/>
      <c r="CB280" s="27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52" t="s">
        <v>901</v>
      </c>
      <c r="KG280" s="4" t="s">
        <v>1143</v>
      </c>
      <c r="KH280" s="4" t="s">
        <v>1144</v>
      </c>
      <c r="KI280" s="4">
        <v>15</v>
      </c>
      <c r="KJ280" s="4">
        <v>16</v>
      </c>
      <c r="KK280" s="4" t="str">
        <f>CONCATENATE(MID(KR280,4,1),MID(KF280,2,1),0,MID(KG280,3,1))</f>
        <v>3207</v>
      </c>
      <c r="KL280" s="4" t="s">
        <v>772</v>
      </c>
      <c r="KM280" s="4" t="s">
        <v>774</v>
      </c>
      <c r="KN280" s="4" t="s">
        <v>781</v>
      </c>
      <c r="KO280" s="4">
        <v>19</v>
      </c>
      <c r="KP280" s="4">
        <v>20</v>
      </c>
      <c r="KQ280" s="4">
        <v>21</v>
      </c>
      <c r="KR280" s="4" t="s">
        <v>778</v>
      </c>
      <c r="KS280" s="4" t="str">
        <f>CONCATENATE(A280,"AI")</f>
        <v>g3sM111AI</v>
      </c>
      <c r="KT280" s="4"/>
      <c r="KU280" s="4"/>
      <c r="KV280" s="4"/>
      <c r="KW280" s="4" t="s">
        <v>1147</v>
      </c>
      <c r="KX280" s="4" t="s">
        <v>1314</v>
      </c>
      <c r="KY280" s="4" t="s">
        <v>1310</v>
      </c>
      <c r="KZ280" s="4" t="s">
        <v>1149</v>
      </c>
      <c r="LA280" s="4">
        <v>5</v>
      </c>
      <c r="LB280" s="4">
        <v>6</v>
      </c>
      <c r="LC280" s="4">
        <v>9</v>
      </c>
      <c r="LD280" s="4" t="str">
        <f>CONCATENATE(MID(KW280,2,1),RIGHT(KX280,LEN(KX280)-MIN(SEARCH({0,1,2,3,4,5,6,7,8,9},KX280&amp;"0123456789"))+1))</f>
        <v>405</v>
      </c>
      <c r="LE280" s="4" t="s">
        <v>924</v>
      </c>
      <c r="LF280" s="4" t="str">
        <f>CONCATENATE(MID(KW280,2,1),RIGHT(KY280,LEN(KY280)-MIN(SEARCH({0,1,2,3,4,5,6,7,8,9},KY280&amp;"0123456789"))+1))</f>
        <v>406</v>
      </c>
      <c r="LG280" s="4" t="s">
        <v>1024</v>
      </c>
      <c r="LH280" s="4">
        <v>11</v>
      </c>
      <c r="LI280" s="4">
        <v>14</v>
      </c>
      <c r="LJ280" s="4" t="s">
        <v>1150</v>
      </c>
      <c r="LK280" s="4" t="s">
        <v>1151</v>
      </c>
      <c r="LL280" s="4" t="s">
        <v>814</v>
      </c>
      <c r="LM280" s="4" t="s">
        <v>901</v>
      </c>
      <c r="LN280" s="4" t="str">
        <f>CONCATENATE(MID(KR280,4,1),LD280)</f>
        <v>3405</v>
      </c>
      <c r="LO280" s="4" t="s">
        <v>879</v>
      </c>
      <c r="LP280" s="4" t="str">
        <f>CONCATENATE(MID(KR280,4,1),LF280)</f>
        <v>3406</v>
      </c>
      <c r="LQ280" s="4" t="s">
        <v>1162</v>
      </c>
      <c r="LR280" s="4" t="s">
        <v>922</v>
      </c>
      <c r="LS280" s="4">
        <v>7</v>
      </c>
      <c r="LT280" s="4">
        <v>8</v>
      </c>
      <c r="LU280" s="4">
        <v>9</v>
      </c>
      <c r="LV280" s="4" t="str">
        <f>CONCATENATE(A280,"DI")</f>
        <v>g3sM111DI</v>
      </c>
      <c r="LW280" s="4" t="s">
        <v>1148</v>
      </c>
      <c r="LX280" s="4" t="s">
        <v>1149</v>
      </c>
      <c r="LY280" s="4" t="s">
        <v>1322</v>
      </c>
      <c r="LZ280" s="4" t="s">
        <v>1316</v>
      </c>
      <c r="MA280" s="4">
        <v>1</v>
      </c>
      <c r="MB280" s="4">
        <v>6</v>
      </c>
      <c r="MC280" s="4">
        <v>7</v>
      </c>
      <c r="MD280" s="4" t="s">
        <v>1131</v>
      </c>
      <c r="ME280" s="4" t="str">
        <f>CONCATENATE(MID(LW280,2,1),RIGHT(LY280,LEN(LY280)-MIN(SEARCH({0,1,2,3,4,5,6,7,8,9},LY280&amp;"0123456789"))+1))</f>
        <v>605</v>
      </c>
      <c r="MF280" s="4" t="str">
        <f>CONCATENATE(MID(LW280,2,1),RIGHT(LZ280,LEN(LZ280)-MIN(SEARCH({0,1,2,3,4,5,6,7,8,9},LZ280&amp;"0123456789"))+1))</f>
        <v>606</v>
      </c>
      <c r="MG280" s="4" t="s">
        <v>1434</v>
      </c>
      <c r="MH280" s="4" t="str">
        <f>CONCATENATE(MID(KR280,4,1),ME280)</f>
        <v>3605</v>
      </c>
      <c r="MI280" s="4" t="str">
        <f>CONCATENATE(MID(KR280,4,1),MF280)</f>
        <v>3606</v>
      </c>
      <c r="MJ280" s="4" t="str">
        <f>CONCATENATE(MID(MI280,1,1),MG280,"N")</f>
        <v>3VS7N</v>
      </c>
      <c r="MK280" s="4" t="str">
        <f>CONCATENATE("HL",ME280)</f>
        <v>HL605</v>
      </c>
      <c r="ML280" s="4" t="str">
        <f>CONCATENATE("HL",MF280)</f>
        <v>HL606</v>
      </c>
      <c r="MM280" s="4" t="s">
        <v>902</v>
      </c>
      <c r="MN280" s="4" t="s">
        <v>923</v>
      </c>
      <c r="MO280" s="4">
        <v>7</v>
      </c>
      <c r="MP280" s="4">
        <v>8</v>
      </c>
      <c r="MQ280" s="4">
        <v>9</v>
      </c>
      <c r="MR280" s="46" t="str">
        <f>CONCATENATE(A280,"DO")</f>
        <v>g3sM111DO</v>
      </c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  <c r="RI280" s="4"/>
      <c r="RJ280" s="4"/>
      <c r="RK280" s="4"/>
      <c r="RL280" s="4"/>
      <c r="RM280" s="4"/>
      <c r="RN280" s="4"/>
      <c r="RO280" s="4"/>
      <c r="RP280" s="4"/>
      <c r="RQ280" s="4"/>
      <c r="RR280" s="4"/>
      <c r="RS280" s="4"/>
      <c r="RT280" s="4"/>
      <c r="RU280" s="4"/>
      <c r="RV280" s="4"/>
      <c r="RW280" s="4"/>
      <c r="RX280" s="4"/>
      <c r="RY280" s="4"/>
      <c r="RZ280" s="4"/>
      <c r="SA280" s="4"/>
      <c r="SB280" s="4"/>
      <c r="SC280" s="4"/>
      <c r="SD280" s="4"/>
      <c r="SE280" s="4"/>
      <c r="SF280" s="4"/>
      <c r="SG280" s="4"/>
      <c r="SH280" s="4"/>
      <c r="SI280" s="4"/>
      <c r="SJ280" s="4"/>
    </row>
    <row r="281" spans="1:504" x14ac:dyDescent="0.25">
      <c r="A281" s="27" t="s">
        <v>405</v>
      </c>
      <c r="B281" s="27" t="s">
        <v>425</v>
      </c>
      <c r="C281" s="42" t="s">
        <v>650</v>
      </c>
      <c r="D281" s="42" t="s">
        <v>644</v>
      </c>
      <c r="H281" s="42">
        <v>100</v>
      </c>
      <c r="I281" s="42"/>
      <c r="J281" s="42">
        <v>27.5</v>
      </c>
      <c r="M281" s="27" t="s">
        <v>1135</v>
      </c>
      <c r="V281" s="27"/>
      <c r="CB281" s="27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52" t="s">
        <v>901</v>
      </c>
      <c r="KG281" s="4" t="s">
        <v>1145</v>
      </c>
      <c r="KH281" s="4" t="s">
        <v>1146</v>
      </c>
      <c r="KI281" s="4">
        <v>17</v>
      </c>
      <c r="KJ281" s="4">
        <v>18</v>
      </c>
      <c r="KK281" s="4" t="str">
        <f>CONCATENATE(MID(KR281,4,1),MID(KF281,2,1),0,MID(KG281,3,1))</f>
        <v>3208</v>
      </c>
      <c r="KL281" s="4" t="s">
        <v>772</v>
      </c>
      <c r="KM281" s="4" t="s">
        <v>774</v>
      </c>
      <c r="KN281" s="4" t="s">
        <v>781</v>
      </c>
      <c r="KO281" s="4">
        <v>22</v>
      </c>
      <c r="KP281" s="4">
        <v>23</v>
      </c>
      <c r="KQ281" s="4">
        <v>24</v>
      </c>
      <c r="KR281" s="4" t="s">
        <v>778</v>
      </c>
      <c r="KS281" s="4" t="str">
        <f>CONCATENATE(A281,"AI")</f>
        <v>g3sM121AI</v>
      </c>
      <c r="KT281" s="4"/>
      <c r="KU281" s="4"/>
      <c r="KV281" s="4"/>
      <c r="KW281" s="4" t="s">
        <v>1147</v>
      </c>
      <c r="KX281" s="4" t="s">
        <v>1315</v>
      </c>
      <c r="KY281" s="4" t="s">
        <v>1311</v>
      </c>
      <c r="KZ281" s="4" t="s">
        <v>1149</v>
      </c>
      <c r="LA281" s="4">
        <v>7</v>
      </c>
      <c r="LB281" s="4">
        <v>8</v>
      </c>
      <c r="LC281" s="4">
        <v>9</v>
      </c>
      <c r="LD281" s="4" t="str">
        <f>CONCATENATE(MID(KW281,2,1),RIGHT(KX281,LEN(KX281)-MIN(SEARCH({0,1,2,3,4,5,6,7,8,9},KX281&amp;"0123456789"))+1))</f>
        <v>407</v>
      </c>
      <c r="LE281" s="4" t="s">
        <v>924</v>
      </c>
      <c r="LF281" s="4" t="str">
        <f>CONCATENATE(MID(KW281,2,1),RIGHT(KY281,LEN(KY281)-MIN(SEARCH({0,1,2,3,4,5,6,7,8,9},KY281&amp;"0123456789"))+1))</f>
        <v>408</v>
      </c>
      <c r="LG281" s="4" t="s">
        <v>1024</v>
      </c>
      <c r="LH281" s="4">
        <v>11</v>
      </c>
      <c r="LI281" s="4">
        <v>14</v>
      </c>
      <c r="LJ281" s="4" t="s">
        <v>1152</v>
      </c>
      <c r="LK281" s="4" t="s">
        <v>1153</v>
      </c>
      <c r="LL281" s="4" t="s">
        <v>814</v>
      </c>
      <c r="LM281" s="4" t="s">
        <v>901</v>
      </c>
      <c r="LN281" s="4" t="str">
        <f>CONCATENATE(MID(KR281,4,1),LD281)</f>
        <v>3407</v>
      </c>
      <c r="LO281" s="4" t="s">
        <v>879</v>
      </c>
      <c r="LP281" s="4" t="str">
        <f>CONCATENATE(MID(KR281,4,1),LF281)</f>
        <v>3408</v>
      </c>
      <c r="LQ281" s="4" t="s">
        <v>1162</v>
      </c>
      <c r="LR281" s="4" t="s">
        <v>922</v>
      </c>
      <c r="LS281" s="4">
        <v>10</v>
      </c>
      <c r="LT281" s="4">
        <v>11</v>
      </c>
      <c r="LU281" s="4">
        <v>12</v>
      </c>
      <c r="LV281" s="4" t="str">
        <f>CONCATENATE(A281,"DI")</f>
        <v>g3sM121DI</v>
      </c>
      <c r="LW281" s="4" t="s">
        <v>1148</v>
      </c>
      <c r="LX281" s="4" t="s">
        <v>1149</v>
      </c>
      <c r="LY281" s="4" t="s">
        <v>1323</v>
      </c>
      <c r="LZ281" s="4" t="s">
        <v>1317</v>
      </c>
      <c r="MA281" s="4">
        <v>1</v>
      </c>
      <c r="MB281" s="4">
        <v>8</v>
      </c>
      <c r="MC281" s="4">
        <v>9</v>
      </c>
      <c r="MD281" s="4" t="s">
        <v>1131</v>
      </c>
      <c r="ME281" s="4" t="str">
        <f>CONCATENATE(MID(LW281,2,1),RIGHT(LY281,LEN(LY281)-MIN(SEARCH({0,1,2,3,4,5,6,7,8,9},LY281&amp;"0123456789"))+1))</f>
        <v>607</v>
      </c>
      <c r="MF281" s="4" t="str">
        <f>CONCATENATE(MID(LW281,2,1),RIGHT(LZ281,LEN(LZ281)-MIN(SEARCH({0,1,2,3,4,5,6,7,8,9},LZ281&amp;"0123456789"))+1))</f>
        <v>608</v>
      </c>
      <c r="MG281" s="4" t="s">
        <v>1435</v>
      </c>
      <c r="MH281" s="4" t="str">
        <f>CONCATENATE(MID(KR281,4,1),ME281)</f>
        <v>3607</v>
      </c>
      <c r="MI281" s="4" t="str">
        <f>CONCATENATE(MID(KR281,4,1),MF281)</f>
        <v>3608</v>
      </c>
      <c r="MJ281" s="4" t="str">
        <f>CONCATENATE(MID(MI281,1,1),MG281,"N")</f>
        <v>3VS8N</v>
      </c>
      <c r="MK281" s="4" t="str">
        <f>CONCATENATE("HL",ME281)</f>
        <v>HL607</v>
      </c>
      <c r="ML281" s="4" t="str">
        <f>CONCATENATE("HL",MF281)</f>
        <v>HL608</v>
      </c>
      <c r="MM281" s="4" t="s">
        <v>902</v>
      </c>
      <c r="MN281" s="4" t="s">
        <v>923</v>
      </c>
      <c r="MO281" s="4">
        <v>10</v>
      </c>
      <c r="MP281" s="4">
        <v>11</v>
      </c>
      <c r="MQ281" s="4">
        <v>12</v>
      </c>
      <c r="MR281" s="46" t="str">
        <f>CONCATENATE(A281,"DO")</f>
        <v>g3sM121DO</v>
      </c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  <c r="RI281" s="4"/>
      <c r="RJ281" s="4"/>
      <c r="RK281" s="4"/>
      <c r="RL281" s="4"/>
      <c r="RM281" s="4"/>
      <c r="RN281" s="4"/>
      <c r="RO281" s="4"/>
      <c r="RP281" s="4"/>
      <c r="RQ281" s="4"/>
      <c r="RR281" s="4"/>
      <c r="RS281" s="4"/>
      <c r="RT281" s="4"/>
      <c r="RU281" s="4"/>
      <c r="RV281" s="4"/>
      <c r="RW281" s="4"/>
      <c r="RX281" s="4"/>
      <c r="RY281" s="4"/>
      <c r="RZ281" s="4"/>
      <c r="SA281" s="4"/>
      <c r="SB281" s="4"/>
      <c r="SC281" s="4"/>
      <c r="SD281" s="4"/>
      <c r="SE281" s="4"/>
      <c r="SF281" s="4"/>
      <c r="SG281" s="4"/>
      <c r="SH281" s="4"/>
      <c r="SI281" s="4"/>
      <c r="SJ281" s="4"/>
    </row>
    <row r="282" spans="1:504" x14ac:dyDescent="0.25">
      <c r="A282" s="27" t="s">
        <v>406</v>
      </c>
      <c r="B282" s="27" t="s">
        <v>426</v>
      </c>
      <c r="C282" s="42" t="s">
        <v>650</v>
      </c>
      <c r="D282" s="42" t="s">
        <v>644</v>
      </c>
      <c r="H282" s="42">
        <v>100</v>
      </c>
      <c r="I282" s="42"/>
      <c r="J282" s="42">
        <v>27.5</v>
      </c>
      <c r="M282" s="27" t="s">
        <v>1135</v>
      </c>
      <c r="V282" s="27"/>
      <c r="CB282" s="27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52" t="s">
        <v>901</v>
      </c>
      <c r="KG282" s="4" t="s">
        <v>1139</v>
      </c>
      <c r="KH282" s="4" t="s">
        <v>1140</v>
      </c>
      <c r="KI282" s="4">
        <v>11</v>
      </c>
      <c r="KJ282" s="4">
        <v>12</v>
      </c>
      <c r="KK282" s="4" t="str">
        <f>CONCATENATE(MID(KR282,4,1),MID(KF282,2,1),0,MID(KG282,3,1))</f>
        <v>4205</v>
      </c>
      <c r="KL282" s="4" t="s">
        <v>772</v>
      </c>
      <c r="KM282" s="4" t="s">
        <v>774</v>
      </c>
      <c r="KN282" s="4" t="s">
        <v>781</v>
      </c>
      <c r="KO282" s="4">
        <v>13</v>
      </c>
      <c r="KP282" s="4">
        <v>14</v>
      </c>
      <c r="KQ282" s="4">
        <v>15</v>
      </c>
      <c r="KR282" s="4" t="s">
        <v>779</v>
      </c>
      <c r="KS282" s="4" t="str">
        <f>CONCATENATE(A282,"AI")</f>
        <v>g3sM131AI</v>
      </c>
      <c r="KT282" s="4"/>
      <c r="KU282" s="4"/>
      <c r="KV282" s="4"/>
      <c r="KW282" s="4" t="s">
        <v>1147</v>
      </c>
      <c r="KX282" s="4" t="s">
        <v>1312</v>
      </c>
      <c r="KY282" s="4" t="s">
        <v>1308</v>
      </c>
      <c r="KZ282" s="4" t="s">
        <v>1149</v>
      </c>
      <c r="LA282" s="4">
        <v>1</v>
      </c>
      <c r="LB282" s="4">
        <v>2</v>
      </c>
      <c r="LC282" s="4">
        <v>9</v>
      </c>
      <c r="LD282" s="4" t="str">
        <f>CONCATENATE(MID(KW282,2,1),RIGHT(KX282,LEN(KX282)-MIN(SEARCH({0,1,2,3,4,5,6,7,8,9},KX282&amp;"0123456789"))+1))</f>
        <v>401</v>
      </c>
      <c r="LE282" s="4" t="s">
        <v>924</v>
      </c>
      <c r="LF282" s="4" t="str">
        <f>CONCATENATE(MID(KW282,2,1),RIGHT(KY282,LEN(KY282)-MIN(SEARCH({0,1,2,3,4,5,6,7,8,9},KY282&amp;"0123456789"))+1))</f>
        <v>402</v>
      </c>
      <c r="LG282" s="4" t="s">
        <v>1024</v>
      </c>
      <c r="LH282" s="4">
        <v>11</v>
      </c>
      <c r="LI282" s="4">
        <v>14</v>
      </c>
      <c r="LJ282" s="4" t="s">
        <v>1059</v>
      </c>
      <c r="LK282" s="4" t="s">
        <v>1060</v>
      </c>
      <c r="LL282" s="4" t="s">
        <v>814</v>
      </c>
      <c r="LM282" s="4" t="s">
        <v>901</v>
      </c>
      <c r="LN282" s="4" t="str">
        <f>CONCATENATE(MID(KR282,4,1),LD282)</f>
        <v>4401</v>
      </c>
      <c r="LO282" s="4" t="s">
        <v>879</v>
      </c>
      <c r="LP282" s="4" t="str">
        <f>CONCATENATE(MID(KR282,4,1),LF282)</f>
        <v>4402</v>
      </c>
      <c r="LQ282" s="4" t="s">
        <v>1162</v>
      </c>
      <c r="LR282" s="4" t="s">
        <v>922</v>
      </c>
      <c r="LS282" s="4">
        <v>1</v>
      </c>
      <c r="LT282" s="4">
        <v>2</v>
      </c>
      <c r="LU282" s="4">
        <v>3</v>
      </c>
      <c r="LV282" s="4" t="str">
        <f>CONCATENATE(A282,"DI")</f>
        <v>g3sM131DI</v>
      </c>
      <c r="LW282" s="4" t="s">
        <v>1148</v>
      </c>
      <c r="LX282" s="4" t="s">
        <v>1149</v>
      </c>
      <c r="LY282" s="4" t="s">
        <v>1320</v>
      </c>
      <c r="LZ282" s="4" t="s">
        <v>1318</v>
      </c>
      <c r="MA282" s="4">
        <v>1</v>
      </c>
      <c r="MB282" s="4">
        <v>2</v>
      </c>
      <c r="MC282" s="4">
        <v>3</v>
      </c>
      <c r="MD282" s="4" t="s">
        <v>1131</v>
      </c>
      <c r="ME282" s="4" t="str">
        <f>CONCATENATE(MID(LW282,2,1),RIGHT(LY282,LEN(LY282)-MIN(SEARCH({0,1,2,3,4,5,6,7,8,9},LY282&amp;"0123456789"))+1))</f>
        <v>601</v>
      </c>
      <c r="MF282" s="4" t="str">
        <f>CONCATENATE(MID(LW282,2,1),RIGHT(LZ282,LEN(LZ282)-MIN(SEARCH({0,1,2,3,4,5,6,7,8,9},LZ282&amp;"0123456789"))+1))</f>
        <v>602</v>
      </c>
      <c r="MG282" s="4" t="s">
        <v>1432</v>
      </c>
      <c r="MH282" s="4" t="str">
        <f>CONCATENATE(MID(KR282,4,1),ME282)</f>
        <v>4601</v>
      </c>
      <c r="MI282" s="4" t="str">
        <f>CONCATENATE(MID(KR282,4,1),MF282)</f>
        <v>4602</v>
      </c>
      <c r="MJ282" s="4" t="str">
        <f>CONCATENATE(MID(MI282,1,1),MG282,"N")</f>
        <v>4VS5N</v>
      </c>
      <c r="MK282" s="4" t="str">
        <f>CONCATENATE("HL",ME282)</f>
        <v>HL601</v>
      </c>
      <c r="ML282" s="4" t="str">
        <f>CONCATENATE("HL",MF282)</f>
        <v>HL602</v>
      </c>
      <c r="MM282" s="4" t="s">
        <v>902</v>
      </c>
      <c r="MN282" s="4" t="s">
        <v>923</v>
      </c>
      <c r="MO282" s="4">
        <v>1</v>
      </c>
      <c r="MP282" s="4">
        <v>2</v>
      </c>
      <c r="MQ282" s="4">
        <v>3</v>
      </c>
      <c r="MR282" s="46" t="str">
        <f>CONCATENATE(A282,"DO")</f>
        <v>g3sM131DO</v>
      </c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  <c r="RI282" s="4"/>
      <c r="RJ282" s="4"/>
      <c r="RK282" s="4"/>
      <c r="RL282" s="4"/>
      <c r="RM282" s="4"/>
      <c r="RN282" s="4"/>
      <c r="RO282" s="4"/>
      <c r="RP282" s="4"/>
      <c r="RQ282" s="4"/>
      <c r="RR282" s="4"/>
      <c r="RS282" s="4"/>
      <c r="RT282" s="4"/>
      <c r="RU282" s="4"/>
      <c r="RV282" s="4"/>
      <c r="RW282" s="4"/>
      <c r="RX282" s="4"/>
      <c r="RY282" s="4"/>
      <c r="RZ282" s="4"/>
      <c r="SA282" s="4"/>
      <c r="SB282" s="4"/>
      <c r="SC282" s="4"/>
      <c r="SD282" s="4"/>
      <c r="SE282" s="4"/>
      <c r="SF282" s="4"/>
      <c r="SG282" s="4"/>
      <c r="SH282" s="4"/>
      <c r="SI282" s="4"/>
      <c r="SJ282" s="4"/>
    </row>
    <row r="283" spans="1:504" x14ac:dyDescent="0.25">
      <c r="A283" s="27" t="s">
        <v>407</v>
      </c>
      <c r="B283" s="27" t="s">
        <v>427</v>
      </c>
      <c r="C283" s="42" t="s">
        <v>650</v>
      </c>
      <c r="D283" s="42" t="s">
        <v>644</v>
      </c>
      <c r="H283" s="42">
        <v>100</v>
      </c>
      <c r="I283" s="42"/>
      <c r="J283" s="42">
        <v>27.5</v>
      </c>
      <c r="M283" s="27" t="s">
        <v>1135</v>
      </c>
      <c r="V283" s="27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EZ283" s="4"/>
      <c r="FA283" s="4"/>
      <c r="FB283" s="4"/>
      <c r="FC283" s="4"/>
      <c r="FD283" s="4"/>
      <c r="FE283" s="4"/>
      <c r="FG283" s="4"/>
      <c r="FH283" s="4"/>
      <c r="FI283" s="4"/>
      <c r="FJ283" s="4"/>
      <c r="FK283" s="4"/>
      <c r="FL283" s="4"/>
      <c r="FM283" s="4"/>
      <c r="FN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52" t="s">
        <v>901</v>
      </c>
      <c r="KG283" s="4" t="s">
        <v>1139</v>
      </c>
      <c r="KH283" s="4" t="s">
        <v>1140</v>
      </c>
      <c r="KI283" s="4">
        <v>11</v>
      </c>
      <c r="KJ283" s="4">
        <v>12</v>
      </c>
      <c r="KK283" s="4" t="str">
        <f>CONCATENATE(MID(KR283,4,1),MID(KF283,2,1),0,MID(KG283,3,1))</f>
        <v>5205</v>
      </c>
      <c r="KL283" s="4" t="s">
        <v>772</v>
      </c>
      <c r="KM283" s="4" t="s">
        <v>774</v>
      </c>
      <c r="KN283" s="4" t="s">
        <v>781</v>
      </c>
      <c r="KO283" s="4">
        <v>13</v>
      </c>
      <c r="KP283" s="4">
        <v>14</v>
      </c>
      <c r="KQ283" s="4">
        <v>15</v>
      </c>
      <c r="KR283" s="4" t="s">
        <v>780</v>
      </c>
      <c r="KS283" s="4" t="str">
        <f>CONCATENATE(A283,"AI")</f>
        <v>g3sM141AI</v>
      </c>
      <c r="KT283" s="4"/>
      <c r="KU283" s="4"/>
      <c r="KV283" s="4"/>
      <c r="KW283" s="4" t="s">
        <v>1147</v>
      </c>
      <c r="KX283" s="4" t="s">
        <v>1312</v>
      </c>
      <c r="KY283" s="4" t="s">
        <v>1308</v>
      </c>
      <c r="KZ283" s="4" t="s">
        <v>1149</v>
      </c>
      <c r="LA283" s="4">
        <v>1</v>
      </c>
      <c r="LB283" s="4">
        <v>2</v>
      </c>
      <c r="LC283" s="4">
        <v>9</v>
      </c>
      <c r="LD283" s="4" t="str">
        <f>CONCATENATE(MID(KW283,2,1),RIGHT(KX283,LEN(KX283)-MIN(SEARCH({0,1,2,3,4,5,6,7,8,9},KX283&amp;"0123456789"))+1))</f>
        <v>401</v>
      </c>
      <c r="LE283" s="4" t="s">
        <v>924</v>
      </c>
      <c r="LF283" s="4" t="str">
        <f>CONCATENATE(MID(KW283,2,1),RIGHT(KY283,LEN(KY283)-MIN(SEARCH({0,1,2,3,4,5,6,7,8,9},KY283&amp;"0123456789"))+1))</f>
        <v>402</v>
      </c>
      <c r="LG283" s="4" t="s">
        <v>1024</v>
      </c>
      <c r="LH283" s="4">
        <v>11</v>
      </c>
      <c r="LI283" s="4">
        <v>14</v>
      </c>
      <c r="LJ283" s="4" t="s">
        <v>1059</v>
      </c>
      <c r="LK283" s="4" t="s">
        <v>1060</v>
      </c>
      <c r="LL283" s="4" t="s">
        <v>814</v>
      </c>
      <c r="LM283" s="4" t="s">
        <v>901</v>
      </c>
      <c r="LN283" s="4" t="str">
        <f>CONCATENATE(MID(KR283,4,1),LD283)</f>
        <v>5401</v>
      </c>
      <c r="LO283" s="4" t="s">
        <v>879</v>
      </c>
      <c r="LP283" s="4" t="str">
        <f>CONCATENATE(MID(KR283,4,1),LF283)</f>
        <v>5402</v>
      </c>
      <c r="LQ283" s="4" t="s">
        <v>1162</v>
      </c>
      <c r="LR283" s="4" t="s">
        <v>922</v>
      </c>
      <c r="LS283" s="4">
        <v>1</v>
      </c>
      <c r="LT283" s="4">
        <v>2</v>
      </c>
      <c r="LU283" s="4">
        <v>3</v>
      </c>
      <c r="LV283" s="4" t="str">
        <f>CONCATENATE(A283,"DI")</f>
        <v>g3sM141DI</v>
      </c>
      <c r="LW283" s="4" t="s">
        <v>1148</v>
      </c>
      <c r="LX283" s="4" t="s">
        <v>1149</v>
      </c>
      <c r="LY283" s="4" t="s">
        <v>1320</v>
      </c>
      <c r="LZ283" s="4" t="s">
        <v>1318</v>
      </c>
      <c r="MA283" s="4">
        <v>1</v>
      </c>
      <c r="MB283" s="4">
        <v>2</v>
      </c>
      <c r="MC283" s="4">
        <v>3</v>
      </c>
      <c r="MD283" s="4" t="s">
        <v>1131</v>
      </c>
      <c r="ME283" s="4" t="str">
        <f>CONCATENATE(MID(LW283,2,1),RIGHT(LY283,LEN(LY283)-MIN(SEARCH({0,1,2,3,4,5,6,7,8,9},LY283&amp;"0123456789"))+1))</f>
        <v>601</v>
      </c>
      <c r="MF283" s="4" t="str">
        <f>CONCATENATE(MID(LW283,2,1),RIGHT(LZ283,LEN(LZ283)-MIN(SEARCH({0,1,2,3,4,5,6,7,8,9},LZ283&amp;"0123456789"))+1))</f>
        <v>602</v>
      </c>
      <c r="MG283" s="4" t="s">
        <v>1432</v>
      </c>
      <c r="MH283" s="4" t="str">
        <f>CONCATENATE(MID(KR283,4,1),ME283)</f>
        <v>5601</v>
      </c>
      <c r="MI283" s="4" t="str">
        <f>CONCATENATE(MID(KR283,4,1),MF283)</f>
        <v>5602</v>
      </c>
      <c r="MJ283" s="4" t="str">
        <f>CONCATENATE(MID(MI283,1,1),MG283,"N")</f>
        <v>5VS5N</v>
      </c>
      <c r="MK283" s="4" t="str">
        <f>CONCATENATE("HL",ME283)</f>
        <v>HL601</v>
      </c>
      <c r="ML283" s="4" t="str">
        <f>CONCATENATE("HL",MF283)</f>
        <v>HL602</v>
      </c>
      <c r="MM283" s="4" t="s">
        <v>902</v>
      </c>
      <c r="MN283" s="4" t="s">
        <v>923</v>
      </c>
      <c r="MO283" s="4">
        <v>1</v>
      </c>
      <c r="MP283" s="4">
        <v>2</v>
      </c>
      <c r="MQ283" s="4">
        <v>3</v>
      </c>
      <c r="MR283" s="46" t="str">
        <f>CONCATENATE(A283,"DO")</f>
        <v>g3sM141DO</v>
      </c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  <c r="RI283" s="4"/>
      <c r="RJ283" s="4"/>
      <c r="RK283" s="4"/>
      <c r="RL283" s="4"/>
      <c r="RM283" s="4"/>
      <c r="RN283" s="4"/>
      <c r="RO283" s="4"/>
      <c r="RP283" s="4"/>
      <c r="RQ283" s="4"/>
      <c r="RR283" s="4"/>
      <c r="RS283" s="4"/>
      <c r="RT283" s="4"/>
      <c r="RU283" s="4"/>
      <c r="RV283" s="4"/>
      <c r="RW283" s="4"/>
      <c r="RX283" s="4"/>
      <c r="RY283" s="4"/>
      <c r="RZ283" s="4"/>
      <c r="SA283" s="4"/>
      <c r="SB283" s="4"/>
      <c r="SC283" s="4"/>
      <c r="SD283" s="4"/>
      <c r="SE283" s="4"/>
      <c r="SF283" s="4"/>
      <c r="SG283" s="4"/>
      <c r="SH283" s="4"/>
      <c r="SI283" s="4"/>
      <c r="SJ283" s="4"/>
    </row>
    <row r="284" spans="1:504" x14ac:dyDescent="0.25">
      <c r="A284" s="27" t="s">
        <v>408</v>
      </c>
      <c r="B284" s="27" t="s">
        <v>428</v>
      </c>
      <c r="C284" s="42" t="s">
        <v>650</v>
      </c>
      <c r="D284" s="42" t="s">
        <v>644</v>
      </c>
      <c r="H284" s="42">
        <v>100</v>
      </c>
      <c r="I284" s="42"/>
      <c r="J284" s="42">
        <v>27.5</v>
      </c>
      <c r="M284" s="27" t="s">
        <v>1135</v>
      </c>
      <c r="V284" s="27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EZ284" s="4"/>
      <c r="FA284" s="4"/>
      <c r="FB284" s="4"/>
      <c r="FC284" s="4"/>
      <c r="FD284" s="4"/>
      <c r="FE284" s="4"/>
      <c r="FG284" s="4"/>
      <c r="FH284" s="4"/>
      <c r="FI284" s="4"/>
      <c r="FJ284" s="4"/>
      <c r="FK284" s="4"/>
      <c r="FL284" s="4"/>
      <c r="FM284" s="4"/>
      <c r="FN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52" t="s">
        <v>901</v>
      </c>
      <c r="KG284" s="4" t="s">
        <v>1141</v>
      </c>
      <c r="KH284" s="4" t="s">
        <v>1142</v>
      </c>
      <c r="KI284" s="4">
        <v>13</v>
      </c>
      <c r="KJ284" s="4">
        <v>14</v>
      </c>
      <c r="KK284" s="4" t="str">
        <f>CONCATENATE(MID(KR284,4,1),MID(KF284,2,1),0,MID(KG284,3,1))</f>
        <v>4206</v>
      </c>
      <c r="KL284" s="4" t="s">
        <v>772</v>
      </c>
      <c r="KM284" s="4" t="s">
        <v>774</v>
      </c>
      <c r="KN284" s="4" t="s">
        <v>781</v>
      </c>
      <c r="KO284" s="4">
        <v>16</v>
      </c>
      <c r="KP284" s="4">
        <v>17</v>
      </c>
      <c r="KQ284" s="4">
        <v>18</v>
      </c>
      <c r="KR284" s="4" t="s">
        <v>779</v>
      </c>
      <c r="KS284" s="4" t="str">
        <f>CONCATENATE(A284,"AI")</f>
        <v>g3sM151AI</v>
      </c>
      <c r="KT284" s="4"/>
      <c r="KU284" s="4"/>
      <c r="KV284" s="4"/>
      <c r="KW284" s="4" t="s">
        <v>1147</v>
      </c>
      <c r="KX284" s="4" t="s">
        <v>1313</v>
      </c>
      <c r="KY284" s="4" t="s">
        <v>1309</v>
      </c>
      <c r="KZ284" s="4" t="s">
        <v>1149</v>
      </c>
      <c r="LA284" s="4">
        <v>3</v>
      </c>
      <c r="LB284" s="4">
        <v>4</v>
      </c>
      <c r="LC284" s="4">
        <v>9</v>
      </c>
      <c r="LD284" s="4" t="str">
        <f>CONCATENATE(MID(KW284,2,1),RIGHT(KX284,LEN(KX284)-MIN(SEARCH({0,1,2,3,4,5,6,7,8,9},KX284&amp;"0123456789"))+1))</f>
        <v>403</v>
      </c>
      <c r="LE284" s="4" t="s">
        <v>924</v>
      </c>
      <c r="LF284" s="4" t="str">
        <f>CONCATENATE(MID(KW284,2,1),RIGHT(KY284,LEN(KY284)-MIN(SEARCH({0,1,2,3,4,5,6,7,8,9},KY284&amp;"0123456789"))+1))</f>
        <v>404</v>
      </c>
      <c r="LG284" s="4" t="s">
        <v>1024</v>
      </c>
      <c r="LH284" s="4">
        <v>11</v>
      </c>
      <c r="LI284" s="4">
        <v>14</v>
      </c>
      <c r="LJ284" s="4" t="s">
        <v>1061</v>
      </c>
      <c r="LK284" s="4" t="s">
        <v>1062</v>
      </c>
      <c r="LL284" s="4" t="s">
        <v>814</v>
      </c>
      <c r="LM284" s="4" t="s">
        <v>901</v>
      </c>
      <c r="LN284" s="4" t="str">
        <f>CONCATENATE(MID(KR284,4,1),LD284)</f>
        <v>4403</v>
      </c>
      <c r="LO284" s="4" t="s">
        <v>879</v>
      </c>
      <c r="LP284" s="4" t="str">
        <f>CONCATENATE(MID(KR284,4,1),LF284)</f>
        <v>4404</v>
      </c>
      <c r="LQ284" s="4" t="s">
        <v>1162</v>
      </c>
      <c r="LR284" s="4" t="s">
        <v>922</v>
      </c>
      <c r="LS284" s="4">
        <v>4</v>
      </c>
      <c r="LT284" s="4">
        <v>5</v>
      </c>
      <c r="LU284" s="4">
        <v>6</v>
      </c>
      <c r="LV284" s="4" t="str">
        <f>CONCATENATE(A284,"DI")</f>
        <v>g3sM151DI</v>
      </c>
      <c r="LW284" s="4" t="s">
        <v>1148</v>
      </c>
      <c r="LX284" s="4" t="s">
        <v>1149</v>
      </c>
      <c r="LY284" s="4" t="s">
        <v>1321</v>
      </c>
      <c r="LZ284" s="4" t="s">
        <v>1319</v>
      </c>
      <c r="MA284" s="4">
        <v>1</v>
      </c>
      <c r="MB284" s="4">
        <v>4</v>
      </c>
      <c r="MC284" s="4">
        <v>5</v>
      </c>
      <c r="MD284" s="4" t="s">
        <v>1131</v>
      </c>
      <c r="ME284" s="4" t="str">
        <f>CONCATENATE(MID(LW284,2,1),RIGHT(LY284,LEN(LY284)-MIN(SEARCH({0,1,2,3,4,5,6,7,8,9},LY284&amp;"0123456789"))+1))</f>
        <v>603</v>
      </c>
      <c r="MF284" s="4" t="str">
        <f>CONCATENATE(MID(LW284,2,1),RIGHT(LZ284,LEN(LZ284)-MIN(SEARCH({0,1,2,3,4,5,6,7,8,9},LZ284&amp;"0123456789"))+1))</f>
        <v>604</v>
      </c>
      <c r="MG284" s="4" t="s">
        <v>1433</v>
      </c>
      <c r="MH284" s="4" t="str">
        <f>CONCATENATE(MID(KR284,4,1),ME284)</f>
        <v>4603</v>
      </c>
      <c r="MI284" s="4" t="str">
        <f>CONCATENATE(MID(KR284,4,1),MF284)</f>
        <v>4604</v>
      </c>
      <c r="MJ284" s="4" t="str">
        <f>CONCATENATE(MID(MI284,1,1),MG284,"N")</f>
        <v>4VS6N</v>
      </c>
      <c r="MK284" s="4" t="str">
        <f>CONCATENATE("HL",ME284)</f>
        <v>HL603</v>
      </c>
      <c r="ML284" s="4" t="str">
        <f>CONCATENATE("HL",MF284)</f>
        <v>HL604</v>
      </c>
      <c r="MM284" s="4" t="s">
        <v>902</v>
      </c>
      <c r="MN284" s="4" t="s">
        <v>923</v>
      </c>
      <c r="MO284" s="4">
        <v>4</v>
      </c>
      <c r="MP284" s="4">
        <v>5</v>
      </c>
      <c r="MQ284" s="4">
        <v>6</v>
      </c>
      <c r="MR284" s="46" t="str">
        <f>CONCATENATE(A284,"DO")</f>
        <v>g3sM151DO</v>
      </c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  <c r="RI284" s="4"/>
      <c r="RJ284" s="4"/>
      <c r="RK284" s="4"/>
      <c r="RL284" s="4"/>
      <c r="RM284" s="4"/>
      <c r="RN284" s="4"/>
      <c r="RO284" s="4"/>
      <c r="RP284" s="4"/>
      <c r="RQ284" s="4"/>
      <c r="RR284" s="4"/>
      <c r="RS284" s="4"/>
      <c r="RT284" s="4"/>
      <c r="RU284" s="4"/>
      <c r="RV284" s="4"/>
      <c r="RW284" s="4"/>
      <c r="RX284" s="4"/>
      <c r="RY284" s="4"/>
      <c r="RZ284" s="4"/>
      <c r="SA284" s="4"/>
      <c r="SB284" s="4"/>
      <c r="SC284" s="4"/>
      <c r="SD284" s="4"/>
      <c r="SE284" s="4"/>
      <c r="SF284" s="4"/>
      <c r="SG284" s="4"/>
      <c r="SH284" s="4"/>
      <c r="SI284" s="4"/>
      <c r="SJ284" s="4"/>
    </row>
    <row r="285" spans="1:504" x14ac:dyDescent="0.25">
      <c r="A285" s="27" t="s">
        <v>409</v>
      </c>
      <c r="B285" s="27" t="s">
        <v>429</v>
      </c>
      <c r="C285" s="42" t="s">
        <v>650</v>
      </c>
      <c r="D285" s="42" t="s">
        <v>644</v>
      </c>
      <c r="H285" s="42">
        <v>100</v>
      </c>
      <c r="I285" s="42"/>
      <c r="J285" s="42">
        <v>27.5</v>
      </c>
      <c r="M285" s="27" t="s">
        <v>1135</v>
      </c>
      <c r="V285" s="27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EZ285" s="4"/>
      <c r="FA285" s="4"/>
      <c r="FB285" s="4"/>
      <c r="FC285" s="4"/>
      <c r="FD285" s="4"/>
      <c r="FE285" s="4"/>
      <c r="FG285" s="4"/>
      <c r="FH285" s="4"/>
      <c r="FI285" s="4"/>
      <c r="FJ285" s="4"/>
      <c r="FK285" s="4"/>
      <c r="FL285" s="4"/>
      <c r="FM285" s="4"/>
      <c r="FN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52" t="s">
        <v>901</v>
      </c>
      <c r="KG285" s="4" t="s">
        <v>1141</v>
      </c>
      <c r="KH285" s="4" t="s">
        <v>1142</v>
      </c>
      <c r="KI285" s="4">
        <v>13</v>
      </c>
      <c r="KJ285" s="4">
        <v>14</v>
      </c>
      <c r="KK285" s="4" t="str">
        <f>CONCATENATE(MID(KR285,4,1),MID(KF285,2,1),0,MID(KG285,3,1))</f>
        <v>5206</v>
      </c>
      <c r="KL285" s="4" t="s">
        <v>772</v>
      </c>
      <c r="KM285" s="4" t="s">
        <v>774</v>
      </c>
      <c r="KN285" s="4" t="s">
        <v>781</v>
      </c>
      <c r="KO285" s="4">
        <v>16</v>
      </c>
      <c r="KP285" s="4">
        <v>17</v>
      </c>
      <c r="KQ285" s="4">
        <v>18</v>
      </c>
      <c r="KR285" s="4" t="s">
        <v>780</v>
      </c>
      <c r="KS285" s="4" t="str">
        <f>CONCATENATE(A285,"AI")</f>
        <v>g3sM161AI</v>
      </c>
      <c r="KT285" s="4"/>
      <c r="KU285" s="4"/>
      <c r="KV285" s="4"/>
      <c r="KW285" s="4" t="s">
        <v>1147</v>
      </c>
      <c r="KX285" s="4" t="s">
        <v>1313</v>
      </c>
      <c r="KY285" s="4" t="s">
        <v>1309</v>
      </c>
      <c r="KZ285" s="4" t="s">
        <v>1149</v>
      </c>
      <c r="LA285" s="4">
        <v>3</v>
      </c>
      <c r="LB285" s="4">
        <v>4</v>
      </c>
      <c r="LC285" s="4">
        <v>9</v>
      </c>
      <c r="LD285" s="4" t="str">
        <f>CONCATENATE(MID(KW285,2,1),RIGHT(KX285,LEN(KX285)-MIN(SEARCH({0,1,2,3,4,5,6,7,8,9},KX285&amp;"0123456789"))+1))</f>
        <v>403</v>
      </c>
      <c r="LE285" s="4" t="s">
        <v>924</v>
      </c>
      <c r="LF285" s="4" t="str">
        <f>CONCATENATE(MID(KW285,2,1),RIGHT(KY285,LEN(KY285)-MIN(SEARCH({0,1,2,3,4,5,6,7,8,9},KY285&amp;"0123456789"))+1))</f>
        <v>404</v>
      </c>
      <c r="LG285" s="4" t="s">
        <v>1024</v>
      </c>
      <c r="LH285" s="4">
        <v>11</v>
      </c>
      <c r="LI285" s="4">
        <v>14</v>
      </c>
      <c r="LJ285" s="4" t="s">
        <v>1061</v>
      </c>
      <c r="LK285" s="4" t="s">
        <v>1062</v>
      </c>
      <c r="LL285" s="4" t="s">
        <v>814</v>
      </c>
      <c r="LM285" s="4" t="s">
        <v>901</v>
      </c>
      <c r="LN285" s="4" t="str">
        <f>CONCATENATE(MID(KR285,4,1),LD285)</f>
        <v>5403</v>
      </c>
      <c r="LO285" s="4" t="s">
        <v>879</v>
      </c>
      <c r="LP285" s="4" t="str">
        <f>CONCATENATE(MID(KR285,4,1),LF285)</f>
        <v>5404</v>
      </c>
      <c r="LQ285" s="4" t="s">
        <v>1162</v>
      </c>
      <c r="LR285" s="4" t="s">
        <v>922</v>
      </c>
      <c r="LS285" s="4">
        <v>4</v>
      </c>
      <c r="LT285" s="4">
        <v>5</v>
      </c>
      <c r="LU285" s="4">
        <v>6</v>
      </c>
      <c r="LV285" s="4" t="str">
        <f>CONCATENATE(A285,"DI")</f>
        <v>g3sM161DI</v>
      </c>
      <c r="LW285" s="4" t="s">
        <v>1148</v>
      </c>
      <c r="LX285" s="4" t="s">
        <v>1149</v>
      </c>
      <c r="LY285" s="4" t="s">
        <v>1321</v>
      </c>
      <c r="LZ285" s="4" t="s">
        <v>1319</v>
      </c>
      <c r="MA285" s="4">
        <v>1</v>
      </c>
      <c r="MB285" s="4">
        <v>4</v>
      </c>
      <c r="MC285" s="4">
        <v>5</v>
      </c>
      <c r="MD285" s="4" t="s">
        <v>1131</v>
      </c>
      <c r="ME285" s="4" t="str">
        <f>CONCATENATE(MID(LW285,2,1),RIGHT(LY285,LEN(LY285)-MIN(SEARCH({0,1,2,3,4,5,6,7,8,9},LY285&amp;"0123456789"))+1))</f>
        <v>603</v>
      </c>
      <c r="MF285" s="4" t="str">
        <f>CONCATENATE(MID(LW285,2,1),RIGHT(LZ285,LEN(LZ285)-MIN(SEARCH({0,1,2,3,4,5,6,7,8,9},LZ285&amp;"0123456789"))+1))</f>
        <v>604</v>
      </c>
      <c r="MG285" s="4" t="s">
        <v>1433</v>
      </c>
      <c r="MH285" s="4" t="str">
        <f>CONCATENATE(MID(KR285,4,1),ME285)</f>
        <v>5603</v>
      </c>
      <c r="MI285" s="4" t="str">
        <f>CONCATENATE(MID(KR285,4,1),MF285)</f>
        <v>5604</v>
      </c>
      <c r="MJ285" s="4" t="str">
        <f>CONCATENATE(MID(MI285,1,1),MG285,"N")</f>
        <v>5VS6N</v>
      </c>
      <c r="MK285" s="4" t="str">
        <f>CONCATENATE("HL",ME285)</f>
        <v>HL603</v>
      </c>
      <c r="ML285" s="4" t="str">
        <f>CONCATENATE("HL",MF285)</f>
        <v>HL604</v>
      </c>
      <c r="MM285" s="4" t="s">
        <v>902</v>
      </c>
      <c r="MN285" s="4" t="s">
        <v>923</v>
      </c>
      <c r="MO285" s="4">
        <v>4</v>
      </c>
      <c r="MP285" s="4">
        <v>5</v>
      </c>
      <c r="MQ285" s="4">
        <v>6</v>
      </c>
      <c r="MR285" s="46" t="str">
        <f>CONCATENATE(A285,"DO")</f>
        <v>g3sM161DO</v>
      </c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  <c r="RI285" s="4"/>
      <c r="RJ285" s="4"/>
      <c r="RK285" s="4"/>
      <c r="RL285" s="4"/>
      <c r="RM285" s="4"/>
      <c r="RN285" s="4"/>
      <c r="RO285" s="4"/>
      <c r="RP285" s="4"/>
      <c r="RQ285" s="4"/>
      <c r="RR285" s="4"/>
      <c r="RS285" s="4"/>
      <c r="RT285" s="4"/>
      <c r="RU285" s="4"/>
      <c r="RV285" s="4"/>
      <c r="RW285" s="4"/>
      <c r="RX285" s="4"/>
      <c r="RY285" s="4"/>
      <c r="RZ285" s="4"/>
      <c r="SA285" s="4"/>
      <c r="SB285" s="4"/>
      <c r="SC285" s="4"/>
      <c r="SD285" s="4"/>
      <c r="SE285" s="4"/>
      <c r="SF285" s="4"/>
      <c r="SG285" s="4"/>
      <c r="SH285" s="4"/>
      <c r="SI285" s="4"/>
      <c r="SJ285" s="4"/>
    </row>
    <row r="286" spans="1:504" x14ac:dyDescent="0.25">
      <c r="A286" s="27" t="s">
        <v>410</v>
      </c>
      <c r="B286" s="27" t="s">
        <v>430</v>
      </c>
      <c r="C286" s="42" t="s">
        <v>650</v>
      </c>
      <c r="D286" s="42" t="s">
        <v>644</v>
      </c>
      <c r="H286" s="42">
        <v>100</v>
      </c>
      <c r="I286" s="42"/>
      <c r="J286" s="42">
        <v>27.5</v>
      </c>
      <c r="M286" s="27" t="s">
        <v>1135</v>
      </c>
      <c r="V286" s="27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EZ286" s="4"/>
      <c r="FA286" s="4"/>
      <c r="FB286" s="4"/>
      <c r="FC286" s="4"/>
      <c r="FD286" s="4"/>
      <c r="FE286" s="4"/>
      <c r="FG286" s="4"/>
      <c r="FH286" s="4"/>
      <c r="FI286" s="4"/>
      <c r="FJ286" s="4"/>
      <c r="FK286" s="4"/>
      <c r="FL286" s="4"/>
      <c r="FM286" s="4"/>
      <c r="FN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52" t="s">
        <v>901</v>
      </c>
      <c r="KG286" s="4" t="s">
        <v>1143</v>
      </c>
      <c r="KH286" s="4" t="s">
        <v>1144</v>
      </c>
      <c r="KI286" s="4">
        <v>15</v>
      </c>
      <c r="KJ286" s="4">
        <v>16</v>
      </c>
      <c r="KK286" s="4" t="str">
        <f>CONCATENATE(MID(KR286,4,1),MID(KF286,2,1),0,MID(KG286,3,1))</f>
        <v>4207</v>
      </c>
      <c r="KL286" s="4" t="s">
        <v>772</v>
      </c>
      <c r="KM286" s="4" t="s">
        <v>774</v>
      </c>
      <c r="KN286" s="4" t="s">
        <v>781</v>
      </c>
      <c r="KO286" s="4">
        <v>19</v>
      </c>
      <c r="KP286" s="4">
        <v>20</v>
      </c>
      <c r="KQ286" s="4">
        <v>21</v>
      </c>
      <c r="KR286" s="4" t="s">
        <v>779</v>
      </c>
      <c r="KS286" s="4" t="str">
        <f>CONCATENATE(A286,"AI")</f>
        <v>g3sM171AI</v>
      </c>
      <c r="KT286" s="4"/>
      <c r="KU286" s="4"/>
      <c r="KV286" s="4"/>
      <c r="KW286" s="4" t="s">
        <v>1147</v>
      </c>
      <c r="KX286" s="4" t="s">
        <v>1314</v>
      </c>
      <c r="KY286" s="4" t="s">
        <v>1310</v>
      </c>
      <c r="KZ286" s="4" t="s">
        <v>1149</v>
      </c>
      <c r="LA286" s="4">
        <v>5</v>
      </c>
      <c r="LB286" s="4">
        <v>6</v>
      </c>
      <c r="LC286" s="4">
        <v>9</v>
      </c>
      <c r="LD286" s="4" t="str">
        <f>CONCATENATE(MID(KW286,2,1),RIGHT(KX286,LEN(KX286)-MIN(SEARCH({0,1,2,3,4,5,6,7,8,9},KX286&amp;"0123456789"))+1))</f>
        <v>405</v>
      </c>
      <c r="LE286" s="4" t="s">
        <v>924</v>
      </c>
      <c r="LF286" s="4" t="str">
        <f>CONCATENATE(MID(KW286,2,1),RIGHT(KY286,LEN(KY286)-MIN(SEARCH({0,1,2,3,4,5,6,7,8,9},KY286&amp;"0123456789"))+1))</f>
        <v>406</v>
      </c>
      <c r="LG286" s="4" t="s">
        <v>1024</v>
      </c>
      <c r="LH286" s="4">
        <v>11</v>
      </c>
      <c r="LI286" s="4">
        <v>14</v>
      </c>
      <c r="LJ286" s="4" t="s">
        <v>1150</v>
      </c>
      <c r="LK286" s="4" t="s">
        <v>1151</v>
      </c>
      <c r="LL286" s="4" t="s">
        <v>814</v>
      </c>
      <c r="LM286" s="4" t="s">
        <v>901</v>
      </c>
      <c r="LN286" s="4" t="str">
        <f>CONCATENATE(MID(KR286,4,1),LD286)</f>
        <v>4405</v>
      </c>
      <c r="LO286" s="4" t="s">
        <v>879</v>
      </c>
      <c r="LP286" s="4" t="str">
        <f>CONCATENATE(MID(KR286,4,1),LF286)</f>
        <v>4406</v>
      </c>
      <c r="LQ286" s="4" t="s">
        <v>1162</v>
      </c>
      <c r="LR286" s="4" t="s">
        <v>922</v>
      </c>
      <c r="LS286" s="4">
        <v>7</v>
      </c>
      <c r="LT286" s="4">
        <v>8</v>
      </c>
      <c r="LU286" s="4">
        <v>9</v>
      </c>
      <c r="LV286" s="4" t="str">
        <f>CONCATENATE(A286,"DI")</f>
        <v>g3sM171DI</v>
      </c>
      <c r="LW286" s="4" t="s">
        <v>1148</v>
      </c>
      <c r="LX286" s="4" t="s">
        <v>1149</v>
      </c>
      <c r="LY286" s="4" t="s">
        <v>1322</v>
      </c>
      <c r="LZ286" s="4" t="s">
        <v>1316</v>
      </c>
      <c r="MA286" s="4">
        <v>1</v>
      </c>
      <c r="MB286" s="4">
        <v>6</v>
      </c>
      <c r="MC286" s="4">
        <v>7</v>
      </c>
      <c r="MD286" s="4" t="s">
        <v>1131</v>
      </c>
      <c r="ME286" s="4" t="str">
        <f>CONCATENATE(MID(LW286,2,1),RIGHT(LY286,LEN(LY286)-MIN(SEARCH({0,1,2,3,4,5,6,7,8,9},LY286&amp;"0123456789"))+1))</f>
        <v>605</v>
      </c>
      <c r="MF286" s="4" t="str">
        <f>CONCATENATE(MID(LW286,2,1),RIGHT(LZ286,LEN(LZ286)-MIN(SEARCH({0,1,2,3,4,5,6,7,8,9},LZ286&amp;"0123456789"))+1))</f>
        <v>606</v>
      </c>
      <c r="MG286" s="4" t="s">
        <v>1434</v>
      </c>
      <c r="MH286" s="4" t="str">
        <f>CONCATENATE(MID(KR286,4,1),ME286)</f>
        <v>4605</v>
      </c>
      <c r="MI286" s="4" t="str">
        <f>CONCATENATE(MID(KR286,4,1),MF286)</f>
        <v>4606</v>
      </c>
      <c r="MJ286" s="4" t="str">
        <f>CONCATENATE(MID(MI286,1,1),MG286,"N")</f>
        <v>4VS7N</v>
      </c>
      <c r="MK286" s="4" t="str">
        <f>CONCATENATE("HL",ME286)</f>
        <v>HL605</v>
      </c>
      <c r="ML286" s="4" t="str">
        <f>CONCATENATE("HL",MF286)</f>
        <v>HL606</v>
      </c>
      <c r="MM286" s="4" t="s">
        <v>902</v>
      </c>
      <c r="MN286" s="4" t="s">
        <v>923</v>
      </c>
      <c r="MO286" s="4">
        <v>7</v>
      </c>
      <c r="MP286" s="4">
        <v>8</v>
      </c>
      <c r="MQ286" s="4">
        <v>9</v>
      </c>
      <c r="MR286" s="46" t="str">
        <f>CONCATENATE(A286,"DO")</f>
        <v>g3sM171DO</v>
      </c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  <c r="RI286" s="4"/>
      <c r="RJ286" s="4"/>
      <c r="RK286" s="4"/>
      <c r="RL286" s="4"/>
      <c r="RM286" s="4"/>
      <c r="RN286" s="4"/>
      <c r="RO286" s="4"/>
      <c r="RP286" s="4"/>
      <c r="RQ286" s="4"/>
      <c r="RR286" s="4"/>
      <c r="RS286" s="4"/>
      <c r="RT286" s="4"/>
      <c r="RU286" s="4"/>
      <c r="RV286" s="4"/>
      <c r="RW286" s="4"/>
      <c r="RX286" s="4"/>
      <c r="RY286" s="4"/>
      <c r="RZ286" s="4"/>
      <c r="SA286" s="4"/>
      <c r="SB286" s="4"/>
      <c r="SC286" s="4"/>
      <c r="SD286" s="4"/>
      <c r="SE286" s="4"/>
      <c r="SF286" s="4"/>
      <c r="SG286" s="4"/>
      <c r="SH286" s="4"/>
      <c r="SI286" s="4"/>
      <c r="SJ286" s="4"/>
    </row>
    <row r="287" spans="1:504" x14ac:dyDescent="0.25">
      <c r="A287" s="27" t="s">
        <v>411</v>
      </c>
      <c r="B287" s="27" t="s">
        <v>431</v>
      </c>
      <c r="C287" s="42" t="s">
        <v>650</v>
      </c>
      <c r="D287" s="42" t="s">
        <v>644</v>
      </c>
      <c r="H287" s="42">
        <v>100</v>
      </c>
      <c r="I287" s="42"/>
      <c r="J287" s="42">
        <v>27.5</v>
      </c>
      <c r="M287" s="27" t="s">
        <v>1135</v>
      </c>
      <c r="V287" s="27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EZ287" s="4"/>
      <c r="FA287" s="4"/>
      <c r="FB287" s="4"/>
      <c r="FC287" s="4"/>
      <c r="FD287" s="4"/>
      <c r="FE287" s="4"/>
      <c r="FG287" s="4"/>
      <c r="FH287" s="4"/>
      <c r="FI287" s="4"/>
      <c r="FJ287" s="4"/>
      <c r="FK287" s="4"/>
      <c r="FL287" s="4"/>
      <c r="FM287" s="4"/>
      <c r="FN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52" t="s">
        <v>901</v>
      </c>
      <c r="KG287" s="4" t="s">
        <v>1143</v>
      </c>
      <c r="KH287" s="4" t="s">
        <v>1144</v>
      </c>
      <c r="KI287" s="4">
        <v>15</v>
      </c>
      <c r="KJ287" s="4">
        <v>16</v>
      </c>
      <c r="KK287" s="4" t="str">
        <f>CONCATENATE(MID(KR287,4,1),MID(KF287,2,1),0,MID(KG287,3,1))</f>
        <v>5207</v>
      </c>
      <c r="KL287" s="4" t="s">
        <v>772</v>
      </c>
      <c r="KM287" s="4" t="s">
        <v>774</v>
      </c>
      <c r="KN287" s="4" t="s">
        <v>781</v>
      </c>
      <c r="KO287" s="4">
        <v>19</v>
      </c>
      <c r="KP287" s="4">
        <v>20</v>
      </c>
      <c r="KQ287" s="4">
        <v>21</v>
      </c>
      <c r="KR287" s="4" t="s">
        <v>780</v>
      </c>
      <c r="KS287" s="4" t="str">
        <f>CONCATENATE(A287,"AI")</f>
        <v>g3sM181AI</v>
      </c>
      <c r="KT287" s="4"/>
      <c r="KU287" s="4"/>
      <c r="KV287" s="4"/>
      <c r="KW287" s="4" t="s">
        <v>1147</v>
      </c>
      <c r="KX287" s="4" t="s">
        <v>1314</v>
      </c>
      <c r="KY287" s="4" t="s">
        <v>1310</v>
      </c>
      <c r="KZ287" s="4" t="s">
        <v>1149</v>
      </c>
      <c r="LA287" s="4">
        <v>5</v>
      </c>
      <c r="LB287" s="4">
        <v>6</v>
      </c>
      <c r="LC287" s="4">
        <v>9</v>
      </c>
      <c r="LD287" s="4" t="str">
        <f>CONCATENATE(MID(KW287,2,1),RIGHT(KX287,LEN(KX287)-MIN(SEARCH({0,1,2,3,4,5,6,7,8,9},KX287&amp;"0123456789"))+1))</f>
        <v>405</v>
      </c>
      <c r="LE287" s="4" t="s">
        <v>924</v>
      </c>
      <c r="LF287" s="4" t="str">
        <f>CONCATENATE(MID(KW287,2,1),RIGHT(KY287,LEN(KY287)-MIN(SEARCH({0,1,2,3,4,5,6,7,8,9},KY287&amp;"0123456789"))+1))</f>
        <v>406</v>
      </c>
      <c r="LG287" s="4" t="s">
        <v>1024</v>
      </c>
      <c r="LH287" s="4">
        <v>11</v>
      </c>
      <c r="LI287" s="4">
        <v>14</v>
      </c>
      <c r="LJ287" s="4" t="s">
        <v>1150</v>
      </c>
      <c r="LK287" s="4" t="s">
        <v>1151</v>
      </c>
      <c r="LL287" s="4" t="s">
        <v>814</v>
      </c>
      <c r="LM287" s="4" t="s">
        <v>901</v>
      </c>
      <c r="LN287" s="4" t="str">
        <f>CONCATENATE(MID(KR287,4,1),LD287)</f>
        <v>5405</v>
      </c>
      <c r="LO287" s="4" t="s">
        <v>879</v>
      </c>
      <c r="LP287" s="4" t="str">
        <f>CONCATENATE(MID(KR287,4,1),LF287)</f>
        <v>5406</v>
      </c>
      <c r="LQ287" s="4" t="s">
        <v>1162</v>
      </c>
      <c r="LR287" s="4" t="s">
        <v>922</v>
      </c>
      <c r="LS287" s="4">
        <v>7</v>
      </c>
      <c r="LT287" s="4">
        <v>8</v>
      </c>
      <c r="LU287" s="4">
        <v>9</v>
      </c>
      <c r="LV287" s="4" t="str">
        <f>CONCATENATE(A287,"DI")</f>
        <v>g3sM181DI</v>
      </c>
      <c r="LW287" s="4" t="s">
        <v>1148</v>
      </c>
      <c r="LX287" s="4" t="s">
        <v>1149</v>
      </c>
      <c r="LY287" s="4" t="s">
        <v>1322</v>
      </c>
      <c r="LZ287" s="4" t="s">
        <v>1316</v>
      </c>
      <c r="MA287" s="4">
        <v>1</v>
      </c>
      <c r="MB287" s="4">
        <v>6</v>
      </c>
      <c r="MC287" s="4">
        <v>7</v>
      </c>
      <c r="MD287" s="4" t="s">
        <v>1131</v>
      </c>
      <c r="ME287" s="4" t="str">
        <f>CONCATENATE(MID(LW287,2,1),RIGHT(LY287,LEN(LY287)-MIN(SEARCH({0,1,2,3,4,5,6,7,8,9},LY287&amp;"0123456789"))+1))</f>
        <v>605</v>
      </c>
      <c r="MF287" s="4" t="str">
        <f>CONCATENATE(MID(LW287,2,1),RIGHT(LZ287,LEN(LZ287)-MIN(SEARCH({0,1,2,3,4,5,6,7,8,9},LZ287&amp;"0123456789"))+1))</f>
        <v>606</v>
      </c>
      <c r="MG287" s="4" t="s">
        <v>1434</v>
      </c>
      <c r="MH287" s="4" t="str">
        <f>CONCATENATE(MID(KR287,4,1),ME287)</f>
        <v>5605</v>
      </c>
      <c r="MI287" s="4" t="str">
        <f>CONCATENATE(MID(KR287,4,1),MF287)</f>
        <v>5606</v>
      </c>
      <c r="MJ287" s="4" t="str">
        <f>CONCATENATE(MID(MI287,1,1),MG287,"N")</f>
        <v>5VS7N</v>
      </c>
      <c r="MK287" s="4" t="str">
        <f>CONCATENATE("HL",ME287)</f>
        <v>HL605</v>
      </c>
      <c r="ML287" s="4" t="str">
        <f>CONCATENATE("HL",MF287)</f>
        <v>HL606</v>
      </c>
      <c r="MM287" s="4" t="s">
        <v>902</v>
      </c>
      <c r="MN287" s="4" t="s">
        <v>923</v>
      </c>
      <c r="MO287" s="4">
        <v>7</v>
      </c>
      <c r="MP287" s="4">
        <v>8</v>
      </c>
      <c r="MQ287" s="4">
        <v>9</v>
      </c>
      <c r="MR287" s="46" t="str">
        <f>CONCATENATE(A287,"DO")</f>
        <v>g3sM181DO</v>
      </c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  <c r="RI287" s="4"/>
      <c r="RJ287" s="4"/>
      <c r="RK287" s="4"/>
      <c r="RL287" s="4"/>
      <c r="RM287" s="4"/>
      <c r="RN287" s="4"/>
      <c r="RO287" s="4"/>
      <c r="RP287" s="4"/>
      <c r="RQ287" s="4"/>
      <c r="RR287" s="4"/>
      <c r="RS287" s="4"/>
      <c r="RT287" s="4"/>
      <c r="RU287" s="4"/>
      <c r="RV287" s="4"/>
      <c r="RW287" s="4"/>
      <c r="RX287" s="4"/>
      <c r="RY287" s="4"/>
      <c r="RZ287" s="4"/>
      <c r="SA287" s="4"/>
      <c r="SB287" s="4"/>
      <c r="SC287" s="4"/>
      <c r="SD287" s="4"/>
      <c r="SE287" s="4"/>
      <c r="SF287" s="4"/>
      <c r="SG287" s="4"/>
      <c r="SH287" s="4"/>
      <c r="SI287" s="4"/>
      <c r="SJ287" s="4"/>
    </row>
    <row r="288" spans="1:504" x14ac:dyDescent="0.25">
      <c r="A288" s="27" t="s">
        <v>412</v>
      </c>
      <c r="B288" s="27" t="s">
        <v>432</v>
      </c>
      <c r="C288" s="42" t="s">
        <v>650</v>
      </c>
      <c r="D288" s="42" t="s">
        <v>644</v>
      </c>
      <c r="H288" s="42">
        <v>100</v>
      </c>
      <c r="I288" s="42"/>
      <c r="J288" s="42">
        <v>27.5</v>
      </c>
      <c r="M288" s="27" t="s">
        <v>1135</v>
      </c>
      <c r="V288" s="27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EZ288" s="4"/>
      <c r="FA288" s="4"/>
      <c r="FB288" s="4"/>
      <c r="FC288" s="4"/>
      <c r="FD288" s="4"/>
      <c r="FE288" s="4"/>
      <c r="FG288" s="4"/>
      <c r="FH288" s="4"/>
      <c r="FI288" s="4"/>
      <c r="FJ288" s="4"/>
      <c r="FK288" s="4"/>
      <c r="FL288" s="4"/>
      <c r="FM288" s="4"/>
      <c r="FN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52" t="s">
        <v>901</v>
      </c>
      <c r="KG288" s="4" t="s">
        <v>1145</v>
      </c>
      <c r="KH288" s="4" t="s">
        <v>1146</v>
      </c>
      <c r="KI288" s="4">
        <v>17</v>
      </c>
      <c r="KJ288" s="4">
        <v>18</v>
      </c>
      <c r="KK288" s="4" t="str">
        <f>CONCATENATE(MID(KR288,4,1),MID(KF288,2,1),0,MID(KG288,3,1))</f>
        <v>4208</v>
      </c>
      <c r="KL288" s="4" t="s">
        <v>772</v>
      </c>
      <c r="KM288" s="4" t="s">
        <v>774</v>
      </c>
      <c r="KN288" s="4" t="s">
        <v>781</v>
      </c>
      <c r="KO288" s="4">
        <v>22</v>
      </c>
      <c r="KP288" s="4">
        <v>23</v>
      </c>
      <c r="KQ288" s="4">
        <v>24</v>
      </c>
      <c r="KR288" s="4" t="s">
        <v>779</v>
      </c>
      <c r="KS288" s="4" t="str">
        <f>CONCATENATE(A288,"AI")</f>
        <v>g3sM191AI</v>
      </c>
      <c r="KT288" s="4"/>
      <c r="KU288" s="4"/>
      <c r="KV288" s="4"/>
      <c r="KW288" s="4" t="s">
        <v>1147</v>
      </c>
      <c r="KX288" s="4" t="s">
        <v>1315</v>
      </c>
      <c r="KY288" s="4" t="s">
        <v>1311</v>
      </c>
      <c r="KZ288" s="4" t="s">
        <v>1149</v>
      </c>
      <c r="LA288" s="4">
        <v>7</v>
      </c>
      <c r="LB288" s="4">
        <v>8</v>
      </c>
      <c r="LC288" s="4">
        <v>9</v>
      </c>
      <c r="LD288" s="4" t="str">
        <f>CONCATENATE(MID(KW288,2,1),RIGHT(KX288,LEN(KX288)-MIN(SEARCH({0,1,2,3,4,5,6,7,8,9},KX288&amp;"0123456789"))+1))</f>
        <v>407</v>
      </c>
      <c r="LE288" s="4" t="s">
        <v>924</v>
      </c>
      <c r="LF288" s="4" t="str">
        <f>CONCATENATE(MID(KW288,2,1),RIGHT(KY288,LEN(KY288)-MIN(SEARCH({0,1,2,3,4,5,6,7,8,9},KY288&amp;"0123456789"))+1))</f>
        <v>408</v>
      </c>
      <c r="LG288" s="4" t="s">
        <v>1024</v>
      </c>
      <c r="LH288" s="4">
        <v>11</v>
      </c>
      <c r="LI288" s="4">
        <v>14</v>
      </c>
      <c r="LJ288" s="4" t="s">
        <v>1152</v>
      </c>
      <c r="LK288" s="4" t="s">
        <v>1153</v>
      </c>
      <c r="LL288" s="4" t="s">
        <v>814</v>
      </c>
      <c r="LM288" s="4" t="s">
        <v>901</v>
      </c>
      <c r="LN288" s="4" t="str">
        <f>CONCATENATE(MID(KR288,4,1),LD288)</f>
        <v>4407</v>
      </c>
      <c r="LO288" s="4" t="s">
        <v>879</v>
      </c>
      <c r="LP288" s="4" t="str">
        <f>CONCATENATE(MID(KR288,4,1),LF288)</f>
        <v>4408</v>
      </c>
      <c r="LQ288" s="4" t="s">
        <v>1162</v>
      </c>
      <c r="LR288" s="4" t="s">
        <v>922</v>
      </c>
      <c r="LS288" s="4">
        <v>10</v>
      </c>
      <c r="LT288" s="4">
        <v>11</v>
      </c>
      <c r="LU288" s="4">
        <v>12</v>
      </c>
      <c r="LV288" s="4" t="str">
        <f>CONCATENATE(A288,"DI")</f>
        <v>g3sM191DI</v>
      </c>
      <c r="LW288" s="4" t="s">
        <v>1148</v>
      </c>
      <c r="LX288" s="4" t="s">
        <v>1149</v>
      </c>
      <c r="LY288" s="4" t="s">
        <v>1323</v>
      </c>
      <c r="LZ288" s="4" t="s">
        <v>1317</v>
      </c>
      <c r="MA288" s="4">
        <v>1</v>
      </c>
      <c r="MB288" s="4">
        <v>8</v>
      </c>
      <c r="MC288" s="4">
        <v>9</v>
      </c>
      <c r="MD288" s="4" t="s">
        <v>1131</v>
      </c>
      <c r="ME288" s="4" t="str">
        <f>CONCATENATE(MID(LW288,2,1),RIGHT(LY288,LEN(LY288)-MIN(SEARCH({0,1,2,3,4,5,6,7,8,9},LY288&amp;"0123456789"))+1))</f>
        <v>607</v>
      </c>
      <c r="MF288" s="4" t="str">
        <f>CONCATENATE(MID(LW288,2,1),RIGHT(LZ288,LEN(LZ288)-MIN(SEARCH({0,1,2,3,4,5,6,7,8,9},LZ288&amp;"0123456789"))+1))</f>
        <v>608</v>
      </c>
      <c r="MG288" s="4" t="s">
        <v>1435</v>
      </c>
      <c r="MH288" s="4" t="str">
        <f>CONCATENATE(MID(KR288,4,1),ME288)</f>
        <v>4607</v>
      </c>
      <c r="MI288" s="4" t="str">
        <f>CONCATENATE(MID(KR288,4,1),MF288)</f>
        <v>4608</v>
      </c>
      <c r="MJ288" s="4" t="str">
        <f>CONCATENATE(MID(MI288,1,1),MG288,"N")</f>
        <v>4VS8N</v>
      </c>
      <c r="MK288" s="4" t="str">
        <f>CONCATENATE("HL",ME288)</f>
        <v>HL607</v>
      </c>
      <c r="ML288" s="4" t="str">
        <f>CONCATENATE("HL",MF288)</f>
        <v>HL608</v>
      </c>
      <c r="MM288" s="4" t="s">
        <v>902</v>
      </c>
      <c r="MN288" s="4" t="s">
        <v>923</v>
      </c>
      <c r="MO288" s="4">
        <v>10</v>
      </c>
      <c r="MP288" s="4">
        <v>11</v>
      </c>
      <c r="MQ288" s="4">
        <v>12</v>
      </c>
      <c r="MR288" s="46" t="str">
        <f>CONCATENATE(A288,"DO")</f>
        <v>g3sM191DO</v>
      </c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4"/>
      <c r="RH288" s="4"/>
      <c r="RI288" s="4"/>
      <c r="RJ288" s="4"/>
      <c r="RK288" s="4"/>
      <c r="RL288" s="4"/>
      <c r="RM288" s="4"/>
      <c r="RN288" s="4"/>
      <c r="RO288" s="4"/>
      <c r="RP288" s="4"/>
      <c r="RQ288" s="4"/>
      <c r="RR288" s="4"/>
      <c r="RS288" s="4"/>
      <c r="RT288" s="4"/>
      <c r="RU288" s="4"/>
      <c r="RV288" s="4"/>
      <c r="RW288" s="4"/>
      <c r="RX288" s="4"/>
      <c r="RY288" s="4"/>
      <c r="RZ288" s="4"/>
      <c r="SA288" s="4"/>
      <c r="SB288" s="4"/>
      <c r="SC288" s="4"/>
      <c r="SD288" s="4"/>
      <c r="SE288" s="4"/>
      <c r="SF288" s="4"/>
      <c r="SG288" s="4"/>
      <c r="SH288" s="4"/>
      <c r="SI288" s="4"/>
      <c r="SJ288" s="4"/>
    </row>
    <row r="289" spans="1:504" ht="15.75" thickBot="1" x14ac:dyDescent="0.3">
      <c r="A289" s="27" t="s">
        <v>413</v>
      </c>
      <c r="B289" s="27" t="s">
        <v>433</v>
      </c>
      <c r="C289" s="42" t="s">
        <v>650</v>
      </c>
      <c r="D289" s="42" t="s">
        <v>644</v>
      </c>
      <c r="H289" s="42">
        <v>100</v>
      </c>
      <c r="I289" s="42"/>
      <c r="J289" s="42">
        <v>27.5</v>
      </c>
      <c r="M289" s="27" t="s">
        <v>1135</v>
      </c>
      <c r="V289" s="27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EZ289" s="4"/>
      <c r="FA289" s="4"/>
      <c r="FB289" s="4"/>
      <c r="FC289" s="4"/>
      <c r="FD289" s="4"/>
      <c r="FE289" s="4"/>
      <c r="FG289" s="4"/>
      <c r="FH289" s="4"/>
      <c r="FI289" s="4"/>
      <c r="FJ289" s="4"/>
      <c r="FK289" s="4"/>
      <c r="FL289" s="4"/>
      <c r="FM289" s="4"/>
      <c r="FN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54" t="s">
        <v>901</v>
      </c>
      <c r="KG289" s="55" t="s">
        <v>1145</v>
      </c>
      <c r="KH289" s="55" t="s">
        <v>1146</v>
      </c>
      <c r="KI289" s="55">
        <v>17</v>
      </c>
      <c r="KJ289" s="55">
        <v>18</v>
      </c>
      <c r="KK289" s="55" t="str">
        <f>CONCATENATE(MID(KR289,4,1),MID(KF289,2,1),0,MID(KG289,3,1))</f>
        <v>5208</v>
      </c>
      <c r="KL289" s="55" t="s">
        <v>772</v>
      </c>
      <c r="KM289" s="55" t="s">
        <v>774</v>
      </c>
      <c r="KN289" s="55" t="s">
        <v>781</v>
      </c>
      <c r="KO289" s="55">
        <v>22</v>
      </c>
      <c r="KP289" s="55">
        <v>23</v>
      </c>
      <c r="KQ289" s="55">
        <v>24</v>
      </c>
      <c r="KR289" s="55" t="s">
        <v>780</v>
      </c>
      <c r="KS289" s="55" t="str">
        <f>CONCATENATE(A289,"AI")</f>
        <v>g3sM201AI</v>
      </c>
      <c r="KT289" s="55"/>
      <c r="KU289" s="55"/>
      <c r="KV289" s="55"/>
      <c r="KW289" s="55" t="s">
        <v>1147</v>
      </c>
      <c r="KX289" s="55" t="s">
        <v>1315</v>
      </c>
      <c r="KY289" s="55" t="s">
        <v>1311</v>
      </c>
      <c r="KZ289" s="55" t="s">
        <v>1149</v>
      </c>
      <c r="LA289" s="55">
        <v>7</v>
      </c>
      <c r="LB289" s="55">
        <v>8</v>
      </c>
      <c r="LC289" s="55">
        <v>9</v>
      </c>
      <c r="LD289" s="55" t="str">
        <f>CONCATENATE(MID(KW289,2,1),RIGHT(KX289,LEN(KX289)-MIN(SEARCH({0,1,2,3,4,5,6,7,8,9},KX289&amp;"0123456789"))+1))</f>
        <v>407</v>
      </c>
      <c r="LE289" s="55" t="s">
        <v>924</v>
      </c>
      <c r="LF289" s="55" t="str">
        <f>CONCATENATE(MID(KW289,2,1),RIGHT(KY289,LEN(KY289)-MIN(SEARCH({0,1,2,3,4,5,6,7,8,9},KY289&amp;"0123456789"))+1))</f>
        <v>408</v>
      </c>
      <c r="LG289" s="55" t="s">
        <v>1024</v>
      </c>
      <c r="LH289" s="55">
        <v>11</v>
      </c>
      <c r="LI289" s="55">
        <v>14</v>
      </c>
      <c r="LJ289" s="55" t="s">
        <v>1152</v>
      </c>
      <c r="LK289" s="55" t="s">
        <v>1153</v>
      </c>
      <c r="LL289" s="55" t="s">
        <v>814</v>
      </c>
      <c r="LM289" s="55" t="s">
        <v>901</v>
      </c>
      <c r="LN289" s="55" t="str">
        <f>CONCATENATE(MID(KR289,4,1),LD289)</f>
        <v>5407</v>
      </c>
      <c r="LO289" s="55" t="s">
        <v>879</v>
      </c>
      <c r="LP289" s="55" t="str">
        <f>CONCATENATE(MID(KR289,4,1),LF289)</f>
        <v>5408</v>
      </c>
      <c r="LQ289" s="55" t="s">
        <v>1162</v>
      </c>
      <c r="LR289" s="55" t="s">
        <v>922</v>
      </c>
      <c r="LS289" s="55">
        <v>10</v>
      </c>
      <c r="LT289" s="55">
        <v>11</v>
      </c>
      <c r="LU289" s="55">
        <v>12</v>
      </c>
      <c r="LV289" s="55" t="str">
        <f>CONCATENATE(A289,"DI")</f>
        <v>g3sM201DI</v>
      </c>
      <c r="LW289" s="55" t="s">
        <v>1148</v>
      </c>
      <c r="LX289" s="55" t="s">
        <v>1149</v>
      </c>
      <c r="LY289" s="55" t="s">
        <v>1323</v>
      </c>
      <c r="LZ289" s="55" t="s">
        <v>1317</v>
      </c>
      <c r="MA289" s="55">
        <v>1</v>
      </c>
      <c r="MB289" s="55">
        <v>8</v>
      </c>
      <c r="MC289" s="55">
        <v>9</v>
      </c>
      <c r="MD289" s="55" t="s">
        <v>1131</v>
      </c>
      <c r="ME289" s="55" t="str">
        <f>CONCATENATE(MID(LW289,2,1),RIGHT(LY289,LEN(LY289)-MIN(SEARCH({0,1,2,3,4,5,6,7,8,9},LY289&amp;"0123456789"))+1))</f>
        <v>607</v>
      </c>
      <c r="MF289" s="55" t="str">
        <f>CONCATENATE(MID(LW289,2,1),RIGHT(LZ289,LEN(LZ289)-MIN(SEARCH({0,1,2,3,4,5,6,7,8,9},LZ289&amp;"0123456789"))+1))</f>
        <v>608</v>
      </c>
      <c r="MG289" s="55" t="s">
        <v>1435</v>
      </c>
      <c r="MH289" s="55" t="str">
        <f>CONCATENATE(MID(KR289,4,1),ME289)</f>
        <v>5607</v>
      </c>
      <c r="MI289" s="55" t="str">
        <f>CONCATENATE(MID(KR289,4,1),MF289)</f>
        <v>5608</v>
      </c>
      <c r="MJ289" s="55" t="str">
        <f>CONCATENATE(MID(MI289,1,1),MG289,"N")</f>
        <v>5VS8N</v>
      </c>
      <c r="MK289" s="55" t="str">
        <f>CONCATENATE("HL",ME289)</f>
        <v>HL607</v>
      </c>
      <c r="ML289" s="55" t="str">
        <f>CONCATENATE("HL",MF289)</f>
        <v>HL608</v>
      </c>
      <c r="MM289" s="55" t="s">
        <v>902</v>
      </c>
      <c r="MN289" s="55" t="s">
        <v>923</v>
      </c>
      <c r="MO289" s="55">
        <v>10</v>
      </c>
      <c r="MP289" s="55">
        <v>11</v>
      </c>
      <c r="MQ289" s="55">
        <v>12</v>
      </c>
      <c r="MR289" s="63" t="str">
        <f>CONCATENATE(A289,"DO")</f>
        <v>g3sM201DO</v>
      </c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4"/>
      <c r="RH289" s="4"/>
      <c r="RI289" s="4"/>
      <c r="RJ289" s="4"/>
      <c r="RK289" s="4"/>
      <c r="RL289" s="4"/>
      <c r="RM289" s="4"/>
      <c r="RN289" s="4"/>
      <c r="RO289" s="4"/>
      <c r="RP289" s="4"/>
      <c r="RQ289" s="4"/>
      <c r="RR289" s="4"/>
      <c r="RS289" s="4"/>
      <c r="RT289" s="4"/>
      <c r="RU289" s="4"/>
      <c r="RV289" s="4"/>
      <c r="RW289" s="4"/>
      <c r="RX289" s="4"/>
      <c r="RY289" s="4"/>
      <c r="RZ289" s="4"/>
      <c r="SA289" s="4"/>
      <c r="SB289" s="4"/>
      <c r="SC289" s="4"/>
      <c r="SD289" s="4"/>
      <c r="SE289" s="4"/>
      <c r="SF289" s="4"/>
      <c r="SG289" s="4"/>
      <c r="SH289" s="4"/>
      <c r="SI289" s="4"/>
      <c r="SJ289" s="4"/>
    </row>
    <row r="290" spans="1:504" ht="15.75" thickBot="1" x14ac:dyDescent="0.3">
      <c r="A290" s="4" t="s">
        <v>235</v>
      </c>
      <c r="B290" s="4" t="s">
        <v>230</v>
      </c>
      <c r="C290" s="27" t="s">
        <v>634</v>
      </c>
      <c r="D290" s="27" t="s">
        <v>635</v>
      </c>
      <c r="I290" s="27" t="s">
        <v>742</v>
      </c>
      <c r="M290" s="39" t="s">
        <v>1004</v>
      </c>
      <c r="V290" s="27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EZ290" s="4"/>
      <c r="FA290" s="4"/>
      <c r="FB290" s="4"/>
      <c r="FC290" s="4"/>
      <c r="FD290" s="4"/>
      <c r="FE290" s="4"/>
      <c r="FG290" s="4"/>
      <c r="FH290" s="4"/>
      <c r="FI290" s="4"/>
      <c r="FJ290" s="4"/>
      <c r="FK290" s="4"/>
      <c r="FL290" s="4"/>
      <c r="FM290" s="4"/>
      <c r="FN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8"/>
      <c r="KG290" s="48"/>
      <c r="KH290" s="48"/>
      <c r="KI290" s="48"/>
      <c r="KJ290" s="48"/>
      <c r="KK290" s="48"/>
      <c r="KL290" s="48"/>
      <c r="KM290" s="48"/>
      <c r="KN290" s="48"/>
      <c r="KO290" s="48"/>
      <c r="KP290" s="48"/>
      <c r="KQ290" s="48"/>
      <c r="KR290" s="48"/>
      <c r="KS290" s="48"/>
      <c r="KT290" s="48"/>
      <c r="KU290" s="48"/>
      <c r="KV290" s="48"/>
      <c r="KW290" s="48"/>
      <c r="KX290" s="48"/>
      <c r="KY290" s="48"/>
      <c r="KZ290" s="48"/>
      <c r="LA290" s="48"/>
      <c r="LB290" s="48"/>
      <c r="LC290" s="48"/>
      <c r="LD290" s="48"/>
      <c r="LE290" s="48"/>
      <c r="LF290" s="48"/>
      <c r="LG290" s="48"/>
      <c r="LH290" s="48"/>
      <c r="LI290" s="48"/>
      <c r="LJ290" s="48"/>
      <c r="LK290" s="48"/>
      <c r="LL290" s="48"/>
      <c r="LM290" s="48"/>
      <c r="LN290" s="48"/>
      <c r="LO290" s="48"/>
      <c r="LP290" s="48"/>
      <c r="LQ290" s="48"/>
      <c r="LR290" s="48"/>
      <c r="LS290" s="48"/>
      <c r="LT290" s="48"/>
      <c r="LU290" s="48"/>
      <c r="LV290" s="48"/>
      <c r="LW290" s="48"/>
      <c r="LX290" s="48"/>
      <c r="LY290" s="48"/>
      <c r="LZ290" s="48"/>
      <c r="MA290" s="48"/>
      <c r="MB290" s="48"/>
      <c r="MC290" s="48"/>
      <c r="MD290" s="48"/>
      <c r="ME290" s="48"/>
      <c r="MF290" s="48"/>
      <c r="MG290" s="48"/>
      <c r="MH290" s="48"/>
      <c r="MI290" s="48"/>
      <c r="MJ290" s="48"/>
      <c r="MK290" s="48"/>
      <c r="ML290" s="48"/>
      <c r="MM290" s="48"/>
      <c r="MN290" s="48"/>
      <c r="MO290" s="48"/>
      <c r="MP290" s="48"/>
      <c r="MQ290" s="48"/>
      <c r="MR290" s="48"/>
      <c r="MS290" s="59" t="s">
        <v>927</v>
      </c>
      <c r="MT290" s="60" t="s">
        <v>782</v>
      </c>
      <c r="MU290" s="60" t="s">
        <v>1202</v>
      </c>
      <c r="MV290" s="60" t="s">
        <v>1139</v>
      </c>
      <c r="MW290" s="60" t="s">
        <v>1140</v>
      </c>
      <c r="MX290" s="60" t="s">
        <v>1141</v>
      </c>
      <c r="MY290" s="60" t="s">
        <v>1142</v>
      </c>
      <c r="MZ290" s="60">
        <v>11</v>
      </c>
      <c r="NA290" s="60">
        <v>12</v>
      </c>
      <c r="NB290" s="60">
        <v>13</v>
      </c>
      <c r="NC290" s="60">
        <v>14</v>
      </c>
      <c r="ND290" s="60" t="s">
        <v>1203</v>
      </c>
      <c r="NE290" s="60" t="s">
        <v>1204</v>
      </c>
      <c r="NF290" s="60" t="s">
        <v>1205</v>
      </c>
      <c r="NG290" s="60" t="s">
        <v>1206</v>
      </c>
      <c r="NH290" s="60" t="s">
        <v>906</v>
      </c>
      <c r="NI290" s="60">
        <v>13</v>
      </c>
      <c r="NJ290" s="60">
        <v>14</v>
      </c>
      <c r="NK290" s="60">
        <v>15</v>
      </c>
      <c r="NL290" s="60">
        <v>16</v>
      </c>
      <c r="NM290" s="60" t="s">
        <v>781</v>
      </c>
      <c r="NN290" s="60">
        <v>1</v>
      </c>
      <c r="NO290" s="60">
        <v>2</v>
      </c>
      <c r="NP290" s="60"/>
      <c r="NQ290" s="60"/>
      <c r="NR290" s="60"/>
      <c r="NS290" s="60"/>
      <c r="NT290" s="60"/>
      <c r="NU290" s="60"/>
      <c r="NV290" s="60" t="s">
        <v>1324</v>
      </c>
      <c r="NW290" s="60" t="s">
        <v>1325</v>
      </c>
      <c r="NX290" s="60" t="s">
        <v>1334</v>
      </c>
      <c r="NY290" s="60" t="s">
        <v>1207</v>
      </c>
      <c r="NZ290" s="61" t="s">
        <v>879</v>
      </c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4"/>
      <c r="RH290" s="4"/>
      <c r="RI290" s="4"/>
      <c r="RJ290" s="4"/>
      <c r="RK290" s="4"/>
      <c r="RL290" s="4"/>
      <c r="RM290" s="4"/>
      <c r="RN290" s="4"/>
      <c r="RO290" s="4"/>
      <c r="RP290" s="4"/>
      <c r="RQ290" s="4"/>
      <c r="RR290" s="4"/>
      <c r="RS290" s="4"/>
      <c r="RT290" s="4"/>
      <c r="RU290" s="4"/>
      <c r="RV290" s="4"/>
      <c r="RW290" s="4"/>
      <c r="RX290" s="4"/>
      <c r="RY290" s="4"/>
      <c r="RZ290" s="4"/>
      <c r="SA290" s="4"/>
      <c r="SB290" s="4"/>
      <c r="SC290" s="4"/>
      <c r="SD290" s="4"/>
      <c r="SE290" s="4"/>
      <c r="SF290" s="4"/>
      <c r="SG290" s="4"/>
      <c r="SH290" s="4"/>
      <c r="SI290" s="4"/>
      <c r="SJ290" s="4"/>
    </row>
    <row r="291" spans="1:504" x14ac:dyDescent="0.25">
      <c r="A291" s="27" t="s">
        <v>474</v>
      </c>
      <c r="B291" s="4" t="s">
        <v>494</v>
      </c>
      <c r="D291" s="27" t="s">
        <v>687</v>
      </c>
      <c r="M291" s="27" t="s">
        <v>1005</v>
      </c>
      <c r="V291" s="27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EZ291" s="4"/>
      <c r="FA291" s="4"/>
      <c r="FB291" s="4"/>
      <c r="FC291" s="4"/>
      <c r="FD291" s="4"/>
      <c r="FE291" s="4"/>
      <c r="FG291" s="4"/>
      <c r="FH291" s="4"/>
      <c r="FI291" s="4"/>
      <c r="FJ291" s="4"/>
      <c r="FK291" s="4"/>
      <c r="FL291" s="4"/>
      <c r="FM291" s="4"/>
      <c r="FN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7" t="s">
        <v>776</v>
      </c>
      <c r="OB291" s="48" t="s">
        <v>1436</v>
      </c>
      <c r="OC291" s="71" t="s">
        <v>742</v>
      </c>
      <c r="OD291" s="71" t="s">
        <v>742</v>
      </c>
      <c r="OE291" s="71" t="s">
        <v>742</v>
      </c>
      <c r="OF291" s="71" t="s">
        <v>742</v>
      </c>
      <c r="OG291" s="71" t="s">
        <v>742</v>
      </c>
      <c r="OH291" s="71" t="s">
        <v>742</v>
      </c>
      <c r="OI291" s="71" t="s">
        <v>742</v>
      </c>
      <c r="OJ291" s="71" t="s">
        <v>742</v>
      </c>
      <c r="OK291" s="71" t="s">
        <v>742</v>
      </c>
      <c r="OL291" s="71" t="s">
        <v>742</v>
      </c>
      <c r="OM291" s="71" t="s">
        <v>742</v>
      </c>
      <c r="ON291" s="71" t="s">
        <v>742</v>
      </c>
      <c r="OO291" s="71" t="s">
        <v>742</v>
      </c>
      <c r="OP291" s="71" t="s">
        <v>742</v>
      </c>
      <c r="OQ291" s="48" t="s">
        <v>1052</v>
      </c>
      <c r="OR291" s="48">
        <v>57</v>
      </c>
      <c r="OS291" s="48">
        <v>58</v>
      </c>
      <c r="OT291" s="48" t="s">
        <v>1053</v>
      </c>
      <c r="OU291" s="48">
        <v>33</v>
      </c>
      <c r="OV291" s="48">
        <v>34</v>
      </c>
      <c r="OW291" s="48" t="s">
        <v>1332</v>
      </c>
      <c r="OX291" s="48">
        <v>1</v>
      </c>
      <c r="OY291" s="48">
        <v>2</v>
      </c>
      <c r="OZ291" s="48" t="s">
        <v>781</v>
      </c>
      <c r="PA291" s="48">
        <v>1</v>
      </c>
      <c r="PB291" s="48">
        <v>2</v>
      </c>
      <c r="PC291" s="48">
        <v>3</v>
      </c>
      <c r="PD291" s="48" t="str">
        <f>CONCATENATE(MID(PR291,2,1),RIGHT(PX291,LEN(PX291)-MIN(SEARCH({0,1,2,3,4,5,6,7,8,9},PX291&amp;"0123456789"))+1))</f>
        <v>321</v>
      </c>
      <c r="PE291" s="48" t="str">
        <f>CONCATENATE(MID(OA291,4,1),PD291)</f>
        <v>1321</v>
      </c>
      <c r="PF291" s="48" t="str">
        <f>CONCATENATE(MID(QF291,2,1),RIGHT(QL291,LEN(QL291)-MIN(SEARCH({0,1,2,3,4,5,6,7,8,9},QL291&amp;"0123456789"))+1))</f>
        <v>517</v>
      </c>
      <c r="PG291" s="48" t="str">
        <f>CONCATENATE(MID(OA291,4,1),PF291)</f>
        <v>1517</v>
      </c>
      <c r="PH291" s="48" t="s">
        <v>1055</v>
      </c>
      <c r="PI291" s="48" t="s">
        <v>814</v>
      </c>
      <c r="PJ291" s="48" t="s">
        <v>901</v>
      </c>
      <c r="PK291" s="48">
        <v>11</v>
      </c>
      <c r="PL291" s="48">
        <v>14</v>
      </c>
      <c r="PM291" s="48" t="s">
        <v>1063</v>
      </c>
      <c r="PN291" s="48">
        <v>11</v>
      </c>
      <c r="PO291" s="48">
        <v>14</v>
      </c>
      <c r="PP291" s="48" t="s">
        <v>814</v>
      </c>
      <c r="PQ291" s="48" t="s">
        <v>901</v>
      </c>
      <c r="PR291" s="48" t="s">
        <v>1050</v>
      </c>
      <c r="PS291" s="48" t="s">
        <v>1024</v>
      </c>
      <c r="PT291" s="48" t="s">
        <v>924</v>
      </c>
      <c r="PU291" s="48">
        <v>27</v>
      </c>
      <c r="PV291" s="48" t="s">
        <v>1149</v>
      </c>
      <c r="PW291" s="48">
        <v>23</v>
      </c>
      <c r="PX291" s="48" t="s">
        <v>1339</v>
      </c>
      <c r="PY291" s="48" t="s">
        <v>1134</v>
      </c>
      <c r="PZ291" s="48" t="s">
        <v>1134</v>
      </c>
      <c r="QA291" s="48" t="s">
        <v>879</v>
      </c>
      <c r="QB291" s="48" t="s">
        <v>1067</v>
      </c>
      <c r="QC291" s="48" t="s">
        <v>1068</v>
      </c>
      <c r="QD291" s="48" t="s">
        <v>1069</v>
      </c>
      <c r="QE291" s="48" t="s">
        <v>1070</v>
      </c>
      <c r="QF291" s="48" t="s">
        <v>1051</v>
      </c>
      <c r="QG291" s="48" t="s">
        <v>902</v>
      </c>
      <c r="QH291" s="48" t="s">
        <v>1131</v>
      </c>
      <c r="QI291" s="48">
        <v>19</v>
      </c>
      <c r="QJ291" s="48" t="s">
        <v>1149</v>
      </c>
      <c r="QK291" s="48">
        <v>20</v>
      </c>
      <c r="QL291" s="48" t="s">
        <v>1335</v>
      </c>
      <c r="QM291" s="48" t="str">
        <f>CONCATENATE("i3",QN291,"8")</f>
        <v>i3KM018</v>
      </c>
      <c r="QN291" s="48" t="s">
        <v>1423</v>
      </c>
      <c r="QO291" s="48" t="s">
        <v>884</v>
      </c>
      <c r="QP291" s="48" t="s">
        <v>886</v>
      </c>
      <c r="QQ291" s="48" t="s">
        <v>885</v>
      </c>
      <c r="QR291" s="48">
        <v>14</v>
      </c>
      <c r="QS291" s="48" t="s">
        <v>763</v>
      </c>
      <c r="QT291" s="48" t="s">
        <v>764</v>
      </c>
      <c r="QU291" s="48" t="s">
        <v>812</v>
      </c>
      <c r="QV291" s="48">
        <v>13</v>
      </c>
      <c r="QW291" s="48" t="str">
        <f>CONCATENATE($A291,"DI")</f>
        <v>а3M011DI</v>
      </c>
      <c r="QX291" s="48" t="str">
        <f>CONCATENATE($A291,"DO")</f>
        <v>а3M011DO</v>
      </c>
      <c r="QY291" s="48" t="s">
        <v>1344</v>
      </c>
      <c r="QZ291" s="48" t="s">
        <v>1345</v>
      </c>
      <c r="RA291" s="62" t="s">
        <v>1346</v>
      </c>
      <c r="RB291" s="4"/>
      <c r="RC291" s="4"/>
      <c r="RD291" s="4"/>
      <c r="RE291" s="4"/>
      <c r="RF291" s="4"/>
      <c r="RG291" s="4"/>
      <c r="RH291" s="4"/>
      <c r="RI291" s="4"/>
      <c r="RJ291" s="4"/>
      <c r="RK291" s="4"/>
      <c r="RL291" s="4"/>
      <c r="RM291" s="4"/>
      <c r="RN291" s="4"/>
      <c r="RO291" s="4"/>
      <c r="RP291" s="4"/>
      <c r="RQ291" s="4"/>
      <c r="RR291" s="4"/>
      <c r="RS291" s="4"/>
      <c r="RT291" s="4"/>
      <c r="RU291" s="4"/>
      <c r="RV291" s="4"/>
      <c r="RW291" s="4"/>
      <c r="RX291" s="4"/>
      <c r="RY291" s="4"/>
      <c r="RZ291" s="4"/>
      <c r="SA291" s="4"/>
      <c r="SB291" s="4"/>
      <c r="SC291" s="4"/>
      <c r="SD291" s="4"/>
      <c r="SE291" s="4"/>
      <c r="SF291" s="4"/>
      <c r="SG291" s="4"/>
      <c r="SH291" s="4"/>
      <c r="SI291" s="4"/>
      <c r="SJ291" s="4"/>
    </row>
    <row r="292" spans="1:504" x14ac:dyDescent="0.25">
      <c r="A292" s="27" t="s">
        <v>475</v>
      </c>
      <c r="B292" s="4" t="s">
        <v>495</v>
      </c>
      <c r="D292" s="27" t="s">
        <v>687</v>
      </c>
      <c r="M292" s="27" t="s">
        <v>1005</v>
      </c>
      <c r="V292" s="27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EZ292" s="4"/>
      <c r="FA292" s="4"/>
      <c r="FB292" s="4"/>
      <c r="FC292" s="4"/>
      <c r="FD292" s="4"/>
      <c r="FE292" s="4"/>
      <c r="FG292" s="4"/>
      <c r="FH292" s="4"/>
      <c r="FI292" s="4"/>
      <c r="FJ292" s="4"/>
      <c r="FK292" s="4"/>
      <c r="FL292" s="4"/>
      <c r="FM292" s="4"/>
      <c r="FN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52" t="s">
        <v>777</v>
      </c>
      <c r="OB292" s="4" t="s">
        <v>1437</v>
      </c>
      <c r="OC292" s="72" t="s">
        <v>742</v>
      </c>
      <c r="OD292" s="72" t="s">
        <v>742</v>
      </c>
      <c r="OE292" s="72" t="s">
        <v>742</v>
      </c>
      <c r="OF292" s="72" t="s">
        <v>742</v>
      </c>
      <c r="OG292" s="72" t="s">
        <v>742</v>
      </c>
      <c r="OH292" s="72" t="s">
        <v>742</v>
      </c>
      <c r="OI292" s="72" t="s">
        <v>742</v>
      </c>
      <c r="OJ292" s="72" t="s">
        <v>742</v>
      </c>
      <c r="OK292" s="72" t="s">
        <v>742</v>
      </c>
      <c r="OL292" s="72" t="s">
        <v>742</v>
      </c>
      <c r="OM292" s="72" t="s">
        <v>742</v>
      </c>
      <c r="ON292" s="72" t="s">
        <v>742</v>
      </c>
      <c r="OO292" s="72" t="s">
        <v>742</v>
      </c>
      <c r="OP292" s="72" t="s">
        <v>742</v>
      </c>
      <c r="OQ292" s="4" t="s">
        <v>1052</v>
      </c>
      <c r="OR292" s="4">
        <v>57</v>
      </c>
      <c r="OS292" s="4">
        <v>58</v>
      </c>
      <c r="OT292" s="4" t="s">
        <v>1053</v>
      </c>
      <c r="OU292" s="4">
        <v>33</v>
      </c>
      <c r="OV292" s="4">
        <v>34</v>
      </c>
      <c r="OW292" s="4" t="s">
        <v>1332</v>
      </c>
      <c r="OX292" s="4">
        <v>1</v>
      </c>
      <c r="OY292" s="4">
        <v>2</v>
      </c>
      <c r="OZ292" s="4" t="s">
        <v>781</v>
      </c>
      <c r="PA292" s="4">
        <v>4</v>
      </c>
      <c r="PB292" s="4">
        <v>5</v>
      </c>
      <c r="PC292" s="4">
        <v>6</v>
      </c>
      <c r="PD292" s="4" t="str">
        <f>CONCATENATE(MID(PR292,2,1),RIGHT(PX292,LEN(PX292)-MIN(SEARCH({0,1,2,3,4,5,6,7,8,9},PX292&amp;"0123456789"))+1))</f>
        <v>321</v>
      </c>
      <c r="PE292" s="4" t="str">
        <f>CONCATENATE(MID(OA292,4,1),PD292)</f>
        <v>2321</v>
      </c>
      <c r="PF292" s="4" t="str">
        <f>CONCATENATE(MID(QF292,2,1),RIGHT(QL292,LEN(QL292)-MIN(SEARCH({0,1,2,3,4,5,6,7,8,9},QL292&amp;"0123456789"))+1))</f>
        <v>517</v>
      </c>
      <c r="PG292" s="4" t="str">
        <f>CONCATENATE(MID(OA292,4,1),PF292)</f>
        <v>2517</v>
      </c>
      <c r="PH292" s="4" t="s">
        <v>1055</v>
      </c>
      <c r="PI292" s="4" t="s">
        <v>814</v>
      </c>
      <c r="PJ292" s="4" t="s">
        <v>901</v>
      </c>
      <c r="PK292" s="4">
        <v>11</v>
      </c>
      <c r="PL292" s="4">
        <v>14</v>
      </c>
      <c r="PM292" s="4" t="s">
        <v>1063</v>
      </c>
      <c r="PN292" s="4">
        <v>11</v>
      </c>
      <c r="PO292" s="4">
        <v>14</v>
      </c>
      <c r="PP292" s="4" t="s">
        <v>814</v>
      </c>
      <c r="PQ292" s="4" t="s">
        <v>901</v>
      </c>
      <c r="PR292" s="4" t="s">
        <v>1050</v>
      </c>
      <c r="PS292" s="4" t="s">
        <v>1024</v>
      </c>
      <c r="PT292" s="4" t="s">
        <v>924</v>
      </c>
      <c r="PU292" s="4">
        <v>27</v>
      </c>
      <c r="PV292" s="4" t="s">
        <v>1149</v>
      </c>
      <c r="PW292" s="4">
        <v>23</v>
      </c>
      <c r="PX292" s="4" t="s">
        <v>1339</v>
      </c>
      <c r="PY292" s="4" t="s">
        <v>1134</v>
      </c>
      <c r="PZ292" s="4" t="s">
        <v>1134</v>
      </c>
      <c r="QA292" s="4" t="s">
        <v>879</v>
      </c>
      <c r="QB292" s="4" t="s">
        <v>1067</v>
      </c>
      <c r="QC292" s="4" t="s">
        <v>1068</v>
      </c>
      <c r="QD292" s="4" t="s">
        <v>1069</v>
      </c>
      <c r="QE292" s="4" t="s">
        <v>1070</v>
      </c>
      <c r="QF292" s="4" t="s">
        <v>1051</v>
      </c>
      <c r="QG292" s="4" t="s">
        <v>902</v>
      </c>
      <c r="QH292" s="4" t="s">
        <v>1131</v>
      </c>
      <c r="QI292" s="4">
        <v>19</v>
      </c>
      <c r="QJ292" s="4" t="s">
        <v>1149</v>
      </c>
      <c r="QK292" s="4">
        <v>20</v>
      </c>
      <c r="QL292" s="4" t="s">
        <v>1335</v>
      </c>
      <c r="QM292" s="4" t="str">
        <f>CONCATENATE("i3",QN292,"8")</f>
        <v>i3KM028</v>
      </c>
      <c r="QN292" s="4" t="s">
        <v>1424</v>
      </c>
      <c r="QO292" s="4" t="s">
        <v>884</v>
      </c>
      <c r="QP292" s="4" t="s">
        <v>886</v>
      </c>
      <c r="QQ292" s="4" t="s">
        <v>885</v>
      </c>
      <c r="QR292" s="4">
        <v>14</v>
      </c>
      <c r="QS292" s="4" t="s">
        <v>763</v>
      </c>
      <c r="QT292" s="4" t="s">
        <v>764</v>
      </c>
      <c r="QU292" s="4" t="s">
        <v>812</v>
      </c>
      <c r="QV292" s="4">
        <v>13</v>
      </c>
      <c r="QW292" s="4" t="str">
        <f>CONCATENATE(A292,"DI")</f>
        <v>а3M021DI</v>
      </c>
      <c r="QX292" s="4" t="str">
        <f>CONCATENATE($A292,"DO")</f>
        <v>а3M021DO</v>
      </c>
      <c r="QY292" s="4" t="s">
        <v>1347</v>
      </c>
      <c r="QZ292" s="4" t="s">
        <v>1348</v>
      </c>
      <c r="RA292" s="46" t="s">
        <v>1349</v>
      </c>
      <c r="RB292" s="4"/>
      <c r="RC292" s="4"/>
      <c r="RD292" s="4"/>
      <c r="RE292" s="4"/>
      <c r="RF292" s="4"/>
      <c r="RG292" s="4"/>
      <c r="RH292" s="4"/>
      <c r="RI292" s="4"/>
      <c r="RJ292" s="4"/>
      <c r="RK292" s="4"/>
      <c r="RL292" s="4"/>
      <c r="RM292" s="4"/>
      <c r="RN292" s="4"/>
      <c r="RO292" s="4"/>
      <c r="RP292" s="4"/>
      <c r="RQ292" s="4"/>
      <c r="RR292" s="4"/>
      <c r="RS292" s="4"/>
      <c r="RT292" s="4"/>
      <c r="RU292" s="4"/>
      <c r="RV292" s="4"/>
      <c r="RW292" s="4"/>
      <c r="RX292" s="4"/>
      <c r="RY292" s="4"/>
      <c r="RZ292" s="4"/>
      <c r="SA292" s="4"/>
      <c r="SB292" s="4"/>
      <c r="SC292" s="4"/>
      <c r="SD292" s="4"/>
      <c r="SE292" s="4"/>
      <c r="SF292" s="4"/>
      <c r="SG292" s="4"/>
      <c r="SH292" s="4"/>
      <c r="SI292" s="4"/>
      <c r="SJ292" s="4"/>
    </row>
    <row r="293" spans="1:504" x14ac:dyDescent="0.25">
      <c r="A293" s="27" t="s">
        <v>476</v>
      </c>
      <c r="B293" s="4" t="s">
        <v>496</v>
      </c>
      <c r="D293" s="27" t="s">
        <v>687</v>
      </c>
      <c r="M293" s="27" t="s">
        <v>1005</v>
      </c>
      <c r="V293" s="27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EZ293" s="4"/>
      <c r="FA293" s="4"/>
      <c r="FB293" s="4"/>
      <c r="FC293" s="4"/>
      <c r="FD293" s="4"/>
      <c r="FE293" s="4"/>
      <c r="FG293" s="4"/>
      <c r="FH293" s="4"/>
      <c r="FI293" s="4"/>
      <c r="FJ293" s="4"/>
      <c r="FK293" s="4"/>
      <c r="FL293" s="4"/>
      <c r="FM293" s="4"/>
      <c r="FN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52" t="s">
        <v>776</v>
      </c>
      <c r="OB293" s="4" t="s">
        <v>1436</v>
      </c>
      <c r="OC293" s="72" t="s">
        <v>742</v>
      </c>
      <c r="OD293" s="72" t="s">
        <v>742</v>
      </c>
      <c r="OE293" s="72" t="s">
        <v>742</v>
      </c>
      <c r="OF293" s="72" t="s">
        <v>742</v>
      </c>
      <c r="OG293" s="72" t="s">
        <v>742</v>
      </c>
      <c r="OH293" s="72" t="s">
        <v>742</v>
      </c>
      <c r="OI293" s="72" t="s">
        <v>742</v>
      </c>
      <c r="OJ293" s="72" t="s">
        <v>742</v>
      </c>
      <c r="OK293" s="72" t="s">
        <v>742</v>
      </c>
      <c r="OL293" s="72" t="s">
        <v>742</v>
      </c>
      <c r="OM293" s="72" t="s">
        <v>742</v>
      </c>
      <c r="ON293" s="72" t="s">
        <v>742</v>
      </c>
      <c r="OO293" s="72" t="s">
        <v>742</v>
      </c>
      <c r="OP293" s="72" t="s">
        <v>742</v>
      </c>
      <c r="OQ293" s="4" t="s">
        <v>1052</v>
      </c>
      <c r="OR293" s="4">
        <v>59</v>
      </c>
      <c r="OS293" s="4">
        <v>60</v>
      </c>
      <c r="OT293" s="4" t="s">
        <v>1053</v>
      </c>
      <c r="OU293" s="4">
        <v>35</v>
      </c>
      <c r="OV293" s="4">
        <v>36</v>
      </c>
      <c r="OW293" s="4" t="s">
        <v>1332</v>
      </c>
      <c r="OX293" s="4">
        <v>3</v>
      </c>
      <c r="OY293" s="4">
        <v>4</v>
      </c>
      <c r="OZ293" s="4" t="s">
        <v>781</v>
      </c>
      <c r="PA293" s="4">
        <v>7</v>
      </c>
      <c r="PB293" s="4">
        <v>8</v>
      </c>
      <c r="PC293" s="4">
        <v>9</v>
      </c>
      <c r="PD293" s="4" t="str">
        <f>CONCATENATE(MID(PR293,2,1),RIGHT(PX293,LEN(PX293)-MIN(SEARCH({0,1,2,3,4,5,6,7,8,9},PX293&amp;"0123456789"))+1))</f>
        <v>322</v>
      </c>
      <c r="PE293" s="4" t="str">
        <f>CONCATENATE(MID(OA293,4,1),PD293)</f>
        <v>1322</v>
      </c>
      <c r="PF293" s="4" t="str">
        <f>CONCATENATE(MID(QF293,2,1),RIGHT(QL293,LEN(QL293)-MIN(SEARCH({0,1,2,3,4,5,6,7,8,9},QL293&amp;"0123456789"))+1))</f>
        <v>518</v>
      </c>
      <c r="PG293" s="4" t="str">
        <f>CONCATENATE(MID(OA293,4,1),PF293)</f>
        <v>1518</v>
      </c>
      <c r="PH293" s="4" t="s">
        <v>1056</v>
      </c>
      <c r="PI293" s="4" t="s">
        <v>814</v>
      </c>
      <c r="PJ293" s="4" t="s">
        <v>901</v>
      </c>
      <c r="PK293" s="4">
        <v>11</v>
      </c>
      <c r="PL293" s="4">
        <v>14</v>
      </c>
      <c r="PM293" s="4" t="s">
        <v>1064</v>
      </c>
      <c r="PN293" s="4">
        <v>11</v>
      </c>
      <c r="PO293" s="4">
        <v>14</v>
      </c>
      <c r="PP293" s="4" t="s">
        <v>814</v>
      </c>
      <c r="PQ293" s="4" t="s">
        <v>901</v>
      </c>
      <c r="PR293" s="4" t="s">
        <v>1050</v>
      </c>
      <c r="PS293" s="4" t="s">
        <v>1024</v>
      </c>
      <c r="PT293" s="4" t="s">
        <v>924</v>
      </c>
      <c r="PU293" s="4">
        <v>27</v>
      </c>
      <c r="PV293" s="4" t="s">
        <v>1149</v>
      </c>
      <c r="PW293" s="4">
        <v>24</v>
      </c>
      <c r="PX293" s="4" t="s">
        <v>1340</v>
      </c>
      <c r="PY293" s="4" t="s">
        <v>1134</v>
      </c>
      <c r="PZ293" s="4" t="s">
        <v>1134</v>
      </c>
      <c r="QA293" s="4" t="s">
        <v>879</v>
      </c>
      <c r="QB293" s="4" t="s">
        <v>1067</v>
      </c>
      <c r="QC293" s="4" t="s">
        <v>1068</v>
      </c>
      <c r="QD293" s="4" t="s">
        <v>1069</v>
      </c>
      <c r="QE293" s="4" t="s">
        <v>1070</v>
      </c>
      <c r="QF293" s="4" t="s">
        <v>1051</v>
      </c>
      <c r="QG293" s="4" t="s">
        <v>902</v>
      </c>
      <c r="QH293" s="4" t="s">
        <v>1131</v>
      </c>
      <c r="QI293" s="4">
        <v>19</v>
      </c>
      <c r="QJ293" s="4" t="s">
        <v>1149</v>
      </c>
      <c r="QK293" s="4">
        <v>21</v>
      </c>
      <c r="QL293" s="4" t="s">
        <v>1336</v>
      </c>
      <c r="QM293" s="4" t="str">
        <f>CONCATENATE("i3",QN293,"8")</f>
        <v>i3KM038</v>
      </c>
      <c r="QN293" s="4" t="s">
        <v>1425</v>
      </c>
      <c r="QO293" s="4" t="s">
        <v>884</v>
      </c>
      <c r="QP293" s="4" t="s">
        <v>886</v>
      </c>
      <c r="QQ293" s="4" t="s">
        <v>885</v>
      </c>
      <c r="QR293" s="4">
        <v>14</v>
      </c>
      <c r="QS293" s="4" t="s">
        <v>763</v>
      </c>
      <c r="QT293" s="4" t="s">
        <v>764</v>
      </c>
      <c r="QU293" s="4" t="s">
        <v>812</v>
      </c>
      <c r="QV293" s="4">
        <v>13</v>
      </c>
      <c r="QW293" s="4" t="str">
        <f>CONCATENATE(A293,"DI")</f>
        <v>а3M031DI</v>
      </c>
      <c r="QX293" s="4" t="str">
        <f>CONCATENATE($A293,"DO")</f>
        <v>а3M031DO</v>
      </c>
      <c r="QY293" s="4" t="s">
        <v>1350</v>
      </c>
      <c r="QZ293" s="4" t="s">
        <v>1351</v>
      </c>
      <c r="RA293" s="46" t="s">
        <v>1352</v>
      </c>
      <c r="RB293" s="4"/>
      <c r="RC293" s="4"/>
      <c r="RD293" s="4"/>
      <c r="RE293" s="4"/>
      <c r="RF293" s="4"/>
      <c r="RG293" s="4"/>
      <c r="RH293" s="4"/>
      <c r="RI293" s="4"/>
      <c r="RJ293" s="4"/>
      <c r="RK293" s="4"/>
      <c r="RL293" s="4"/>
      <c r="RM293" s="4"/>
      <c r="RN293" s="4"/>
      <c r="RO293" s="4"/>
      <c r="RP293" s="4"/>
      <c r="RQ293" s="4"/>
      <c r="RR293" s="4"/>
      <c r="RS293" s="4"/>
      <c r="RT293" s="4"/>
      <c r="RU293" s="4"/>
      <c r="RV293" s="4"/>
      <c r="RW293" s="4"/>
      <c r="RX293" s="4"/>
      <c r="RY293" s="4"/>
      <c r="RZ293" s="4"/>
      <c r="SA293" s="4"/>
      <c r="SB293" s="4"/>
      <c r="SC293" s="4"/>
      <c r="SD293" s="4"/>
      <c r="SE293" s="4"/>
      <c r="SF293" s="4"/>
      <c r="SG293" s="4"/>
      <c r="SH293" s="4"/>
      <c r="SI293" s="4"/>
      <c r="SJ293" s="4"/>
    </row>
    <row r="294" spans="1:504" x14ac:dyDescent="0.25">
      <c r="A294" s="27" t="s">
        <v>477</v>
      </c>
      <c r="B294" s="4" t="s">
        <v>497</v>
      </c>
      <c r="D294" s="27" t="s">
        <v>687</v>
      </c>
      <c r="M294" s="27" t="s">
        <v>1005</v>
      </c>
      <c r="V294" s="27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EZ294" s="4"/>
      <c r="FA294" s="4"/>
      <c r="FB294" s="4"/>
      <c r="FC294" s="4"/>
      <c r="FD294" s="4"/>
      <c r="FE294" s="4"/>
      <c r="FG294" s="4"/>
      <c r="FH294" s="4"/>
      <c r="FI294" s="4"/>
      <c r="FJ294" s="4"/>
      <c r="FK294" s="4"/>
      <c r="FL294" s="4"/>
      <c r="FM294" s="4"/>
      <c r="FN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52" t="s">
        <v>777</v>
      </c>
      <c r="OB294" s="4" t="s">
        <v>1437</v>
      </c>
      <c r="OC294" s="72" t="s">
        <v>742</v>
      </c>
      <c r="OD294" s="72" t="s">
        <v>742</v>
      </c>
      <c r="OE294" s="72" t="s">
        <v>742</v>
      </c>
      <c r="OF294" s="72" t="s">
        <v>742</v>
      </c>
      <c r="OG294" s="72" t="s">
        <v>742</v>
      </c>
      <c r="OH294" s="72" t="s">
        <v>742</v>
      </c>
      <c r="OI294" s="72" t="s">
        <v>742</v>
      </c>
      <c r="OJ294" s="72" t="s">
        <v>742</v>
      </c>
      <c r="OK294" s="72" t="s">
        <v>742</v>
      </c>
      <c r="OL294" s="72" t="s">
        <v>742</v>
      </c>
      <c r="OM294" s="72" t="s">
        <v>742</v>
      </c>
      <c r="ON294" s="72" t="s">
        <v>742</v>
      </c>
      <c r="OO294" s="72" t="s">
        <v>742</v>
      </c>
      <c r="OP294" s="72" t="s">
        <v>742</v>
      </c>
      <c r="OQ294" s="4" t="s">
        <v>1052</v>
      </c>
      <c r="OR294" s="4">
        <v>59</v>
      </c>
      <c r="OS294" s="4">
        <v>60</v>
      </c>
      <c r="OT294" s="4" t="s">
        <v>1053</v>
      </c>
      <c r="OU294" s="4">
        <v>35</v>
      </c>
      <c r="OV294" s="4">
        <v>36</v>
      </c>
      <c r="OW294" s="4" t="s">
        <v>1332</v>
      </c>
      <c r="OX294" s="4">
        <v>3</v>
      </c>
      <c r="OY294" s="4">
        <v>4</v>
      </c>
      <c r="OZ294" s="4" t="s">
        <v>781</v>
      </c>
      <c r="PA294" s="4">
        <v>10</v>
      </c>
      <c r="PB294" s="4">
        <v>11</v>
      </c>
      <c r="PC294" s="4">
        <v>12</v>
      </c>
      <c r="PD294" s="4" t="str">
        <f>CONCATENATE(MID(PR294,2,1),RIGHT(PX294,LEN(PX294)-MIN(SEARCH({0,1,2,3,4,5,6,7,8,9},PX294&amp;"0123456789"))+1))</f>
        <v>322</v>
      </c>
      <c r="PE294" s="4" t="str">
        <f>CONCATENATE(MID(OA294,4,1),PD294)</f>
        <v>2322</v>
      </c>
      <c r="PF294" s="4" t="str">
        <f>CONCATENATE(MID(QF294,2,1),RIGHT(QL294,LEN(QL294)-MIN(SEARCH({0,1,2,3,4,5,6,7,8,9},QL294&amp;"0123456789"))+1))</f>
        <v>518</v>
      </c>
      <c r="PG294" s="4" t="str">
        <f>CONCATENATE(MID(OA294,4,1),PF294)</f>
        <v>2518</v>
      </c>
      <c r="PH294" s="4" t="s">
        <v>1056</v>
      </c>
      <c r="PI294" s="4" t="s">
        <v>814</v>
      </c>
      <c r="PJ294" s="4" t="s">
        <v>901</v>
      </c>
      <c r="PK294" s="4">
        <v>11</v>
      </c>
      <c r="PL294" s="4">
        <v>14</v>
      </c>
      <c r="PM294" s="4" t="s">
        <v>1064</v>
      </c>
      <c r="PN294" s="4">
        <v>11</v>
      </c>
      <c r="PO294" s="4">
        <v>14</v>
      </c>
      <c r="PP294" s="4" t="s">
        <v>814</v>
      </c>
      <c r="PQ294" s="4" t="s">
        <v>901</v>
      </c>
      <c r="PR294" s="4" t="s">
        <v>1050</v>
      </c>
      <c r="PS294" s="4" t="s">
        <v>1024</v>
      </c>
      <c r="PT294" s="4" t="s">
        <v>924</v>
      </c>
      <c r="PU294" s="4">
        <v>27</v>
      </c>
      <c r="PV294" s="4" t="s">
        <v>1149</v>
      </c>
      <c r="PW294" s="4">
        <v>24</v>
      </c>
      <c r="PX294" s="4" t="s">
        <v>1340</v>
      </c>
      <c r="PY294" s="4" t="s">
        <v>1134</v>
      </c>
      <c r="PZ294" s="4" t="s">
        <v>1134</v>
      </c>
      <c r="QA294" s="4" t="s">
        <v>879</v>
      </c>
      <c r="QB294" s="4" t="s">
        <v>1067</v>
      </c>
      <c r="QC294" s="4" t="s">
        <v>1068</v>
      </c>
      <c r="QD294" s="4" t="s">
        <v>1069</v>
      </c>
      <c r="QE294" s="4" t="s">
        <v>1070</v>
      </c>
      <c r="QF294" s="4" t="s">
        <v>1051</v>
      </c>
      <c r="QG294" s="4" t="s">
        <v>902</v>
      </c>
      <c r="QH294" s="4" t="s">
        <v>1131</v>
      </c>
      <c r="QI294" s="4">
        <v>19</v>
      </c>
      <c r="QJ294" s="4" t="s">
        <v>1149</v>
      </c>
      <c r="QK294" s="4">
        <v>21</v>
      </c>
      <c r="QL294" s="4" t="s">
        <v>1336</v>
      </c>
      <c r="QM294" s="4" t="str">
        <f>CONCATENATE("i3",QN294,"8")</f>
        <v>i3KM048</v>
      </c>
      <c r="QN294" s="4" t="s">
        <v>1426</v>
      </c>
      <c r="QO294" s="4" t="s">
        <v>884</v>
      </c>
      <c r="QP294" s="4" t="s">
        <v>886</v>
      </c>
      <c r="QQ294" s="4" t="s">
        <v>885</v>
      </c>
      <c r="QR294" s="4">
        <v>14</v>
      </c>
      <c r="QS294" s="4" t="s">
        <v>763</v>
      </c>
      <c r="QT294" s="4" t="s">
        <v>764</v>
      </c>
      <c r="QU294" s="4" t="s">
        <v>812</v>
      </c>
      <c r="QV294" s="4">
        <v>13</v>
      </c>
      <c r="QW294" s="4" t="str">
        <f>CONCATENATE(A294,"DI")</f>
        <v>а3M041DI</v>
      </c>
      <c r="QX294" s="4" t="str">
        <f>CONCATENATE($A294,"DO")</f>
        <v>а3M041DO</v>
      </c>
      <c r="QY294" s="4" t="s">
        <v>1353</v>
      </c>
      <c r="QZ294" s="4" t="s">
        <v>1354</v>
      </c>
      <c r="RA294" s="46" t="s">
        <v>1355</v>
      </c>
      <c r="RB294" s="4"/>
      <c r="RC294" s="4"/>
      <c r="RD294" s="4"/>
      <c r="RE294" s="4"/>
      <c r="RF294" s="4"/>
      <c r="RG294" s="4"/>
      <c r="RH294" s="4"/>
      <c r="RI294" s="4"/>
      <c r="RJ294" s="4"/>
      <c r="RK294" s="4"/>
      <c r="RL294" s="4"/>
      <c r="RM294" s="4"/>
      <c r="RN294" s="4"/>
      <c r="RO294" s="4"/>
      <c r="RP294" s="4"/>
      <c r="RQ294" s="4"/>
      <c r="RR294" s="4"/>
      <c r="RS294" s="4"/>
      <c r="RT294" s="4"/>
      <c r="RU294" s="4"/>
      <c r="RV294" s="4"/>
      <c r="RW294" s="4"/>
      <c r="RX294" s="4"/>
      <c r="RY294" s="4"/>
      <c r="RZ294" s="4"/>
      <c r="SA294" s="4"/>
      <c r="SB294" s="4"/>
      <c r="SC294" s="4"/>
      <c r="SD294" s="4"/>
      <c r="SE294" s="4"/>
      <c r="SF294" s="4"/>
      <c r="SG294" s="4"/>
      <c r="SH294" s="4"/>
      <c r="SI294" s="4"/>
      <c r="SJ294" s="4"/>
    </row>
    <row r="295" spans="1:504" x14ac:dyDescent="0.25">
      <c r="A295" s="27" t="s">
        <v>478</v>
      </c>
      <c r="B295" s="4" t="s">
        <v>498</v>
      </c>
      <c r="D295" s="27" t="s">
        <v>687</v>
      </c>
      <c r="M295" s="27" t="s">
        <v>1005</v>
      </c>
      <c r="V295" s="27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EZ295" s="4"/>
      <c r="FA295" s="4"/>
      <c r="FB295" s="4"/>
      <c r="FC295" s="4"/>
      <c r="FD295" s="4"/>
      <c r="FE295" s="4"/>
      <c r="FG295" s="4"/>
      <c r="FH295" s="4"/>
      <c r="FI295" s="4"/>
      <c r="FJ295" s="4"/>
      <c r="FK295" s="4"/>
      <c r="FL295" s="4"/>
      <c r="FM295" s="4"/>
      <c r="FN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52" t="s">
        <v>776</v>
      </c>
      <c r="OB295" s="4" t="s">
        <v>1436</v>
      </c>
      <c r="OC295" s="72" t="s">
        <v>742</v>
      </c>
      <c r="OD295" s="72" t="s">
        <v>742</v>
      </c>
      <c r="OE295" s="72" t="s">
        <v>742</v>
      </c>
      <c r="OF295" s="72" t="s">
        <v>742</v>
      </c>
      <c r="OG295" s="72" t="s">
        <v>742</v>
      </c>
      <c r="OH295" s="72" t="s">
        <v>742</v>
      </c>
      <c r="OI295" s="72" t="s">
        <v>742</v>
      </c>
      <c r="OJ295" s="72" t="s">
        <v>742</v>
      </c>
      <c r="OK295" s="72" t="s">
        <v>742</v>
      </c>
      <c r="OL295" s="72" t="s">
        <v>742</v>
      </c>
      <c r="OM295" s="72" t="s">
        <v>742</v>
      </c>
      <c r="ON295" s="72" t="s">
        <v>742</v>
      </c>
      <c r="OO295" s="72" t="s">
        <v>742</v>
      </c>
      <c r="OP295" s="72" t="s">
        <v>742</v>
      </c>
      <c r="OQ295" s="4" t="s">
        <v>1052</v>
      </c>
      <c r="OR295" s="4">
        <v>61</v>
      </c>
      <c r="OS295" s="4">
        <v>62</v>
      </c>
      <c r="OT295" s="4" t="s">
        <v>1053</v>
      </c>
      <c r="OU295" s="4">
        <v>37</v>
      </c>
      <c r="OV295" s="4">
        <v>38</v>
      </c>
      <c r="OW295" s="4" t="s">
        <v>1332</v>
      </c>
      <c r="OX295" s="4">
        <v>5</v>
      </c>
      <c r="OY295" s="4">
        <v>6</v>
      </c>
      <c r="OZ295" s="4" t="s">
        <v>781</v>
      </c>
      <c r="PA295" s="4">
        <v>13</v>
      </c>
      <c r="PB295" s="4">
        <v>14</v>
      </c>
      <c r="PC295" s="4">
        <v>15</v>
      </c>
      <c r="PD295" s="4" t="str">
        <f>CONCATENATE(MID(PR295,2,1),RIGHT(PX295,LEN(PX295)-MIN(SEARCH({0,1,2,3,4,5,6,7,8,9},PX295&amp;"0123456789"))+1))</f>
        <v>323</v>
      </c>
      <c r="PE295" s="4" t="str">
        <f>CONCATENATE(MID(OA295,4,1),PD295)</f>
        <v>1323</v>
      </c>
      <c r="PF295" s="4" t="str">
        <f>CONCATENATE(MID(QF295,2,1),RIGHT(QL295,LEN(QL295)-MIN(SEARCH({0,1,2,3,4,5,6,7,8,9},QL295&amp;"0123456789"))+1))</f>
        <v>519</v>
      </c>
      <c r="PG295" s="4" t="str">
        <f>CONCATENATE(MID(OA295,4,1),PF295)</f>
        <v>1519</v>
      </c>
      <c r="PH295" s="4" t="s">
        <v>1057</v>
      </c>
      <c r="PI295" s="4" t="s">
        <v>814</v>
      </c>
      <c r="PJ295" s="4" t="s">
        <v>901</v>
      </c>
      <c r="PK295" s="4">
        <v>11</v>
      </c>
      <c r="PL295" s="4">
        <v>14</v>
      </c>
      <c r="PM295" s="4" t="s">
        <v>1065</v>
      </c>
      <c r="PN295" s="4">
        <v>11</v>
      </c>
      <c r="PO295" s="4">
        <v>14</v>
      </c>
      <c r="PP295" s="4" t="s">
        <v>814</v>
      </c>
      <c r="PQ295" s="4" t="s">
        <v>901</v>
      </c>
      <c r="PR295" s="4" t="s">
        <v>1050</v>
      </c>
      <c r="PS295" s="4" t="s">
        <v>1024</v>
      </c>
      <c r="PT295" s="4" t="s">
        <v>924</v>
      </c>
      <c r="PU295" s="4">
        <v>36</v>
      </c>
      <c r="PV295" s="4" t="s">
        <v>1149</v>
      </c>
      <c r="PW295" s="4">
        <v>25</v>
      </c>
      <c r="PX295" s="4" t="s">
        <v>1341</v>
      </c>
      <c r="PY295" s="4" t="s">
        <v>1134</v>
      </c>
      <c r="PZ295" s="4" t="s">
        <v>1134</v>
      </c>
      <c r="QA295" s="4" t="s">
        <v>879</v>
      </c>
      <c r="QB295" s="4" t="s">
        <v>1067</v>
      </c>
      <c r="QC295" s="4" t="s">
        <v>1068</v>
      </c>
      <c r="QD295" s="4" t="s">
        <v>1069</v>
      </c>
      <c r="QE295" s="4" t="s">
        <v>1070</v>
      </c>
      <c r="QF295" s="4" t="s">
        <v>1051</v>
      </c>
      <c r="QG295" s="4" t="s">
        <v>902</v>
      </c>
      <c r="QH295" s="4" t="s">
        <v>1131</v>
      </c>
      <c r="QI295" s="4">
        <v>19</v>
      </c>
      <c r="QJ295" s="4" t="s">
        <v>1149</v>
      </c>
      <c r="QK295" s="4">
        <v>22</v>
      </c>
      <c r="QL295" s="4" t="s">
        <v>1337</v>
      </c>
      <c r="QM295" s="4" t="str">
        <f>CONCATENATE("i3",QN295,"8")</f>
        <v>i3KM058</v>
      </c>
      <c r="QN295" s="4" t="s">
        <v>1427</v>
      </c>
      <c r="QO295" s="4" t="s">
        <v>884</v>
      </c>
      <c r="QP295" s="4" t="s">
        <v>886</v>
      </c>
      <c r="QQ295" s="4" t="s">
        <v>885</v>
      </c>
      <c r="QR295" s="4">
        <v>14</v>
      </c>
      <c r="QS295" s="4" t="s">
        <v>763</v>
      </c>
      <c r="QT295" s="4" t="s">
        <v>764</v>
      </c>
      <c r="QU295" s="4" t="s">
        <v>812</v>
      </c>
      <c r="QV295" s="4">
        <v>13</v>
      </c>
      <c r="QW295" s="4" t="str">
        <f>CONCATENATE(A295,"DI")</f>
        <v>а3M051DI</v>
      </c>
      <c r="QX295" s="4" t="str">
        <f>CONCATENATE($A295,"DO")</f>
        <v>а3M051DO</v>
      </c>
      <c r="QY295" s="4" t="s">
        <v>1356</v>
      </c>
      <c r="QZ295" s="4" t="s">
        <v>1357</v>
      </c>
      <c r="RA295" s="46" t="s">
        <v>1358</v>
      </c>
      <c r="RB295" s="4"/>
      <c r="RC295" s="4"/>
      <c r="RD295" s="4"/>
      <c r="RE295" s="4"/>
      <c r="RF295" s="4"/>
      <c r="RG295" s="4"/>
      <c r="RH295" s="4"/>
      <c r="RI295" s="4"/>
      <c r="RJ295" s="4"/>
      <c r="RK295" s="4"/>
      <c r="RL295" s="4"/>
      <c r="RM295" s="4"/>
      <c r="RN295" s="4"/>
      <c r="RO295" s="4"/>
      <c r="RP295" s="4"/>
      <c r="RQ295" s="4"/>
      <c r="RR295" s="4"/>
      <c r="RS295" s="4"/>
      <c r="RT295" s="4"/>
      <c r="RU295" s="4"/>
      <c r="RV295" s="4"/>
      <c r="RW295" s="4"/>
      <c r="RX295" s="4"/>
      <c r="RY295" s="4"/>
      <c r="RZ295" s="4"/>
      <c r="SA295" s="4"/>
      <c r="SB295" s="4"/>
      <c r="SC295" s="4"/>
      <c r="SD295" s="4"/>
      <c r="SE295" s="4"/>
      <c r="SF295" s="4"/>
      <c r="SG295" s="4"/>
      <c r="SH295" s="4"/>
      <c r="SI295" s="4"/>
      <c r="SJ295" s="4"/>
    </row>
    <row r="296" spans="1:504" x14ac:dyDescent="0.25">
      <c r="A296" s="27" t="s">
        <v>479</v>
      </c>
      <c r="B296" s="4" t="s">
        <v>499</v>
      </c>
      <c r="D296" s="27" t="s">
        <v>687</v>
      </c>
      <c r="M296" s="27" t="s">
        <v>1005</v>
      </c>
      <c r="V296" s="27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EZ296" s="4"/>
      <c r="FA296" s="4"/>
      <c r="FB296" s="4"/>
      <c r="FC296" s="4"/>
      <c r="FD296" s="4"/>
      <c r="FE296" s="4"/>
      <c r="FG296" s="4"/>
      <c r="FH296" s="4"/>
      <c r="FI296" s="4"/>
      <c r="FJ296" s="4"/>
      <c r="FK296" s="4"/>
      <c r="FL296" s="4"/>
      <c r="FM296" s="4"/>
      <c r="FN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52" t="s">
        <v>777</v>
      </c>
      <c r="OB296" s="4" t="s">
        <v>1437</v>
      </c>
      <c r="OC296" s="72" t="s">
        <v>742</v>
      </c>
      <c r="OD296" s="72" t="s">
        <v>742</v>
      </c>
      <c r="OE296" s="72" t="s">
        <v>742</v>
      </c>
      <c r="OF296" s="72" t="s">
        <v>742</v>
      </c>
      <c r="OG296" s="72" t="s">
        <v>742</v>
      </c>
      <c r="OH296" s="72" t="s">
        <v>742</v>
      </c>
      <c r="OI296" s="72" t="s">
        <v>742</v>
      </c>
      <c r="OJ296" s="72" t="s">
        <v>742</v>
      </c>
      <c r="OK296" s="72" t="s">
        <v>742</v>
      </c>
      <c r="OL296" s="72" t="s">
        <v>742</v>
      </c>
      <c r="OM296" s="72" t="s">
        <v>742</v>
      </c>
      <c r="ON296" s="72" t="s">
        <v>742</v>
      </c>
      <c r="OO296" s="72" t="s">
        <v>742</v>
      </c>
      <c r="OP296" s="72" t="s">
        <v>742</v>
      </c>
      <c r="OQ296" s="4" t="s">
        <v>1052</v>
      </c>
      <c r="OR296" s="4">
        <v>61</v>
      </c>
      <c r="OS296" s="4">
        <v>62</v>
      </c>
      <c r="OT296" s="4" t="s">
        <v>1053</v>
      </c>
      <c r="OU296" s="4">
        <v>37</v>
      </c>
      <c r="OV296" s="4">
        <v>38</v>
      </c>
      <c r="OW296" s="4" t="s">
        <v>1332</v>
      </c>
      <c r="OX296" s="4">
        <v>5</v>
      </c>
      <c r="OY296" s="4">
        <v>6</v>
      </c>
      <c r="OZ296" s="4" t="s">
        <v>781</v>
      </c>
      <c r="PA296" s="4">
        <v>16</v>
      </c>
      <c r="PB296" s="4">
        <v>17</v>
      </c>
      <c r="PC296" s="4">
        <v>18</v>
      </c>
      <c r="PD296" s="4" t="str">
        <f>CONCATENATE(MID(PR296,2,1),RIGHT(PX296,LEN(PX296)-MIN(SEARCH({0,1,2,3,4,5,6,7,8,9},PX296&amp;"0123456789"))+1))</f>
        <v>323</v>
      </c>
      <c r="PE296" s="4" t="str">
        <f>CONCATENATE(MID(OA296,4,1),PD296)</f>
        <v>2323</v>
      </c>
      <c r="PF296" s="4" t="str">
        <f>CONCATENATE(MID(QF296,2,1),RIGHT(QL296,LEN(QL296)-MIN(SEARCH({0,1,2,3,4,5,6,7,8,9},QL296&amp;"0123456789"))+1))</f>
        <v>519</v>
      </c>
      <c r="PG296" s="4" t="str">
        <f>CONCATENATE(MID(OA296,4,1),PF296)</f>
        <v>2519</v>
      </c>
      <c r="PH296" s="4" t="s">
        <v>1057</v>
      </c>
      <c r="PI296" s="4" t="s">
        <v>814</v>
      </c>
      <c r="PJ296" s="4" t="s">
        <v>901</v>
      </c>
      <c r="PK296" s="4">
        <v>11</v>
      </c>
      <c r="PL296" s="4">
        <v>14</v>
      </c>
      <c r="PM296" s="4" t="s">
        <v>1065</v>
      </c>
      <c r="PN296" s="4">
        <v>11</v>
      </c>
      <c r="PO296" s="4">
        <v>14</v>
      </c>
      <c r="PP296" s="4" t="s">
        <v>814</v>
      </c>
      <c r="PQ296" s="4" t="s">
        <v>901</v>
      </c>
      <c r="PR296" s="4" t="s">
        <v>1050</v>
      </c>
      <c r="PS296" s="4" t="s">
        <v>1024</v>
      </c>
      <c r="PT296" s="4" t="s">
        <v>924</v>
      </c>
      <c r="PU296" s="4">
        <v>36</v>
      </c>
      <c r="PV296" s="4" t="s">
        <v>1149</v>
      </c>
      <c r="PW296" s="4">
        <v>25</v>
      </c>
      <c r="PX296" s="4" t="s">
        <v>1341</v>
      </c>
      <c r="PY296" s="4" t="s">
        <v>1134</v>
      </c>
      <c r="PZ296" s="4" t="s">
        <v>1134</v>
      </c>
      <c r="QA296" s="4" t="s">
        <v>879</v>
      </c>
      <c r="QB296" s="4" t="s">
        <v>1067</v>
      </c>
      <c r="QC296" s="4" t="s">
        <v>1068</v>
      </c>
      <c r="QD296" s="4" t="s">
        <v>1069</v>
      </c>
      <c r="QE296" s="4" t="s">
        <v>1070</v>
      </c>
      <c r="QF296" s="4" t="s">
        <v>1051</v>
      </c>
      <c r="QG296" s="4" t="s">
        <v>902</v>
      </c>
      <c r="QH296" s="4" t="s">
        <v>1131</v>
      </c>
      <c r="QI296" s="4">
        <v>19</v>
      </c>
      <c r="QJ296" s="4" t="s">
        <v>1149</v>
      </c>
      <c r="QK296" s="4">
        <v>22</v>
      </c>
      <c r="QL296" s="4" t="s">
        <v>1337</v>
      </c>
      <c r="QM296" s="4" t="str">
        <f>CONCATENATE("i3",QN296,"8")</f>
        <v>i3KM068</v>
      </c>
      <c r="QN296" s="4" t="s">
        <v>1428</v>
      </c>
      <c r="QO296" s="4" t="s">
        <v>884</v>
      </c>
      <c r="QP296" s="4" t="s">
        <v>886</v>
      </c>
      <c r="QQ296" s="4" t="s">
        <v>885</v>
      </c>
      <c r="QR296" s="4">
        <v>14</v>
      </c>
      <c r="QS296" s="4" t="s">
        <v>763</v>
      </c>
      <c r="QT296" s="4" t="s">
        <v>764</v>
      </c>
      <c r="QU296" s="4" t="s">
        <v>812</v>
      </c>
      <c r="QV296" s="4">
        <v>13</v>
      </c>
      <c r="QW296" s="4" t="str">
        <f>CONCATENATE(A296,"DI")</f>
        <v>а3M061DI</v>
      </c>
      <c r="QX296" s="4" t="str">
        <f>CONCATENATE($A296,"DO")</f>
        <v>а3M061DO</v>
      </c>
      <c r="QY296" s="4" t="s">
        <v>1359</v>
      </c>
      <c r="QZ296" s="4" t="s">
        <v>1360</v>
      </c>
      <c r="RA296" s="46" t="s">
        <v>1361</v>
      </c>
      <c r="RB296" s="4"/>
      <c r="RC296" s="4"/>
      <c r="RD296" s="4"/>
      <c r="RE296" s="4"/>
      <c r="RF296" s="4"/>
      <c r="RG296" s="4"/>
      <c r="RH296" s="4"/>
      <c r="RI296" s="4"/>
      <c r="RJ296" s="4"/>
      <c r="RK296" s="4"/>
      <c r="RL296" s="4"/>
      <c r="RM296" s="4"/>
      <c r="RN296" s="4"/>
      <c r="RO296" s="4"/>
      <c r="RP296" s="4"/>
      <c r="RQ296" s="4"/>
      <c r="RR296" s="4"/>
      <c r="RS296" s="4"/>
      <c r="RT296" s="4"/>
      <c r="RU296" s="4"/>
      <c r="RV296" s="4"/>
      <c r="RW296" s="4"/>
      <c r="RX296" s="4"/>
      <c r="RY296" s="4"/>
      <c r="RZ296" s="4"/>
      <c r="SA296" s="4"/>
      <c r="SB296" s="4"/>
      <c r="SC296" s="4"/>
      <c r="SD296" s="4"/>
      <c r="SE296" s="4"/>
      <c r="SF296" s="4"/>
      <c r="SG296" s="4"/>
      <c r="SH296" s="4"/>
      <c r="SI296" s="4"/>
      <c r="SJ296" s="4"/>
    </row>
    <row r="297" spans="1:504" x14ac:dyDescent="0.25">
      <c r="A297" s="27" t="s">
        <v>480</v>
      </c>
      <c r="B297" s="4" t="s">
        <v>500</v>
      </c>
      <c r="D297" s="27" t="s">
        <v>687</v>
      </c>
      <c r="M297" s="27" t="s">
        <v>1005</v>
      </c>
      <c r="V297" s="27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EZ297" s="4"/>
      <c r="FA297" s="4"/>
      <c r="FB297" s="4"/>
      <c r="FC297" s="4"/>
      <c r="FD297" s="4"/>
      <c r="FE297" s="4"/>
      <c r="FG297" s="4"/>
      <c r="FH297" s="4"/>
      <c r="FI297" s="4"/>
      <c r="FJ297" s="4"/>
      <c r="FK297" s="4"/>
      <c r="FL297" s="4"/>
      <c r="FM297" s="4"/>
      <c r="FN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52" t="s">
        <v>776</v>
      </c>
      <c r="OB297" s="4" t="s">
        <v>1436</v>
      </c>
      <c r="OC297" s="72" t="s">
        <v>742</v>
      </c>
      <c r="OD297" s="72" t="s">
        <v>742</v>
      </c>
      <c r="OE297" s="72" t="s">
        <v>742</v>
      </c>
      <c r="OF297" s="72" t="s">
        <v>742</v>
      </c>
      <c r="OG297" s="72" t="s">
        <v>742</v>
      </c>
      <c r="OH297" s="72" t="s">
        <v>742</v>
      </c>
      <c r="OI297" s="72" t="s">
        <v>742</v>
      </c>
      <c r="OJ297" s="72" t="s">
        <v>742</v>
      </c>
      <c r="OK297" s="72" t="s">
        <v>742</v>
      </c>
      <c r="OL297" s="72" t="s">
        <v>742</v>
      </c>
      <c r="OM297" s="72" t="s">
        <v>742</v>
      </c>
      <c r="ON297" s="72" t="s">
        <v>742</v>
      </c>
      <c r="OO297" s="72" t="s">
        <v>742</v>
      </c>
      <c r="OP297" s="72" t="s">
        <v>742</v>
      </c>
      <c r="OQ297" s="4" t="s">
        <v>1052</v>
      </c>
      <c r="OR297" s="4">
        <v>63</v>
      </c>
      <c r="OS297" s="4">
        <v>64</v>
      </c>
      <c r="OT297" s="4" t="s">
        <v>1053</v>
      </c>
      <c r="OU297" s="4">
        <v>39</v>
      </c>
      <c r="OV297" s="4">
        <v>40</v>
      </c>
      <c r="OW297" s="4" t="s">
        <v>1332</v>
      </c>
      <c r="OX297" s="4">
        <v>7</v>
      </c>
      <c r="OY297" s="4">
        <v>8</v>
      </c>
      <c r="OZ297" s="4" t="s">
        <v>781</v>
      </c>
      <c r="PA297" s="4">
        <v>19</v>
      </c>
      <c r="PB297" s="4">
        <v>20</v>
      </c>
      <c r="PC297" s="4">
        <v>21</v>
      </c>
      <c r="PD297" s="4" t="str">
        <f>CONCATENATE(MID(PR297,2,1),RIGHT(PX297,LEN(PX297)-MIN(SEARCH({0,1,2,3,4,5,6,7,8,9},PX297&amp;"0123456789"))+1))</f>
        <v>324</v>
      </c>
      <c r="PE297" s="4" t="str">
        <f>CONCATENATE(MID(OA297,4,1),PD297)</f>
        <v>1324</v>
      </c>
      <c r="PF297" s="4" t="str">
        <f>CONCATENATE(MID(QF297,2,1),RIGHT(QL297,LEN(QL297)-MIN(SEARCH({0,1,2,3,4,5,6,7,8,9},QL297&amp;"0123456789"))+1))</f>
        <v>520</v>
      </c>
      <c r="PG297" s="4" t="str">
        <f>CONCATENATE(MID(OA297,4,1),PF297)</f>
        <v>1520</v>
      </c>
      <c r="PH297" s="4" t="s">
        <v>1058</v>
      </c>
      <c r="PI297" s="4" t="s">
        <v>814</v>
      </c>
      <c r="PJ297" s="4" t="s">
        <v>901</v>
      </c>
      <c r="PK297" s="4">
        <v>11</v>
      </c>
      <c r="PL297" s="4">
        <v>14</v>
      </c>
      <c r="PM297" s="4" t="s">
        <v>1066</v>
      </c>
      <c r="PN297" s="4">
        <v>11</v>
      </c>
      <c r="PO297" s="4">
        <v>14</v>
      </c>
      <c r="PP297" s="4" t="s">
        <v>814</v>
      </c>
      <c r="PQ297" s="4" t="s">
        <v>901</v>
      </c>
      <c r="PR297" s="4" t="s">
        <v>1050</v>
      </c>
      <c r="PS297" s="4" t="s">
        <v>1024</v>
      </c>
      <c r="PT297" s="4" t="s">
        <v>924</v>
      </c>
      <c r="PU297" s="4">
        <v>36</v>
      </c>
      <c r="PV297" s="4" t="s">
        <v>1149</v>
      </c>
      <c r="PW297" s="4">
        <v>26</v>
      </c>
      <c r="PX297" s="4" t="s">
        <v>1342</v>
      </c>
      <c r="PY297" s="4" t="s">
        <v>1134</v>
      </c>
      <c r="PZ297" s="4" t="s">
        <v>1134</v>
      </c>
      <c r="QA297" s="4" t="s">
        <v>879</v>
      </c>
      <c r="QB297" s="4" t="s">
        <v>1067</v>
      </c>
      <c r="QC297" s="4" t="s">
        <v>1068</v>
      </c>
      <c r="QD297" s="4" t="s">
        <v>1069</v>
      </c>
      <c r="QE297" s="4" t="s">
        <v>1070</v>
      </c>
      <c r="QF297" s="4" t="s">
        <v>1051</v>
      </c>
      <c r="QG297" s="4" t="s">
        <v>902</v>
      </c>
      <c r="QH297" s="4" t="s">
        <v>1131</v>
      </c>
      <c r="QI297" s="4">
        <v>19</v>
      </c>
      <c r="QJ297" s="4" t="s">
        <v>1149</v>
      </c>
      <c r="QK297" s="4">
        <v>23</v>
      </c>
      <c r="QL297" s="4" t="s">
        <v>1338</v>
      </c>
      <c r="QM297" s="4" t="str">
        <f>CONCATENATE("i3",QN297,"8")</f>
        <v>i3KM078</v>
      </c>
      <c r="QN297" s="4" t="s">
        <v>1429</v>
      </c>
      <c r="QO297" s="4" t="s">
        <v>884</v>
      </c>
      <c r="QP297" s="4" t="s">
        <v>886</v>
      </c>
      <c r="QQ297" s="4" t="s">
        <v>885</v>
      </c>
      <c r="QR297" s="4">
        <v>14</v>
      </c>
      <c r="QS297" s="4" t="s">
        <v>763</v>
      </c>
      <c r="QT297" s="4" t="s">
        <v>764</v>
      </c>
      <c r="QU297" s="4" t="s">
        <v>812</v>
      </c>
      <c r="QV297" s="4">
        <v>13</v>
      </c>
      <c r="QW297" s="4" t="str">
        <f>CONCATENATE(A297,"DI")</f>
        <v>а3M071DI</v>
      </c>
      <c r="QX297" s="4" t="str">
        <f>CONCATENATE($A297,"DO")</f>
        <v>а3M071DO</v>
      </c>
      <c r="QY297" s="4" t="s">
        <v>1362</v>
      </c>
      <c r="QZ297" s="4" t="s">
        <v>1363</v>
      </c>
      <c r="RA297" s="46" t="s">
        <v>1364</v>
      </c>
      <c r="RB297" s="4"/>
      <c r="RC297" s="4"/>
      <c r="RD297" s="4"/>
      <c r="RE297" s="4"/>
      <c r="RF297" s="4"/>
      <c r="RG297" s="4"/>
      <c r="RH297" s="4"/>
      <c r="RI297" s="4"/>
      <c r="RJ297" s="4"/>
      <c r="RK297" s="4"/>
      <c r="RL297" s="4"/>
      <c r="RM297" s="4"/>
      <c r="RN297" s="4"/>
      <c r="RO297" s="4"/>
      <c r="RP297" s="4"/>
      <c r="RQ297" s="4"/>
      <c r="RR297" s="4"/>
      <c r="RS297" s="4"/>
      <c r="RT297" s="4"/>
      <c r="RU297" s="4"/>
      <c r="RV297" s="4"/>
      <c r="RW297" s="4"/>
      <c r="RX297" s="4"/>
      <c r="RY297" s="4"/>
      <c r="RZ297" s="4"/>
      <c r="SA297" s="4"/>
      <c r="SB297" s="4"/>
      <c r="SC297" s="4"/>
      <c r="SD297" s="4"/>
      <c r="SE297" s="4"/>
      <c r="SF297" s="4"/>
      <c r="SG297" s="4"/>
      <c r="SH297" s="4"/>
      <c r="SI297" s="4"/>
      <c r="SJ297" s="4"/>
    </row>
    <row r="298" spans="1:504" x14ac:dyDescent="0.25">
      <c r="A298" s="27" t="s">
        <v>481</v>
      </c>
      <c r="B298" s="4" t="s">
        <v>501</v>
      </c>
      <c r="D298" s="27" t="s">
        <v>687</v>
      </c>
      <c r="M298" s="27" t="s">
        <v>1005</v>
      </c>
      <c r="V298" s="27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EZ298" s="4"/>
      <c r="FA298" s="4"/>
      <c r="FB298" s="4"/>
      <c r="FC298" s="4"/>
      <c r="FD298" s="4"/>
      <c r="FE298" s="4"/>
      <c r="FG298" s="4"/>
      <c r="FH298" s="4"/>
      <c r="FI298" s="4"/>
      <c r="FJ298" s="4"/>
      <c r="FK298" s="4"/>
      <c r="FL298" s="4"/>
      <c r="FM298" s="4"/>
      <c r="FN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52" t="s">
        <v>777</v>
      </c>
      <c r="OB298" s="4" t="s">
        <v>1437</v>
      </c>
      <c r="OC298" s="72" t="s">
        <v>742</v>
      </c>
      <c r="OD298" s="72" t="s">
        <v>742</v>
      </c>
      <c r="OE298" s="72" t="s">
        <v>742</v>
      </c>
      <c r="OF298" s="72" t="s">
        <v>742</v>
      </c>
      <c r="OG298" s="72" t="s">
        <v>742</v>
      </c>
      <c r="OH298" s="72" t="s">
        <v>742</v>
      </c>
      <c r="OI298" s="72" t="s">
        <v>742</v>
      </c>
      <c r="OJ298" s="72" t="s">
        <v>742</v>
      </c>
      <c r="OK298" s="72" t="s">
        <v>742</v>
      </c>
      <c r="OL298" s="72" t="s">
        <v>742</v>
      </c>
      <c r="OM298" s="72" t="s">
        <v>742</v>
      </c>
      <c r="ON298" s="72" t="s">
        <v>742</v>
      </c>
      <c r="OO298" s="72" t="s">
        <v>742</v>
      </c>
      <c r="OP298" s="72" t="s">
        <v>742</v>
      </c>
      <c r="OQ298" s="4" t="s">
        <v>1052</v>
      </c>
      <c r="OR298" s="4">
        <v>63</v>
      </c>
      <c r="OS298" s="4">
        <v>64</v>
      </c>
      <c r="OT298" s="4" t="s">
        <v>1053</v>
      </c>
      <c r="OU298" s="4">
        <v>39</v>
      </c>
      <c r="OV298" s="4">
        <v>40</v>
      </c>
      <c r="OW298" s="4" t="s">
        <v>1332</v>
      </c>
      <c r="OX298" s="4">
        <v>7</v>
      </c>
      <c r="OY298" s="4">
        <v>8</v>
      </c>
      <c r="OZ298" s="4" t="s">
        <v>781</v>
      </c>
      <c r="PA298" s="4">
        <v>22</v>
      </c>
      <c r="PB298" s="4">
        <v>23</v>
      </c>
      <c r="PC298" s="4">
        <v>24</v>
      </c>
      <c r="PD298" s="4" t="str">
        <f>CONCATENATE(MID(PR298,2,1),RIGHT(PX298,LEN(PX298)-MIN(SEARCH({0,1,2,3,4,5,6,7,8,9},PX298&amp;"0123456789"))+1))</f>
        <v>324</v>
      </c>
      <c r="PE298" s="4" t="str">
        <f>CONCATENATE(MID(OA298,4,1),PD298)</f>
        <v>2324</v>
      </c>
      <c r="PF298" s="4" t="str">
        <f>CONCATENATE(MID(QF298,2,1),RIGHT(QL298,LEN(QL298)-MIN(SEARCH({0,1,2,3,4,5,6,7,8,9},QL298&amp;"0123456789"))+1))</f>
        <v>520</v>
      </c>
      <c r="PG298" s="4" t="str">
        <f>CONCATENATE(MID(OA298,4,1),PF298)</f>
        <v>2520</v>
      </c>
      <c r="PH298" s="4" t="s">
        <v>1058</v>
      </c>
      <c r="PI298" s="4" t="s">
        <v>814</v>
      </c>
      <c r="PJ298" s="4" t="s">
        <v>901</v>
      </c>
      <c r="PK298" s="4">
        <v>11</v>
      </c>
      <c r="PL298" s="4">
        <v>14</v>
      </c>
      <c r="PM298" s="4" t="s">
        <v>1066</v>
      </c>
      <c r="PN298" s="4">
        <v>11</v>
      </c>
      <c r="PO298" s="4">
        <v>14</v>
      </c>
      <c r="PP298" s="4" t="s">
        <v>814</v>
      </c>
      <c r="PQ298" s="4" t="s">
        <v>901</v>
      </c>
      <c r="PR298" s="4" t="s">
        <v>1050</v>
      </c>
      <c r="PS298" s="4" t="s">
        <v>1024</v>
      </c>
      <c r="PT298" s="4" t="s">
        <v>924</v>
      </c>
      <c r="PU298" s="4">
        <v>36</v>
      </c>
      <c r="PV298" s="4" t="s">
        <v>1149</v>
      </c>
      <c r="PW298" s="4">
        <v>26</v>
      </c>
      <c r="PX298" s="4" t="s">
        <v>1342</v>
      </c>
      <c r="PY298" s="4" t="s">
        <v>1134</v>
      </c>
      <c r="PZ298" s="4" t="s">
        <v>1134</v>
      </c>
      <c r="QA298" s="4" t="s">
        <v>879</v>
      </c>
      <c r="QB298" s="4" t="s">
        <v>1067</v>
      </c>
      <c r="QC298" s="4" t="s">
        <v>1068</v>
      </c>
      <c r="QD298" s="4" t="s">
        <v>1069</v>
      </c>
      <c r="QE298" s="4" t="s">
        <v>1070</v>
      </c>
      <c r="QF298" s="4" t="s">
        <v>1051</v>
      </c>
      <c r="QG298" s="4" t="s">
        <v>902</v>
      </c>
      <c r="QH298" s="4" t="s">
        <v>1131</v>
      </c>
      <c r="QI298" s="4">
        <v>19</v>
      </c>
      <c r="QJ298" s="4" t="s">
        <v>1149</v>
      </c>
      <c r="QK298" s="4">
        <v>23</v>
      </c>
      <c r="QL298" s="4" t="s">
        <v>1338</v>
      </c>
      <c r="QM298" s="4" t="str">
        <f>CONCATENATE("i3",QN298,"8")</f>
        <v>i3KM088</v>
      </c>
      <c r="QN298" s="4" t="s">
        <v>1430</v>
      </c>
      <c r="QO298" s="4" t="s">
        <v>884</v>
      </c>
      <c r="QP298" s="4" t="s">
        <v>886</v>
      </c>
      <c r="QQ298" s="4" t="s">
        <v>885</v>
      </c>
      <c r="QR298" s="4">
        <v>14</v>
      </c>
      <c r="QS298" s="4" t="s">
        <v>763</v>
      </c>
      <c r="QT298" s="4" t="s">
        <v>764</v>
      </c>
      <c r="QU298" s="4" t="s">
        <v>812</v>
      </c>
      <c r="QV298" s="4">
        <v>13</v>
      </c>
      <c r="QW298" s="4" t="str">
        <f>CONCATENATE(A298,"DI")</f>
        <v>а3M081DI</v>
      </c>
      <c r="QX298" s="4" t="str">
        <f>CONCATENATE($A298,"DO")</f>
        <v>а3M081DO</v>
      </c>
      <c r="QY298" s="4" t="s">
        <v>1365</v>
      </c>
      <c r="QZ298" s="4" t="s">
        <v>1366</v>
      </c>
      <c r="RA298" s="46" t="s">
        <v>1367</v>
      </c>
      <c r="RB298" s="4"/>
      <c r="RC298" s="4"/>
      <c r="RD298" s="4"/>
      <c r="RE298" s="4"/>
      <c r="RF298" s="4"/>
      <c r="RG298" s="4"/>
      <c r="RH298" s="4"/>
      <c r="RI298" s="4"/>
      <c r="RJ298" s="4"/>
      <c r="RK298" s="4"/>
      <c r="RL298" s="4"/>
      <c r="RM298" s="4"/>
      <c r="RN298" s="4"/>
      <c r="RO298" s="4"/>
      <c r="RP298" s="4"/>
      <c r="RQ298" s="4"/>
      <c r="RR298" s="4"/>
      <c r="RS298" s="4"/>
      <c r="RT298" s="4"/>
      <c r="RU298" s="4"/>
      <c r="RV298" s="4"/>
      <c r="RW298" s="4"/>
      <c r="RX298" s="4"/>
      <c r="RY298" s="4"/>
      <c r="RZ298" s="4"/>
      <c r="SA298" s="4"/>
      <c r="SB298" s="4"/>
      <c r="SC298" s="4"/>
      <c r="SD298" s="4"/>
      <c r="SE298" s="4"/>
      <c r="SF298" s="4"/>
      <c r="SG298" s="4"/>
      <c r="SH298" s="4"/>
      <c r="SI298" s="4"/>
      <c r="SJ298" s="4"/>
    </row>
    <row r="299" spans="1:504" x14ac:dyDescent="0.25">
      <c r="A299" s="27" t="s">
        <v>482</v>
      </c>
      <c r="B299" s="4" t="s">
        <v>502</v>
      </c>
      <c r="D299" s="27" t="s">
        <v>687</v>
      </c>
      <c r="M299" s="27" t="s">
        <v>1005</v>
      </c>
      <c r="V299" s="27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EZ299" s="4"/>
      <c r="FA299" s="4"/>
      <c r="FB299" s="4"/>
      <c r="FC299" s="4"/>
      <c r="FD299" s="4"/>
      <c r="FE299" s="4"/>
      <c r="FG299" s="4"/>
      <c r="FH299" s="4"/>
      <c r="FI299" s="4"/>
      <c r="FJ299" s="4"/>
      <c r="FK299" s="4"/>
      <c r="FL299" s="4"/>
      <c r="FM299" s="4"/>
      <c r="FN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52" t="s">
        <v>778</v>
      </c>
      <c r="OB299" s="4" t="s">
        <v>1436</v>
      </c>
      <c r="OC299" s="72" t="s">
        <v>742</v>
      </c>
      <c r="OD299" s="72" t="s">
        <v>742</v>
      </c>
      <c r="OE299" s="72" t="s">
        <v>742</v>
      </c>
      <c r="OF299" s="72" t="s">
        <v>742</v>
      </c>
      <c r="OG299" s="72" t="s">
        <v>742</v>
      </c>
      <c r="OH299" s="72" t="s">
        <v>742</v>
      </c>
      <c r="OI299" s="72" t="s">
        <v>742</v>
      </c>
      <c r="OJ299" s="72" t="s">
        <v>742</v>
      </c>
      <c r="OK299" s="72" t="s">
        <v>742</v>
      </c>
      <c r="OL299" s="72" t="s">
        <v>742</v>
      </c>
      <c r="OM299" s="72" t="s">
        <v>742</v>
      </c>
      <c r="ON299" s="72" t="s">
        <v>742</v>
      </c>
      <c r="OO299" s="72" t="s">
        <v>742</v>
      </c>
      <c r="OP299" s="72" t="s">
        <v>742</v>
      </c>
      <c r="OQ299" s="4" t="s">
        <v>1052</v>
      </c>
      <c r="OR299" s="4">
        <v>57</v>
      </c>
      <c r="OS299" s="4">
        <v>58</v>
      </c>
      <c r="OT299" s="4" t="s">
        <v>1053</v>
      </c>
      <c r="OU299" s="4">
        <v>33</v>
      </c>
      <c r="OV299" s="4">
        <v>34</v>
      </c>
      <c r="OW299" s="4" t="s">
        <v>1332</v>
      </c>
      <c r="OX299" s="4">
        <v>1</v>
      </c>
      <c r="OY299" s="4">
        <v>2</v>
      </c>
      <c r="OZ299" s="4" t="s">
        <v>781</v>
      </c>
      <c r="PA299" s="4">
        <v>25</v>
      </c>
      <c r="PB299" s="4">
        <v>26</v>
      </c>
      <c r="PC299" s="4">
        <v>27</v>
      </c>
      <c r="PD299" s="4" t="str">
        <f>CONCATENATE(MID(PR299,2,1),RIGHT(PX299,LEN(PX299)-MIN(SEARCH({0,1,2,3,4,5,6,7,8,9},PX299&amp;"0123456789"))+1))</f>
        <v>321</v>
      </c>
      <c r="PE299" s="4" t="str">
        <f>CONCATENATE(MID(OA299,4,1),PD299)</f>
        <v>3321</v>
      </c>
      <c r="PF299" s="4" t="str">
        <f>CONCATENATE(MID(QF299,2,1),RIGHT(QL299,LEN(QL299)-MIN(SEARCH({0,1,2,3,4,5,6,7,8,9},QL299&amp;"0123456789"))+1))</f>
        <v>517</v>
      </c>
      <c r="PG299" s="4" t="str">
        <f>CONCATENATE(MID(OA299,4,1),PF299)</f>
        <v>3517</v>
      </c>
      <c r="PH299" s="4" t="s">
        <v>1055</v>
      </c>
      <c r="PI299" s="4" t="s">
        <v>814</v>
      </c>
      <c r="PJ299" s="4" t="s">
        <v>901</v>
      </c>
      <c r="PK299" s="4">
        <v>11</v>
      </c>
      <c r="PL299" s="4">
        <v>14</v>
      </c>
      <c r="PM299" s="4" t="s">
        <v>1063</v>
      </c>
      <c r="PN299" s="4">
        <v>11</v>
      </c>
      <c r="PO299" s="4">
        <v>14</v>
      </c>
      <c r="PP299" s="4" t="s">
        <v>814</v>
      </c>
      <c r="PQ299" s="4" t="s">
        <v>901</v>
      </c>
      <c r="PR299" s="4" t="s">
        <v>1050</v>
      </c>
      <c r="PS299" s="4" t="s">
        <v>1024</v>
      </c>
      <c r="PT299" s="4" t="s">
        <v>924</v>
      </c>
      <c r="PU299" s="4">
        <v>27</v>
      </c>
      <c r="PV299" s="4" t="s">
        <v>1149</v>
      </c>
      <c r="PW299" s="4">
        <v>23</v>
      </c>
      <c r="PX299" s="4" t="s">
        <v>1339</v>
      </c>
      <c r="PY299" s="4" t="s">
        <v>1134</v>
      </c>
      <c r="PZ299" s="4" t="s">
        <v>1134</v>
      </c>
      <c r="QA299" s="4" t="s">
        <v>879</v>
      </c>
      <c r="QB299" s="4" t="s">
        <v>1067</v>
      </c>
      <c r="QC299" s="4" t="s">
        <v>1068</v>
      </c>
      <c r="QD299" s="4" t="s">
        <v>1069</v>
      </c>
      <c r="QE299" s="4" t="s">
        <v>1070</v>
      </c>
      <c r="QF299" s="4" t="s">
        <v>1051</v>
      </c>
      <c r="QG299" s="4" t="s">
        <v>902</v>
      </c>
      <c r="QH299" s="4" t="s">
        <v>1131</v>
      </c>
      <c r="QI299" s="4">
        <v>19</v>
      </c>
      <c r="QJ299" s="4" t="s">
        <v>1149</v>
      </c>
      <c r="QK299" s="4">
        <v>20</v>
      </c>
      <c r="QL299" s="4" t="s">
        <v>1335</v>
      </c>
      <c r="QM299" s="4" t="str">
        <f>CONCATENATE("i3",QN299,"8")</f>
        <v>i3KM098</v>
      </c>
      <c r="QN299" s="4" t="s">
        <v>1431</v>
      </c>
      <c r="QO299" s="4" t="s">
        <v>884</v>
      </c>
      <c r="QP299" s="4" t="s">
        <v>886</v>
      </c>
      <c r="QQ299" s="4" t="s">
        <v>885</v>
      </c>
      <c r="QR299" s="4">
        <v>14</v>
      </c>
      <c r="QS299" s="4" t="s">
        <v>763</v>
      </c>
      <c r="QT299" s="4" t="s">
        <v>764</v>
      </c>
      <c r="QU299" s="4" t="s">
        <v>812</v>
      </c>
      <c r="QV299" s="4">
        <v>13</v>
      </c>
      <c r="QW299" s="4" t="str">
        <f>CONCATENATE(A299,"DI")</f>
        <v>а3M091DI</v>
      </c>
      <c r="QX299" s="4" t="str">
        <f>CONCATENATE($A299,"DO")</f>
        <v>а3M091DO</v>
      </c>
      <c r="QY299" s="4" t="s">
        <v>1368</v>
      </c>
      <c r="QZ299" s="4" t="s">
        <v>1369</v>
      </c>
      <c r="RA299" s="46" t="s">
        <v>1370</v>
      </c>
      <c r="RB299" s="4"/>
      <c r="RC299" s="4"/>
      <c r="RD299" s="4"/>
      <c r="RE299" s="4"/>
      <c r="RF299" s="4"/>
      <c r="RG299" s="4"/>
      <c r="RH299" s="4"/>
      <c r="RI299" s="4"/>
      <c r="RJ299" s="4"/>
      <c r="RK299" s="4"/>
      <c r="RL299" s="4"/>
      <c r="RM299" s="4"/>
      <c r="RN299" s="4"/>
      <c r="RO299" s="4"/>
      <c r="RP299" s="4"/>
      <c r="RQ299" s="4"/>
      <c r="RR299" s="4"/>
      <c r="RS299" s="4"/>
      <c r="RT299" s="4"/>
      <c r="RU299" s="4"/>
      <c r="RV299" s="4"/>
      <c r="RW299" s="4"/>
      <c r="RX299" s="4"/>
      <c r="RY299" s="4"/>
      <c r="RZ299" s="4"/>
      <c r="SA299" s="4"/>
      <c r="SB299" s="4"/>
      <c r="SC299" s="4"/>
      <c r="SD299" s="4"/>
      <c r="SE299" s="4"/>
      <c r="SF299" s="4"/>
      <c r="SG299" s="4"/>
      <c r="SH299" s="4"/>
      <c r="SI299" s="4"/>
      <c r="SJ299" s="4"/>
    </row>
    <row r="300" spans="1:504" x14ac:dyDescent="0.25">
      <c r="A300" s="27" t="s">
        <v>483</v>
      </c>
      <c r="B300" s="4" t="s">
        <v>503</v>
      </c>
      <c r="D300" s="27" t="s">
        <v>687</v>
      </c>
      <c r="M300" s="27" t="s">
        <v>1005</v>
      </c>
      <c r="V300" s="27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EZ300" s="4"/>
      <c r="FA300" s="4"/>
      <c r="FB300" s="4"/>
      <c r="FC300" s="4"/>
      <c r="FD300" s="4"/>
      <c r="FE300" s="4"/>
      <c r="FG300" s="4"/>
      <c r="FH300" s="4"/>
      <c r="FI300" s="4"/>
      <c r="FJ300" s="4"/>
      <c r="FK300" s="4"/>
      <c r="FL300" s="4"/>
      <c r="FM300" s="4"/>
      <c r="FN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52" t="s">
        <v>778</v>
      </c>
      <c r="OB300" s="4" t="s">
        <v>1437</v>
      </c>
      <c r="OC300" s="72" t="s">
        <v>742</v>
      </c>
      <c r="OD300" s="72" t="s">
        <v>742</v>
      </c>
      <c r="OE300" s="72" t="s">
        <v>742</v>
      </c>
      <c r="OF300" s="72" t="s">
        <v>742</v>
      </c>
      <c r="OG300" s="72" t="s">
        <v>742</v>
      </c>
      <c r="OH300" s="72" t="s">
        <v>742</v>
      </c>
      <c r="OI300" s="72" t="s">
        <v>742</v>
      </c>
      <c r="OJ300" s="72" t="s">
        <v>742</v>
      </c>
      <c r="OK300" s="72" t="s">
        <v>742</v>
      </c>
      <c r="OL300" s="72" t="s">
        <v>742</v>
      </c>
      <c r="OM300" s="72" t="s">
        <v>742</v>
      </c>
      <c r="ON300" s="72" t="s">
        <v>742</v>
      </c>
      <c r="OO300" s="72" t="s">
        <v>742</v>
      </c>
      <c r="OP300" s="72" t="s">
        <v>742</v>
      </c>
      <c r="OQ300" s="4" t="s">
        <v>1052</v>
      </c>
      <c r="OR300" s="4">
        <v>59</v>
      </c>
      <c r="OS300" s="4">
        <v>60</v>
      </c>
      <c r="OT300" s="4" t="s">
        <v>1053</v>
      </c>
      <c r="OU300" s="4">
        <v>35</v>
      </c>
      <c r="OV300" s="4">
        <v>36</v>
      </c>
      <c r="OW300" s="4" t="s">
        <v>1332</v>
      </c>
      <c r="OX300" s="4">
        <v>3</v>
      </c>
      <c r="OY300" s="4">
        <v>4</v>
      </c>
      <c r="OZ300" s="4" t="s">
        <v>781</v>
      </c>
      <c r="PA300" s="4">
        <v>28</v>
      </c>
      <c r="PB300" s="4">
        <v>29</v>
      </c>
      <c r="PC300" s="4">
        <v>30</v>
      </c>
      <c r="PD300" s="4" t="str">
        <f>CONCATENATE(MID(PR300,2,1),RIGHT(PX300,LEN(PX300)-MIN(SEARCH({0,1,2,3,4,5,6,7,8,9},PX300&amp;"0123456789"))+1))</f>
        <v>322</v>
      </c>
      <c r="PE300" s="4" t="str">
        <f>CONCATENATE(MID(OA300,4,1),PD300)</f>
        <v>3322</v>
      </c>
      <c r="PF300" s="4" t="str">
        <f>CONCATENATE(MID(QF300,2,1),RIGHT(QL300,LEN(QL300)-MIN(SEARCH({0,1,2,3,4,5,6,7,8,9},QL300&amp;"0123456789"))+1))</f>
        <v>518</v>
      </c>
      <c r="PG300" s="4" t="str">
        <f>CONCATENATE(MID(OA300,4,1),PF300)</f>
        <v>3518</v>
      </c>
      <c r="PH300" s="4" t="s">
        <v>1056</v>
      </c>
      <c r="PI300" s="4" t="s">
        <v>814</v>
      </c>
      <c r="PJ300" s="4" t="s">
        <v>901</v>
      </c>
      <c r="PK300" s="4">
        <v>11</v>
      </c>
      <c r="PL300" s="4">
        <v>14</v>
      </c>
      <c r="PM300" s="4" t="s">
        <v>1064</v>
      </c>
      <c r="PN300" s="4">
        <v>11</v>
      </c>
      <c r="PO300" s="4">
        <v>14</v>
      </c>
      <c r="PP300" s="4" t="s">
        <v>814</v>
      </c>
      <c r="PQ300" s="4" t="s">
        <v>901</v>
      </c>
      <c r="PR300" s="4" t="s">
        <v>1050</v>
      </c>
      <c r="PS300" s="4" t="s">
        <v>1024</v>
      </c>
      <c r="PT300" s="4" t="s">
        <v>924</v>
      </c>
      <c r="PU300" s="4">
        <v>27</v>
      </c>
      <c r="PV300" s="4" t="s">
        <v>1149</v>
      </c>
      <c r="PW300" s="4">
        <v>24</v>
      </c>
      <c r="PX300" s="4" t="s">
        <v>1340</v>
      </c>
      <c r="PY300" s="4" t="s">
        <v>1134</v>
      </c>
      <c r="PZ300" s="4" t="s">
        <v>1134</v>
      </c>
      <c r="QA300" s="4" t="s">
        <v>879</v>
      </c>
      <c r="QB300" s="4" t="s">
        <v>1067</v>
      </c>
      <c r="QC300" s="4" t="s">
        <v>1068</v>
      </c>
      <c r="QD300" s="4" t="s">
        <v>1069</v>
      </c>
      <c r="QE300" s="4" t="s">
        <v>1070</v>
      </c>
      <c r="QF300" s="4" t="s">
        <v>1051</v>
      </c>
      <c r="QG300" s="4" t="s">
        <v>902</v>
      </c>
      <c r="QH300" s="4" t="s">
        <v>1131</v>
      </c>
      <c r="QI300" s="4">
        <v>19</v>
      </c>
      <c r="QJ300" s="4" t="s">
        <v>1149</v>
      </c>
      <c r="QK300" s="4">
        <v>21</v>
      </c>
      <c r="QL300" s="4" t="s">
        <v>1336</v>
      </c>
      <c r="QM300" s="4" t="str">
        <f>CONCATENATE("i3",QN300,"8")</f>
        <v>i3KM108</v>
      </c>
      <c r="QN300" s="4" t="s">
        <v>1412</v>
      </c>
      <c r="QO300" s="4" t="s">
        <v>884</v>
      </c>
      <c r="QP300" s="4" t="s">
        <v>886</v>
      </c>
      <c r="QQ300" s="4" t="s">
        <v>885</v>
      </c>
      <c r="QR300" s="4">
        <v>14</v>
      </c>
      <c r="QS300" s="4" t="s">
        <v>763</v>
      </c>
      <c r="QT300" s="4" t="s">
        <v>764</v>
      </c>
      <c r="QU300" s="4" t="s">
        <v>812</v>
      </c>
      <c r="QV300" s="4">
        <v>13</v>
      </c>
      <c r="QW300" s="4" t="str">
        <f>CONCATENATE(A300,"DI")</f>
        <v>а3M101DI</v>
      </c>
      <c r="QX300" s="4" t="str">
        <f>CONCATENATE($A300,"DO")</f>
        <v>а3M101DO</v>
      </c>
      <c r="QY300" s="4" t="s">
        <v>1371</v>
      </c>
      <c r="QZ300" s="4" t="s">
        <v>1372</v>
      </c>
      <c r="RA300" s="46" t="s">
        <v>1373</v>
      </c>
      <c r="RB300" s="4"/>
      <c r="RC300" s="4"/>
      <c r="RD300" s="4"/>
      <c r="RE300" s="4"/>
      <c r="RF300" s="4"/>
      <c r="RG300" s="4"/>
      <c r="RH300" s="4"/>
      <c r="RI300" s="4"/>
      <c r="RJ300" s="4"/>
      <c r="RK300" s="4"/>
      <c r="RL300" s="4"/>
      <c r="RM300" s="4"/>
      <c r="RN300" s="4"/>
      <c r="RO300" s="4"/>
      <c r="RP300" s="4"/>
      <c r="RQ300" s="4"/>
      <c r="RR300" s="4"/>
      <c r="RS300" s="4"/>
      <c r="RT300" s="4"/>
      <c r="RU300" s="4"/>
      <c r="RV300" s="4"/>
      <c r="RW300" s="4"/>
      <c r="RX300" s="4"/>
      <c r="RY300" s="4"/>
      <c r="RZ300" s="4"/>
      <c r="SA300" s="4"/>
      <c r="SB300" s="4"/>
      <c r="SC300" s="4"/>
      <c r="SD300" s="4"/>
      <c r="SE300" s="4"/>
      <c r="SF300" s="4"/>
      <c r="SG300" s="4"/>
      <c r="SH300" s="4"/>
      <c r="SI300" s="4"/>
      <c r="SJ300" s="4"/>
    </row>
    <row r="301" spans="1:504" x14ac:dyDescent="0.25">
      <c r="A301" s="27" t="s">
        <v>484</v>
      </c>
      <c r="B301" s="4" t="s">
        <v>504</v>
      </c>
      <c r="D301" s="27" t="s">
        <v>687</v>
      </c>
      <c r="M301" s="27" t="s">
        <v>1005</v>
      </c>
      <c r="V301" s="27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EZ301" s="4"/>
      <c r="FA301" s="4"/>
      <c r="FB301" s="4"/>
      <c r="FC301" s="4"/>
      <c r="FD301" s="4"/>
      <c r="FE301" s="4"/>
      <c r="FG301" s="4"/>
      <c r="FH301" s="4"/>
      <c r="FI301" s="4"/>
      <c r="FJ301" s="4"/>
      <c r="FK301" s="4"/>
      <c r="FL301" s="4"/>
      <c r="FM301" s="4"/>
      <c r="FN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52" t="s">
        <v>778</v>
      </c>
      <c r="OB301" s="4" t="s">
        <v>1436</v>
      </c>
      <c r="OC301" s="72" t="s">
        <v>742</v>
      </c>
      <c r="OD301" s="72" t="s">
        <v>742</v>
      </c>
      <c r="OE301" s="72" t="s">
        <v>742</v>
      </c>
      <c r="OF301" s="72" t="s">
        <v>742</v>
      </c>
      <c r="OG301" s="72" t="s">
        <v>742</v>
      </c>
      <c r="OH301" s="72" t="s">
        <v>742</v>
      </c>
      <c r="OI301" s="72" t="s">
        <v>742</v>
      </c>
      <c r="OJ301" s="72" t="s">
        <v>742</v>
      </c>
      <c r="OK301" s="72" t="s">
        <v>742</v>
      </c>
      <c r="OL301" s="72" t="s">
        <v>742</v>
      </c>
      <c r="OM301" s="72" t="s">
        <v>742</v>
      </c>
      <c r="ON301" s="72" t="s">
        <v>742</v>
      </c>
      <c r="OO301" s="72" t="s">
        <v>742</v>
      </c>
      <c r="OP301" s="72" t="s">
        <v>742</v>
      </c>
      <c r="OQ301" s="4" t="s">
        <v>1052</v>
      </c>
      <c r="OR301" s="4">
        <v>61</v>
      </c>
      <c r="OS301" s="4">
        <v>62</v>
      </c>
      <c r="OT301" s="4" t="s">
        <v>1053</v>
      </c>
      <c r="OU301" s="4">
        <v>37</v>
      </c>
      <c r="OV301" s="4">
        <v>38</v>
      </c>
      <c r="OW301" s="4" t="s">
        <v>1332</v>
      </c>
      <c r="OX301" s="4">
        <v>5</v>
      </c>
      <c r="OY301" s="4">
        <v>6</v>
      </c>
      <c r="OZ301" s="4" t="s">
        <v>781</v>
      </c>
      <c r="PA301" s="4">
        <v>31</v>
      </c>
      <c r="PB301" s="4">
        <v>32</v>
      </c>
      <c r="PC301" s="4">
        <v>33</v>
      </c>
      <c r="PD301" s="4" t="str">
        <f>CONCATENATE(MID(PR301,2,1),RIGHT(PX301,LEN(PX301)-MIN(SEARCH({0,1,2,3,4,5,6,7,8,9},PX301&amp;"0123456789"))+1))</f>
        <v>323</v>
      </c>
      <c r="PE301" s="4" t="str">
        <f>CONCATENATE(MID(OA301,4,1),PD301)</f>
        <v>3323</v>
      </c>
      <c r="PF301" s="4" t="str">
        <f>CONCATENATE(MID(QF301,2,1),RIGHT(QL301,LEN(QL301)-MIN(SEARCH({0,1,2,3,4,5,6,7,8,9},QL301&amp;"0123456789"))+1))</f>
        <v>519</v>
      </c>
      <c r="PG301" s="4" t="str">
        <f>CONCATENATE(MID(OA301,4,1),PF301)</f>
        <v>3519</v>
      </c>
      <c r="PH301" s="4" t="s">
        <v>1057</v>
      </c>
      <c r="PI301" s="4" t="s">
        <v>814</v>
      </c>
      <c r="PJ301" s="4" t="s">
        <v>901</v>
      </c>
      <c r="PK301" s="4">
        <v>11</v>
      </c>
      <c r="PL301" s="4">
        <v>14</v>
      </c>
      <c r="PM301" s="4" t="s">
        <v>1065</v>
      </c>
      <c r="PN301" s="4">
        <v>11</v>
      </c>
      <c r="PO301" s="4">
        <v>14</v>
      </c>
      <c r="PP301" s="4" t="s">
        <v>814</v>
      </c>
      <c r="PQ301" s="4" t="s">
        <v>901</v>
      </c>
      <c r="PR301" s="4" t="s">
        <v>1050</v>
      </c>
      <c r="PS301" s="4" t="s">
        <v>1024</v>
      </c>
      <c r="PT301" s="4" t="s">
        <v>924</v>
      </c>
      <c r="PU301" s="4">
        <v>36</v>
      </c>
      <c r="PV301" s="4" t="s">
        <v>1149</v>
      </c>
      <c r="PW301" s="4">
        <v>25</v>
      </c>
      <c r="PX301" s="4" t="s">
        <v>1341</v>
      </c>
      <c r="PY301" s="4" t="s">
        <v>1134</v>
      </c>
      <c r="PZ301" s="4" t="s">
        <v>1134</v>
      </c>
      <c r="QA301" s="4" t="s">
        <v>879</v>
      </c>
      <c r="QB301" s="4" t="s">
        <v>1067</v>
      </c>
      <c r="QC301" s="4" t="s">
        <v>1068</v>
      </c>
      <c r="QD301" s="4" t="s">
        <v>1069</v>
      </c>
      <c r="QE301" s="4" t="s">
        <v>1070</v>
      </c>
      <c r="QF301" s="4" t="s">
        <v>1051</v>
      </c>
      <c r="QG301" s="4" t="s">
        <v>902</v>
      </c>
      <c r="QH301" s="4" t="s">
        <v>1131</v>
      </c>
      <c r="QI301" s="4">
        <v>19</v>
      </c>
      <c r="QJ301" s="4" t="s">
        <v>1149</v>
      </c>
      <c r="QK301" s="4">
        <v>22</v>
      </c>
      <c r="QL301" s="4" t="s">
        <v>1337</v>
      </c>
      <c r="QM301" s="4" t="str">
        <f>CONCATENATE("i3",QN301,"8")</f>
        <v>i3KM118</v>
      </c>
      <c r="QN301" s="4" t="s">
        <v>1413</v>
      </c>
      <c r="QO301" s="4" t="s">
        <v>884</v>
      </c>
      <c r="QP301" s="4" t="s">
        <v>886</v>
      </c>
      <c r="QQ301" s="4" t="s">
        <v>885</v>
      </c>
      <c r="QR301" s="4">
        <v>14</v>
      </c>
      <c r="QS301" s="4" t="s">
        <v>763</v>
      </c>
      <c r="QT301" s="4" t="s">
        <v>764</v>
      </c>
      <c r="QU301" s="4" t="s">
        <v>812</v>
      </c>
      <c r="QV301" s="4">
        <v>13</v>
      </c>
      <c r="QW301" s="4" t="str">
        <f>CONCATENATE(A301,"DI")</f>
        <v>а3M111DI</v>
      </c>
      <c r="QX301" s="4" t="str">
        <f>CONCATENATE($A301,"DO")</f>
        <v>а3M111DO</v>
      </c>
      <c r="QY301" s="4" t="s">
        <v>1374</v>
      </c>
      <c r="QZ301" s="4" t="s">
        <v>1375</v>
      </c>
      <c r="RA301" s="46" t="s">
        <v>1376</v>
      </c>
      <c r="RB301" s="4"/>
      <c r="RC301" s="4"/>
      <c r="RD301" s="4"/>
      <c r="RE301" s="4"/>
      <c r="RF301" s="4"/>
      <c r="RG301" s="4"/>
      <c r="RH301" s="4"/>
      <c r="RI301" s="4"/>
      <c r="RJ301" s="4"/>
      <c r="RK301" s="4"/>
      <c r="RL301" s="4"/>
      <c r="RM301" s="4"/>
      <c r="RN301" s="4"/>
      <c r="RO301" s="4"/>
      <c r="RP301" s="4"/>
      <c r="RQ301" s="4"/>
      <c r="RR301" s="4"/>
      <c r="RS301" s="4"/>
      <c r="RT301" s="4"/>
      <c r="RU301" s="4"/>
      <c r="RV301" s="4"/>
      <c r="RW301" s="4"/>
      <c r="RX301" s="4"/>
      <c r="RY301" s="4"/>
      <c r="RZ301" s="4"/>
      <c r="SA301" s="4"/>
      <c r="SB301" s="4"/>
      <c r="SC301" s="4"/>
      <c r="SD301" s="4"/>
      <c r="SE301" s="4"/>
      <c r="SF301" s="4"/>
      <c r="SG301" s="4"/>
      <c r="SH301" s="4"/>
      <c r="SI301" s="4"/>
      <c r="SJ301" s="4"/>
    </row>
    <row r="302" spans="1:504" x14ac:dyDescent="0.25">
      <c r="A302" s="27" t="s">
        <v>485</v>
      </c>
      <c r="B302" s="4" t="s">
        <v>505</v>
      </c>
      <c r="D302" s="27" t="s">
        <v>687</v>
      </c>
      <c r="M302" s="27" t="s">
        <v>1005</v>
      </c>
      <c r="V302" s="27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EZ302" s="4"/>
      <c r="FA302" s="4"/>
      <c r="FB302" s="4"/>
      <c r="FC302" s="4"/>
      <c r="FD302" s="4"/>
      <c r="FE302" s="4"/>
      <c r="FG302" s="4"/>
      <c r="FH302" s="4"/>
      <c r="FI302" s="4"/>
      <c r="FJ302" s="4"/>
      <c r="FK302" s="4"/>
      <c r="FL302" s="4"/>
      <c r="FM302" s="4"/>
      <c r="FN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52" t="s">
        <v>778</v>
      </c>
      <c r="OB302" s="4" t="s">
        <v>1437</v>
      </c>
      <c r="OC302" s="72" t="s">
        <v>742</v>
      </c>
      <c r="OD302" s="72" t="s">
        <v>742</v>
      </c>
      <c r="OE302" s="72" t="s">
        <v>742</v>
      </c>
      <c r="OF302" s="72" t="s">
        <v>742</v>
      </c>
      <c r="OG302" s="72" t="s">
        <v>742</v>
      </c>
      <c r="OH302" s="72" t="s">
        <v>742</v>
      </c>
      <c r="OI302" s="72" t="s">
        <v>742</v>
      </c>
      <c r="OJ302" s="72" t="s">
        <v>742</v>
      </c>
      <c r="OK302" s="72" t="s">
        <v>742</v>
      </c>
      <c r="OL302" s="72" t="s">
        <v>742</v>
      </c>
      <c r="OM302" s="72" t="s">
        <v>742</v>
      </c>
      <c r="ON302" s="72" t="s">
        <v>742</v>
      </c>
      <c r="OO302" s="72" t="s">
        <v>742</v>
      </c>
      <c r="OP302" s="72" t="s">
        <v>742</v>
      </c>
      <c r="OQ302" s="4" t="s">
        <v>1052</v>
      </c>
      <c r="OR302" s="4">
        <v>63</v>
      </c>
      <c r="OS302" s="4">
        <v>64</v>
      </c>
      <c r="OT302" s="4" t="s">
        <v>1053</v>
      </c>
      <c r="OU302" s="4">
        <v>39</v>
      </c>
      <c r="OV302" s="4">
        <v>40</v>
      </c>
      <c r="OW302" s="4" t="s">
        <v>1332</v>
      </c>
      <c r="OX302" s="4">
        <v>7</v>
      </c>
      <c r="OY302" s="4">
        <v>8</v>
      </c>
      <c r="OZ302" s="4" t="s">
        <v>781</v>
      </c>
      <c r="PA302" s="4">
        <v>34</v>
      </c>
      <c r="PB302" s="4">
        <v>35</v>
      </c>
      <c r="PC302" s="4">
        <v>36</v>
      </c>
      <c r="PD302" s="4" t="str">
        <f>CONCATENATE(MID(PR302,2,1),RIGHT(PX302,LEN(PX302)-MIN(SEARCH({0,1,2,3,4,5,6,7,8,9},PX302&amp;"0123456789"))+1))</f>
        <v>324</v>
      </c>
      <c r="PE302" s="4" t="str">
        <f>CONCATENATE(MID(OA302,4,1),PD302)</f>
        <v>3324</v>
      </c>
      <c r="PF302" s="4" t="str">
        <f>CONCATENATE(MID(QF302,2,1),RIGHT(QL302,LEN(QL302)-MIN(SEARCH({0,1,2,3,4,5,6,7,8,9},QL302&amp;"0123456789"))+1))</f>
        <v>520</v>
      </c>
      <c r="PG302" s="4" t="str">
        <f>CONCATENATE(MID(OA302,4,1),PF302)</f>
        <v>3520</v>
      </c>
      <c r="PH302" s="4" t="s">
        <v>1058</v>
      </c>
      <c r="PI302" s="4" t="s">
        <v>814</v>
      </c>
      <c r="PJ302" s="4" t="s">
        <v>901</v>
      </c>
      <c r="PK302" s="4">
        <v>11</v>
      </c>
      <c r="PL302" s="4">
        <v>14</v>
      </c>
      <c r="PM302" s="4" t="s">
        <v>1066</v>
      </c>
      <c r="PN302" s="4">
        <v>11</v>
      </c>
      <c r="PO302" s="4">
        <v>14</v>
      </c>
      <c r="PP302" s="4" t="s">
        <v>814</v>
      </c>
      <c r="PQ302" s="4" t="s">
        <v>901</v>
      </c>
      <c r="PR302" s="4" t="s">
        <v>1050</v>
      </c>
      <c r="PS302" s="4" t="s">
        <v>1024</v>
      </c>
      <c r="PT302" s="4" t="s">
        <v>924</v>
      </c>
      <c r="PU302" s="4">
        <v>36</v>
      </c>
      <c r="PV302" s="4" t="s">
        <v>1149</v>
      </c>
      <c r="PW302" s="4">
        <v>26</v>
      </c>
      <c r="PX302" s="4" t="s">
        <v>1342</v>
      </c>
      <c r="PY302" s="4" t="s">
        <v>1134</v>
      </c>
      <c r="PZ302" s="4" t="s">
        <v>1134</v>
      </c>
      <c r="QA302" s="4" t="s">
        <v>879</v>
      </c>
      <c r="QB302" s="4" t="s">
        <v>1067</v>
      </c>
      <c r="QC302" s="4" t="s">
        <v>1068</v>
      </c>
      <c r="QD302" s="4" t="s">
        <v>1069</v>
      </c>
      <c r="QE302" s="4" t="s">
        <v>1070</v>
      </c>
      <c r="QF302" s="4" t="s">
        <v>1051</v>
      </c>
      <c r="QG302" s="4" t="s">
        <v>902</v>
      </c>
      <c r="QH302" s="4" t="s">
        <v>1131</v>
      </c>
      <c r="QI302" s="4">
        <v>19</v>
      </c>
      <c r="QJ302" s="4" t="s">
        <v>1149</v>
      </c>
      <c r="QK302" s="4">
        <v>23</v>
      </c>
      <c r="QL302" s="4" t="s">
        <v>1338</v>
      </c>
      <c r="QM302" s="4" t="str">
        <f>CONCATENATE("i3",QN302,"8")</f>
        <v>i3KM128</v>
      </c>
      <c r="QN302" s="4" t="s">
        <v>1414</v>
      </c>
      <c r="QO302" s="4" t="s">
        <v>884</v>
      </c>
      <c r="QP302" s="4" t="s">
        <v>886</v>
      </c>
      <c r="QQ302" s="4" t="s">
        <v>885</v>
      </c>
      <c r="QR302" s="4">
        <v>14</v>
      </c>
      <c r="QS302" s="4" t="s">
        <v>763</v>
      </c>
      <c r="QT302" s="4" t="s">
        <v>764</v>
      </c>
      <c r="QU302" s="4" t="s">
        <v>812</v>
      </c>
      <c r="QV302" s="4">
        <v>13</v>
      </c>
      <c r="QW302" s="4" t="str">
        <f>CONCATENATE(A302,"DI")</f>
        <v>а3M121DI</v>
      </c>
      <c r="QX302" s="4" t="str">
        <f>CONCATENATE($A302,"DO")</f>
        <v>а3M121DO</v>
      </c>
      <c r="QY302" s="4" t="s">
        <v>1377</v>
      </c>
      <c r="QZ302" s="4" t="s">
        <v>1378</v>
      </c>
      <c r="RA302" s="46" t="s">
        <v>1379</v>
      </c>
      <c r="RB302" s="4"/>
      <c r="RC302" s="4"/>
      <c r="RD302" s="4"/>
      <c r="RE302" s="4"/>
      <c r="RF302" s="4"/>
      <c r="RG302" s="4"/>
      <c r="RH302" s="4"/>
      <c r="RI302" s="4"/>
      <c r="RJ302" s="4"/>
      <c r="RK302" s="4"/>
      <c r="RL302" s="4"/>
      <c r="RM302" s="4"/>
      <c r="RN302" s="4"/>
      <c r="RO302" s="4"/>
      <c r="RP302" s="4"/>
      <c r="RQ302" s="4"/>
      <c r="RR302" s="4"/>
      <c r="RS302" s="4"/>
      <c r="RT302" s="4"/>
      <c r="RU302" s="4"/>
      <c r="RV302" s="4"/>
      <c r="RW302" s="4"/>
      <c r="RX302" s="4"/>
      <c r="RY302" s="4"/>
      <c r="RZ302" s="4"/>
      <c r="SA302" s="4"/>
      <c r="SB302" s="4"/>
      <c r="SC302" s="4"/>
      <c r="SD302" s="4"/>
      <c r="SE302" s="4"/>
      <c r="SF302" s="4"/>
      <c r="SG302" s="4"/>
      <c r="SH302" s="4"/>
      <c r="SI302" s="4"/>
      <c r="SJ302" s="4"/>
    </row>
    <row r="303" spans="1:504" x14ac:dyDescent="0.25">
      <c r="A303" s="27" t="s">
        <v>486</v>
      </c>
      <c r="B303" s="4" t="s">
        <v>506</v>
      </c>
      <c r="D303" s="27" t="s">
        <v>687</v>
      </c>
      <c r="M303" s="27" t="s">
        <v>1005</v>
      </c>
      <c r="V303" s="27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EZ303" s="4"/>
      <c r="FA303" s="4"/>
      <c r="FB303" s="4"/>
      <c r="FC303" s="4"/>
      <c r="FD303" s="4"/>
      <c r="FE303" s="4"/>
      <c r="FG303" s="4"/>
      <c r="FH303" s="4"/>
      <c r="FI303" s="4"/>
      <c r="FJ303" s="4"/>
      <c r="FK303" s="4"/>
      <c r="FL303" s="4"/>
      <c r="FM303" s="4"/>
      <c r="FN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52" t="s">
        <v>779</v>
      </c>
      <c r="OB303" s="4" t="s">
        <v>1436</v>
      </c>
      <c r="OC303" s="72" t="s">
        <v>742</v>
      </c>
      <c r="OD303" s="72" t="s">
        <v>742</v>
      </c>
      <c r="OE303" s="72" t="s">
        <v>742</v>
      </c>
      <c r="OF303" s="72" t="s">
        <v>742</v>
      </c>
      <c r="OG303" s="72" t="s">
        <v>742</v>
      </c>
      <c r="OH303" s="72" t="s">
        <v>742</v>
      </c>
      <c r="OI303" s="72" t="s">
        <v>742</v>
      </c>
      <c r="OJ303" s="72" t="s">
        <v>742</v>
      </c>
      <c r="OK303" s="72" t="s">
        <v>742</v>
      </c>
      <c r="OL303" s="72" t="s">
        <v>742</v>
      </c>
      <c r="OM303" s="72" t="s">
        <v>742</v>
      </c>
      <c r="ON303" s="72" t="s">
        <v>742</v>
      </c>
      <c r="OO303" s="72" t="s">
        <v>742</v>
      </c>
      <c r="OP303" s="72" t="s">
        <v>742</v>
      </c>
      <c r="OQ303" s="4" t="s">
        <v>1052</v>
      </c>
      <c r="OR303" s="4">
        <v>57</v>
      </c>
      <c r="OS303" s="4">
        <v>58</v>
      </c>
      <c r="OT303" s="4" t="s">
        <v>1053</v>
      </c>
      <c r="OU303" s="4">
        <v>33</v>
      </c>
      <c r="OV303" s="4">
        <v>34</v>
      </c>
      <c r="OW303" s="4" t="s">
        <v>1332</v>
      </c>
      <c r="OX303" s="4">
        <v>1</v>
      </c>
      <c r="OY303" s="4">
        <v>2</v>
      </c>
      <c r="OZ303" s="4" t="s">
        <v>781</v>
      </c>
      <c r="PA303" s="4">
        <v>37</v>
      </c>
      <c r="PB303" s="4">
        <v>38</v>
      </c>
      <c r="PC303" s="4">
        <v>39</v>
      </c>
      <c r="PD303" s="4" t="str">
        <f>CONCATENATE(MID(PR303,2,1),RIGHT(PX303,LEN(PX303)-MIN(SEARCH({0,1,2,3,4,5,6,7,8,9},PX303&amp;"0123456789"))+1))</f>
        <v>321</v>
      </c>
      <c r="PE303" s="4" t="str">
        <f>CONCATENATE(MID(OA303,4,1),PD303)</f>
        <v>4321</v>
      </c>
      <c r="PF303" s="4" t="str">
        <f>CONCATENATE(MID(QF303,2,1),RIGHT(QL303,LEN(QL303)-MIN(SEARCH({0,1,2,3,4,5,6,7,8,9},QL303&amp;"0123456789"))+1))</f>
        <v>517</v>
      </c>
      <c r="PG303" s="4" t="str">
        <f>CONCATENATE(MID(OA303,4,1),PF303)</f>
        <v>4517</v>
      </c>
      <c r="PH303" s="4" t="s">
        <v>1055</v>
      </c>
      <c r="PI303" s="4" t="s">
        <v>814</v>
      </c>
      <c r="PJ303" s="4" t="s">
        <v>901</v>
      </c>
      <c r="PK303" s="4">
        <v>11</v>
      </c>
      <c r="PL303" s="4">
        <v>14</v>
      </c>
      <c r="PM303" s="4" t="s">
        <v>1063</v>
      </c>
      <c r="PN303" s="4">
        <v>11</v>
      </c>
      <c r="PO303" s="4">
        <v>14</v>
      </c>
      <c r="PP303" s="4" t="s">
        <v>814</v>
      </c>
      <c r="PQ303" s="4" t="s">
        <v>901</v>
      </c>
      <c r="PR303" s="4" t="s">
        <v>1050</v>
      </c>
      <c r="PS303" s="4" t="s">
        <v>1024</v>
      </c>
      <c r="PT303" s="4" t="s">
        <v>924</v>
      </c>
      <c r="PU303" s="4">
        <v>27</v>
      </c>
      <c r="PV303" s="4" t="s">
        <v>1149</v>
      </c>
      <c r="PW303" s="4">
        <v>23</v>
      </c>
      <c r="PX303" s="4" t="s">
        <v>1339</v>
      </c>
      <c r="PY303" s="4" t="s">
        <v>1134</v>
      </c>
      <c r="PZ303" s="4" t="s">
        <v>1134</v>
      </c>
      <c r="QA303" s="4" t="s">
        <v>879</v>
      </c>
      <c r="QB303" s="4" t="s">
        <v>1067</v>
      </c>
      <c r="QC303" s="4" t="s">
        <v>1068</v>
      </c>
      <c r="QD303" s="4" t="s">
        <v>1069</v>
      </c>
      <c r="QE303" s="4" t="s">
        <v>1070</v>
      </c>
      <c r="QF303" s="4" t="s">
        <v>1051</v>
      </c>
      <c r="QG303" s="4" t="s">
        <v>902</v>
      </c>
      <c r="QH303" s="4" t="s">
        <v>1131</v>
      </c>
      <c r="QI303" s="4">
        <v>19</v>
      </c>
      <c r="QJ303" s="4" t="s">
        <v>1149</v>
      </c>
      <c r="QK303" s="4">
        <v>20</v>
      </c>
      <c r="QL303" s="4" t="s">
        <v>1335</v>
      </c>
      <c r="QM303" s="4" t="str">
        <f>CONCATENATE("i3",QN303,"8")</f>
        <v>i3KM138</v>
      </c>
      <c r="QN303" s="4" t="s">
        <v>1415</v>
      </c>
      <c r="QO303" s="4" t="s">
        <v>884</v>
      </c>
      <c r="QP303" s="4" t="s">
        <v>886</v>
      </c>
      <c r="QQ303" s="4" t="s">
        <v>885</v>
      </c>
      <c r="QR303" s="4">
        <v>14</v>
      </c>
      <c r="QS303" s="4" t="s">
        <v>763</v>
      </c>
      <c r="QT303" s="4" t="s">
        <v>764</v>
      </c>
      <c r="QU303" s="4" t="s">
        <v>812</v>
      </c>
      <c r="QV303" s="4">
        <v>13</v>
      </c>
      <c r="QW303" s="4" t="str">
        <f>CONCATENATE(A303,"DI")</f>
        <v>а3M131DI</v>
      </c>
      <c r="QX303" s="4" t="str">
        <f>CONCATENATE($A303,"DO")</f>
        <v>а3M131DO</v>
      </c>
      <c r="QY303" s="4" t="s">
        <v>1380</v>
      </c>
      <c r="QZ303" s="4" t="s">
        <v>1381</v>
      </c>
      <c r="RA303" s="46" t="s">
        <v>1382</v>
      </c>
      <c r="RB303" s="4"/>
      <c r="RC303" s="4"/>
      <c r="RD303" s="4"/>
      <c r="RE303" s="4"/>
      <c r="RF303" s="4"/>
      <c r="RG303" s="4"/>
      <c r="RH303" s="4"/>
      <c r="RI303" s="4"/>
      <c r="RJ303" s="4"/>
      <c r="RK303" s="4"/>
      <c r="RL303" s="4"/>
      <c r="RM303" s="4"/>
      <c r="RN303" s="4"/>
      <c r="RO303" s="4"/>
      <c r="RP303" s="4"/>
      <c r="RQ303" s="4"/>
      <c r="RR303" s="4"/>
      <c r="RS303" s="4"/>
      <c r="RT303" s="4"/>
      <c r="RU303" s="4"/>
      <c r="RV303" s="4"/>
      <c r="RW303" s="4"/>
      <c r="RX303" s="4"/>
      <c r="RY303" s="4"/>
      <c r="RZ303" s="4"/>
      <c r="SA303" s="4"/>
      <c r="SB303" s="4"/>
      <c r="SC303" s="4"/>
      <c r="SD303" s="4"/>
      <c r="SE303" s="4"/>
      <c r="SF303" s="4"/>
      <c r="SG303" s="4"/>
      <c r="SH303" s="4"/>
      <c r="SI303" s="4"/>
      <c r="SJ303" s="4"/>
    </row>
    <row r="304" spans="1:504" x14ac:dyDescent="0.25">
      <c r="A304" s="27" t="s">
        <v>487</v>
      </c>
      <c r="B304" s="4" t="s">
        <v>507</v>
      </c>
      <c r="D304" s="27" t="s">
        <v>687</v>
      </c>
      <c r="M304" s="27" t="s">
        <v>1005</v>
      </c>
      <c r="V304" s="27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EZ304" s="4"/>
      <c r="FA304" s="4"/>
      <c r="FB304" s="4"/>
      <c r="FC304" s="4"/>
      <c r="FD304" s="4"/>
      <c r="FE304" s="4"/>
      <c r="FG304" s="4"/>
      <c r="FH304" s="4"/>
      <c r="FI304" s="4"/>
      <c r="FJ304" s="4"/>
      <c r="FK304" s="4"/>
      <c r="FL304" s="4"/>
      <c r="FM304" s="4"/>
      <c r="FN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52" t="s">
        <v>780</v>
      </c>
      <c r="OB304" s="4" t="s">
        <v>1437</v>
      </c>
      <c r="OC304" s="72" t="s">
        <v>742</v>
      </c>
      <c r="OD304" s="72" t="s">
        <v>742</v>
      </c>
      <c r="OE304" s="72" t="s">
        <v>742</v>
      </c>
      <c r="OF304" s="72" t="s">
        <v>742</v>
      </c>
      <c r="OG304" s="72" t="s">
        <v>742</v>
      </c>
      <c r="OH304" s="72" t="s">
        <v>742</v>
      </c>
      <c r="OI304" s="72" t="s">
        <v>742</v>
      </c>
      <c r="OJ304" s="72" t="s">
        <v>742</v>
      </c>
      <c r="OK304" s="72" t="s">
        <v>742</v>
      </c>
      <c r="OL304" s="72" t="s">
        <v>742</v>
      </c>
      <c r="OM304" s="72" t="s">
        <v>742</v>
      </c>
      <c r="ON304" s="72" t="s">
        <v>742</v>
      </c>
      <c r="OO304" s="72" t="s">
        <v>742</v>
      </c>
      <c r="OP304" s="72" t="s">
        <v>742</v>
      </c>
      <c r="OQ304" s="4" t="s">
        <v>1052</v>
      </c>
      <c r="OR304" s="4">
        <v>57</v>
      </c>
      <c r="OS304" s="4">
        <v>58</v>
      </c>
      <c r="OT304" s="4" t="s">
        <v>1053</v>
      </c>
      <c r="OU304" s="4">
        <v>33</v>
      </c>
      <c r="OV304" s="4">
        <v>34</v>
      </c>
      <c r="OW304" s="4" t="s">
        <v>1332</v>
      </c>
      <c r="OX304" s="4">
        <v>1</v>
      </c>
      <c r="OY304" s="4">
        <v>2</v>
      </c>
      <c r="OZ304" s="4" t="s">
        <v>781</v>
      </c>
      <c r="PA304" s="4">
        <v>40</v>
      </c>
      <c r="PB304" s="4">
        <v>41</v>
      </c>
      <c r="PC304" s="4">
        <v>42</v>
      </c>
      <c r="PD304" s="4" t="str">
        <f>CONCATENATE(MID(PR304,2,1),RIGHT(PX304,LEN(PX304)-MIN(SEARCH({0,1,2,3,4,5,6,7,8,9},PX304&amp;"0123456789"))+1))</f>
        <v>321</v>
      </c>
      <c r="PE304" s="4" t="str">
        <f>CONCATENATE(MID(OA304,4,1),PD304)</f>
        <v>5321</v>
      </c>
      <c r="PF304" s="4" t="str">
        <f>CONCATENATE(MID(QF304,2,1),RIGHT(QL304,LEN(QL304)-MIN(SEARCH({0,1,2,3,4,5,6,7,8,9},QL304&amp;"0123456789"))+1))</f>
        <v>517</v>
      </c>
      <c r="PG304" s="4" t="str">
        <f>CONCATENATE(MID(OA304,4,1),PF304)</f>
        <v>5517</v>
      </c>
      <c r="PH304" s="4" t="s">
        <v>1055</v>
      </c>
      <c r="PI304" s="4" t="s">
        <v>814</v>
      </c>
      <c r="PJ304" s="4" t="s">
        <v>901</v>
      </c>
      <c r="PK304" s="4">
        <v>11</v>
      </c>
      <c r="PL304" s="4">
        <v>14</v>
      </c>
      <c r="PM304" s="4" t="s">
        <v>1063</v>
      </c>
      <c r="PN304" s="4">
        <v>11</v>
      </c>
      <c r="PO304" s="4">
        <v>14</v>
      </c>
      <c r="PP304" s="4" t="s">
        <v>814</v>
      </c>
      <c r="PQ304" s="4" t="s">
        <v>901</v>
      </c>
      <c r="PR304" s="4" t="s">
        <v>1050</v>
      </c>
      <c r="PS304" s="4" t="s">
        <v>1024</v>
      </c>
      <c r="PT304" s="4" t="s">
        <v>924</v>
      </c>
      <c r="PU304" s="4">
        <v>27</v>
      </c>
      <c r="PV304" s="4" t="s">
        <v>1149</v>
      </c>
      <c r="PW304" s="4">
        <v>23</v>
      </c>
      <c r="PX304" s="4" t="s">
        <v>1339</v>
      </c>
      <c r="PY304" s="4" t="s">
        <v>1134</v>
      </c>
      <c r="PZ304" s="4" t="s">
        <v>1134</v>
      </c>
      <c r="QA304" s="4" t="s">
        <v>879</v>
      </c>
      <c r="QB304" s="4" t="s">
        <v>1067</v>
      </c>
      <c r="QC304" s="4" t="s">
        <v>1068</v>
      </c>
      <c r="QD304" s="4" t="s">
        <v>1069</v>
      </c>
      <c r="QE304" s="4" t="s">
        <v>1070</v>
      </c>
      <c r="QF304" s="4" t="s">
        <v>1051</v>
      </c>
      <c r="QG304" s="4" t="s">
        <v>902</v>
      </c>
      <c r="QH304" s="4" t="s">
        <v>1131</v>
      </c>
      <c r="QI304" s="4">
        <v>19</v>
      </c>
      <c r="QJ304" s="4" t="s">
        <v>1149</v>
      </c>
      <c r="QK304" s="4">
        <v>20</v>
      </c>
      <c r="QL304" s="4" t="s">
        <v>1335</v>
      </c>
      <c r="QM304" s="4" t="str">
        <f>CONCATENATE("i3",QN304,"8")</f>
        <v>i3KM148</v>
      </c>
      <c r="QN304" s="4" t="s">
        <v>1416</v>
      </c>
      <c r="QO304" s="4" t="s">
        <v>884</v>
      </c>
      <c r="QP304" s="4" t="s">
        <v>886</v>
      </c>
      <c r="QQ304" s="4" t="s">
        <v>885</v>
      </c>
      <c r="QR304" s="4">
        <v>14</v>
      </c>
      <c r="QS304" s="4" t="s">
        <v>763</v>
      </c>
      <c r="QT304" s="4" t="s">
        <v>764</v>
      </c>
      <c r="QU304" s="4" t="s">
        <v>812</v>
      </c>
      <c r="QV304" s="4">
        <v>13</v>
      </c>
      <c r="QW304" s="4" t="str">
        <f>CONCATENATE(A304,"DI")</f>
        <v>а3M141DI</v>
      </c>
      <c r="QX304" s="4" t="str">
        <f>CONCATENATE($A304,"DO")</f>
        <v>а3M141DO</v>
      </c>
      <c r="QY304" s="4" t="s">
        <v>1383</v>
      </c>
      <c r="QZ304" s="4" t="s">
        <v>1384</v>
      </c>
      <c r="RA304" s="46" t="s">
        <v>1385</v>
      </c>
      <c r="RB304" s="4"/>
      <c r="RC304" s="4"/>
      <c r="RD304" s="4"/>
      <c r="RE304" s="4"/>
      <c r="RF304" s="4"/>
      <c r="RG304" s="4"/>
      <c r="RH304" s="4"/>
      <c r="RI304" s="4"/>
      <c r="RJ304" s="4"/>
      <c r="RK304" s="4"/>
      <c r="RL304" s="4"/>
      <c r="RM304" s="4"/>
      <c r="RN304" s="4"/>
      <c r="RO304" s="4"/>
      <c r="RP304" s="4"/>
      <c r="RQ304" s="4"/>
      <c r="RR304" s="4"/>
      <c r="RS304" s="4"/>
      <c r="RT304" s="4"/>
      <c r="RU304" s="4"/>
      <c r="RV304" s="4"/>
      <c r="RW304" s="4"/>
      <c r="RX304" s="4"/>
      <c r="RY304" s="4"/>
      <c r="RZ304" s="4"/>
      <c r="SA304" s="4"/>
      <c r="SB304" s="4"/>
      <c r="SC304" s="4"/>
      <c r="SD304" s="4"/>
      <c r="SE304" s="4"/>
      <c r="SF304" s="4"/>
      <c r="SG304" s="4"/>
      <c r="SH304" s="4"/>
      <c r="SI304" s="4"/>
      <c r="SJ304" s="4"/>
    </row>
    <row r="305" spans="1:726" x14ac:dyDescent="0.25">
      <c r="A305" s="27" t="s">
        <v>488</v>
      </c>
      <c r="B305" s="4" t="s">
        <v>508</v>
      </c>
      <c r="D305" s="27" t="s">
        <v>687</v>
      </c>
      <c r="M305" s="27" t="s">
        <v>1005</v>
      </c>
      <c r="V305" s="27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EZ305" s="4"/>
      <c r="FA305" s="4"/>
      <c r="FB305" s="4"/>
      <c r="FC305" s="4"/>
      <c r="FD305" s="4"/>
      <c r="FE305" s="4"/>
      <c r="FG305" s="4"/>
      <c r="FH305" s="4"/>
      <c r="FI305" s="4"/>
      <c r="FJ305" s="4"/>
      <c r="FK305" s="4"/>
      <c r="FL305" s="4"/>
      <c r="FM305" s="4"/>
      <c r="FN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52" t="s">
        <v>779</v>
      </c>
      <c r="OB305" s="4" t="s">
        <v>1436</v>
      </c>
      <c r="OC305" s="72" t="s">
        <v>742</v>
      </c>
      <c r="OD305" s="72" t="s">
        <v>742</v>
      </c>
      <c r="OE305" s="72" t="s">
        <v>742</v>
      </c>
      <c r="OF305" s="72" t="s">
        <v>742</v>
      </c>
      <c r="OG305" s="72" t="s">
        <v>742</v>
      </c>
      <c r="OH305" s="72" t="s">
        <v>742</v>
      </c>
      <c r="OI305" s="72" t="s">
        <v>742</v>
      </c>
      <c r="OJ305" s="72" t="s">
        <v>742</v>
      </c>
      <c r="OK305" s="72" t="s">
        <v>742</v>
      </c>
      <c r="OL305" s="72" t="s">
        <v>742</v>
      </c>
      <c r="OM305" s="72" t="s">
        <v>742</v>
      </c>
      <c r="ON305" s="72" t="s">
        <v>742</v>
      </c>
      <c r="OO305" s="72" t="s">
        <v>742</v>
      </c>
      <c r="OP305" s="72" t="s">
        <v>742</v>
      </c>
      <c r="OQ305" s="4" t="s">
        <v>1052</v>
      </c>
      <c r="OR305" s="4">
        <v>59</v>
      </c>
      <c r="OS305" s="4">
        <v>60</v>
      </c>
      <c r="OT305" s="4" t="s">
        <v>1053</v>
      </c>
      <c r="OU305" s="4">
        <v>35</v>
      </c>
      <c r="OV305" s="4">
        <v>36</v>
      </c>
      <c r="OW305" s="4" t="s">
        <v>1332</v>
      </c>
      <c r="OX305" s="4">
        <v>3</v>
      </c>
      <c r="OY305" s="4">
        <v>4</v>
      </c>
      <c r="OZ305" s="4" t="s">
        <v>781</v>
      </c>
      <c r="PA305" s="4">
        <v>43</v>
      </c>
      <c r="PB305" s="4">
        <v>44</v>
      </c>
      <c r="PC305" s="4">
        <v>45</v>
      </c>
      <c r="PD305" s="4" t="str">
        <f>CONCATENATE(MID(PR305,2,1),RIGHT(PX305,LEN(PX305)-MIN(SEARCH({0,1,2,3,4,5,6,7,8,9},PX305&amp;"0123456789"))+1))</f>
        <v>322</v>
      </c>
      <c r="PE305" s="4" t="str">
        <f>CONCATENATE(MID(OA305,4,1),PD305)</f>
        <v>4322</v>
      </c>
      <c r="PF305" s="4" t="str">
        <f>CONCATENATE(MID(QF305,2,1),RIGHT(QL305,LEN(QL305)-MIN(SEARCH({0,1,2,3,4,5,6,7,8,9},QL305&amp;"0123456789"))+1))</f>
        <v>518</v>
      </c>
      <c r="PG305" s="4" t="str">
        <f>CONCATENATE(MID(OA305,4,1),PF305)</f>
        <v>4518</v>
      </c>
      <c r="PH305" s="4" t="s">
        <v>1056</v>
      </c>
      <c r="PI305" s="4" t="s">
        <v>814</v>
      </c>
      <c r="PJ305" s="4" t="s">
        <v>901</v>
      </c>
      <c r="PK305" s="4">
        <v>11</v>
      </c>
      <c r="PL305" s="4">
        <v>14</v>
      </c>
      <c r="PM305" s="4" t="s">
        <v>1064</v>
      </c>
      <c r="PN305" s="4">
        <v>11</v>
      </c>
      <c r="PO305" s="4">
        <v>14</v>
      </c>
      <c r="PP305" s="4" t="s">
        <v>814</v>
      </c>
      <c r="PQ305" s="4" t="s">
        <v>901</v>
      </c>
      <c r="PR305" s="4" t="s">
        <v>1050</v>
      </c>
      <c r="PS305" s="4" t="s">
        <v>1024</v>
      </c>
      <c r="PT305" s="4" t="s">
        <v>924</v>
      </c>
      <c r="PU305" s="4">
        <v>27</v>
      </c>
      <c r="PV305" s="4" t="s">
        <v>1149</v>
      </c>
      <c r="PW305" s="4">
        <v>24</v>
      </c>
      <c r="PX305" s="4" t="s">
        <v>1340</v>
      </c>
      <c r="PY305" s="4" t="s">
        <v>1134</v>
      </c>
      <c r="PZ305" s="4" t="s">
        <v>1134</v>
      </c>
      <c r="QA305" s="4" t="s">
        <v>879</v>
      </c>
      <c r="QB305" s="4" t="s">
        <v>1067</v>
      </c>
      <c r="QC305" s="4" t="s">
        <v>1068</v>
      </c>
      <c r="QD305" s="4" t="s">
        <v>1069</v>
      </c>
      <c r="QE305" s="4" t="s">
        <v>1070</v>
      </c>
      <c r="QF305" s="4" t="s">
        <v>1051</v>
      </c>
      <c r="QG305" s="4" t="s">
        <v>902</v>
      </c>
      <c r="QH305" s="4" t="s">
        <v>1131</v>
      </c>
      <c r="QI305" s="4">
        <v>19</v>
      </c>
      <c r="QJ305" s="4" t="s">
        <v>1149</v>
      </c>
      <c r="QK305" s="4">
        <v>21</v>
      </c>
      <c r="QL305" s="4" t="s">
        <v>1336</v>
      </c>
      <c r="QM305" s="4" t="str">
        <f>CONCATENATE("i3",QN305,"8")</f>
        <v>i3KM158</v>
      </c>
      <c r="QN305" s="4" t="s">
        <v>1417</v>
      </c>
      <c r="QO305" s="4" t="s">
        <v>884</v>
      </c>
      <c r="QP305" s="4" t="s">
        <v>886</v>
      </c>
      <c r="QQ305" s="4" t="s">
        <v>885</v>
      </c>
      <c r="QR305" s="4">
        <v>14</v>
      </c>
      <c r="QS305" s="4" t="s">
        <v>763</v>
      </c>
      <c r="QT305" s="4" t="s">
        <v>764</v>
      </c>
      <c r="QU305" s="4" t="s">
        <v>812</v>
      </c>
      <c r="QV305" s="4">
        <v>13</v>
      </c>
      <c r="QW305" s="4" t="str">
        <f>CONCATENATE(A305,"DI")</f>
        <v>а3M151DI</v>
      </c>
      <c r="QX305" s="4" t="str">
        <f>CONCATENATE($A305,"DO")</f>
        <v>а3M151DO</v>
      </c>
      <c r="QY305" s="4" t="s">
        <v>1386</v>
      </c>
      <c r="QZ305" s="4" t="s">
        <v>1387</v>
      </c>
      <c r="RA305" s="46" t="s">
        <v>1388</v>
      </c>
      <c r="RB305" s="4"/>
      <c r="RC305" s="4"/>
      <c r="RD305" s="4"/>
      <c r="RE305" s="4"/>
      <c r="RF305" s="4"/>
      <c r="RG305" s="4"/>
      <c r="RH305" s="4"/>
      <c r="RI305" s="4"/>
      <c r="RJ305" s="4"/>
      <c r="RK305" s="4"/>
      <c r="RL305" s="4"/>
      <c r="RM305" s="4"/>
      <c r="RN305" s="4"/>
      <c r="RO305" s="4"/>
      <c r="RP305" s="4"/>
      <c r="RQ305" s="4"/>
      <c r="RR305" s="4"/>
      <c r="RS305" s="4"/>
      <c r="RT305" s="4"/>
      <c r="RU305" s="4"/>
      <c r="RV305" s="4"/>
      <c r="RW305" s="4"/>
      <c r="RX305" s="4"/>
      <c r="RY305" s="4"/>
      <c r="RZ305" s="4"/>
      <c r="SA305" s="4"/>
      <c r="SB305" s="4"/>
      <c r="SC305" s="4"/>
      <c r="SD305" s="4"/>
      <c r="SE305" s="4"/>
      <c r="SF305" s="4"/>
      <c r="SG305" s="4"/>
      <c r="SH305" s="4"/>
      <c r="SI305" s="4"/>
      <c r="SJ305" s="4"/>
    </row>
    <row r="306" spans="1:726" x14ac:dyDescent="0.25">
      <c r="A306" s="27" t="s">
        <v>489</v>
      </c>
      <c r="B306" s="4" t="s">
        <v>509</v>
      </c>
      <c r="D306" s="27" t="s">
        <v>687</v>
      </c>
      <c r="M306" s="27" t="s">
        <v>1005</v>
      </c>
      <c r="V306" s="27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EZ306" s="4"/>
      <c r="FA306" s="4"/>
      <c r="FB306" s="4"/>
      <c r="FC306" s="4"/>
      <c r="FD306" s="4"/>
      <c r="FE306" s="4"/>
      <c r="FG306" s="4"/>
      <c r="FH306" s="4"/>
      <c r="FI306" s="4"/>
      <c r="FJ306" s="4"/>
      <c r="FK306" s="4"/>
      <c r="FL306" s="4"/>
      <c r="FM306" s="4"/>
      <c r="FN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52" t="s">
        <v>780</v>
      </c>
      <c r="OB306" s="4" t="s">
        <v>1437</v>
      </c>
      <c r="OC306" s="72" t="s">
        <v>742</v>
      </c>
      <c r="OD306" s="72" t="s">
        <v>742</v>
      </c>
      <c r="OE306" s="72" t="s">
        <v>742</v>
      </c>
      <c r="OF306" s="72" t="s">
        <v>742</v>
      </c>
      <c r="OG306" s="72" t="s">
        <v>742</v>
      </c>
      <c r="OH306" s="72" t="s">
        <v>742</v>
      </c>
      <c r="OI306" s="72" t="s">
        <v>742</v>
      </c>
      <c r="OJ306" s="72" t="s">
        <v>742</v>
      </c>
      <c r="OK306" s="72" t="s">
        <v>742</v>
      </c>
      <c r="OL306" s="72" t="s">
        <v>742</v>
      </c>
      <c r="OM306" s="72" t="s">
        <v>742</v>
      </c>
      <c r="ON306" s="72" t="s">
        <v>742</v>
      </c>
      <c r="OO306" s="72" t="s">
        <v>742</v>
      </c>
      <c r="OP306" s="72" t="s">
        <v>742</v>
      </c>
      <c r="OQ306" s="4" t="s">
        <v>1052</v>
      </c>
      <c r="OR306" s="4">
        <v>59</v>
      </c>
      <c r="OS306" s="4">
        <v>60</v>
      </c>
      <c r="OT306" s="4" t="s">
        <v>1053</v>
      </c>
      <c r="OU306" s="4">
        <v>35</v>
      </c>
      <c r="OV306" s="4">
        <v>36</v>
      </c>
      <c r="OW306" s="4" t="s">
        <v>1332</v>
      </c>
      <c r="OX306" s="4">
        <v>3</v>
      </c>
      <c r="OY306" s="4">
        <v>4</v>
      </c>
      <c r="OZ306" s="4" t="s">
        <v>781</v>
      </c>
      <c r="PA306" s="4">
        <v>46</v>
      </c>
      <c r="PB306" s="4">
        <v>47</v>
      </c>
      <c r="PC306" s="4">
        <v>48</v>
      </c>
      <c r="PD306" s="4" t="str">
        <f>CONCATENATE(MID(PR306,2,1),RIGHT(PX306,LEN(PX306)-MIN(SEARCH({0,1,2,3,4,5,6,7,8,9},PX306&amp;"0123456789"))+1))</f>
        <v>322</v>
      </c>
      <c r="PE306" s="4" t="str">
        <f>CONCATENATE(MID(OA306,4,1),PD306)</f>
        <v>5322</v>
      </c>
      <c r="PF306" s="4" t="str">
        <f>CONCATENATE(MID(QF306,2,1),RIGHT(QL306,LEN(QL306)-MIN(SEARCH({0,1,2,3,4,5,6,7,8,9},QL306&amp;"0123456789"))+1))</f>
        <v>518</v>
      </c>
      <c r="PG306" s="4" t="str">
        <f>CONCATENATE(MID(OA306,4,1),PF306)</f>
        <v>5518</v>
      </c>
      <c r="PH306" s="4" t="s">
        <v>1056</v>
      </c>
      <c r="PI306" s="4" t="s">
        <v>814</v>
      </c>
      <c r="PJ306" s="4" t="s">
        <v>901</v>
      </c>
      <c r="PK306" s="4">
        <v>11</v>
      </c>
      <c r="PL306" s="4">
        <v>14</v>
      </c>
      <c r="PM306" s="4" t="s">
        <v>1064</v>
      </c>
      <c r="PN306" s="4">
        <v>11</v>
      </c>
      <c r="PO306" s="4">
        <v>14</v>
      </c>
      <c r="PP306" s="4" t="s">
        <v>814</v>
      </c>
      <c r="PQ306" s="4" t="s">
        <v>901</v>
      </c>
      <c r="PR306" s="4" t="s">
        <v>1050</v>
      </c>
      <c r="PS306" s="4" t="s">
        <v>1024</v>
      </c>
      <c r="PT306" s="4" t="s">
        <v>924</v>
      </c>
      <c r="PU306" s="4">
        <v>27</v>
      </c>
      <c r="PV306" s="4" t="s">
        <v>1149</v>
      </c>
      <c r="PW306" s="4">
        <v>24</v>
      </c>
      <c r="PX306" s="4" t="s">
        <v>1340</v>
      </c>
      <c r="PY306" s="4" t="s">
        <v>1134</v>
      </c>
      <c r="PZ306" s="4" t="s">
        <v>1134</v>
      </c>
      <c r="QA306" s="4" t="s">
        <v>879</v>
      </c>
      <c r="QB306" s="4" t="s">
        <v>1067</v>
      </c>
      <c r="QC306" s="4" t="s">
        <v>1068</v>
      </c>
      <c r="QD306" s="4" t="s">
        <v>1069</v>
      </c>
      <c r="QE306" s="4" t="s">
        <v>1070</v>
      </c>
      <c r="QF306" s="4" t="s">
        <v>1051</v>
      </c>
      <c r="QG306" s="4" t="s">
        <v>902</v>
      </c>
      <c r="QH306" s="4" t="s">
        <v>1131</v>
      </c>
      <c r="QI306" s="4">
        <v>19</v>
      </c>
      <c r="QJ306" s="4" t="s">
        <v>1149</v>
      </c>
      <c r="QK306" s="4">
        <v>21</v>
      </c>
      <c r="QL306" s="4" t="s">
        <v>1336</v>
      </c>
      <c r="QM306" s="4" t="str">
        <f>CONCATENATE("i3",QN306,"8")</f>
        <v>i3KM168</v>
      </c>
      <c r="QN306" s="4" t="s">
        <v>1418</v>
      </c>
      <c r="QO306" s="4" t="s">
        <v>884</v>
      </c>
      <c r="QP306" s="4" t="s">
        <v>886</v>
      </c>
      <c r="QQ306" s="4" t="s">
        <v>885</v>
      </c>
      <c r="QR306" s="4">
        <v>14</v>
      </c>
      <c r="QS306" s="4" t="s">
        <v>763</v>
      </c>
      <c r="QT306" s="4" t="s">
        <v>764</v>
      </c>
      <c r="QU306" s="4" t="s">
        <v>812</v>
      </c>
      <c r="QV306" s="4">
        <v>13</v>
      </c>
      <c r="QW306" s="4" t="str">
        <f>CONCATENATE(A306,"DI")</f>
        <v>а3M161DI</v>
      </c>
      <c r="QX306" s="4" t="str">
        <f>CONCATENATE($A306,"DO")</f>
        <v>а3M161DO</v>
      </c>
      <c r="QY306" s="4" t="s">
        <v>1389</v>
      </c>
      <c r="QZ306" s="4" t="s">
        <v>1390</v>
      </c>
      <c r="RA306" s="46" t="s">
        <v>1391</v>
      </c>
      <c r="RB306" s="4"/>
      <c r="RC306" s="4"/>
      <c r="RD306" s="4"/>
      <c r="RE306" s="4"/>
      <c r="RF306" s="4"/>
      <c r="RG306" s="4"/>
      <c r="RH306" s="4"/>
      <c r="RI306" s="4"/>
      <c r="RJ306" s="4"/>
      <c r="RK306" s="4"/>
      <c r="RL306" s="4"/>
      <c r="RM306" s="4"/>
      <c r="RN306" s="4"/>
      <c r="RO306" s="4"/>
      <c r="RP306" s="4"/>
      <c r="RQ306" s="4"/>
      <c r="RR306" s="4"/>
      <c r="RS306" s="4"/>
      <c r="RT306" s="4"/>
      <c r="RU306" s="4"/>
      <c r="RV306" s="4"/>
      <c r="RW306" s="4"/>
      <c r="RX306" s="4"/>
      <c r="RY306" s="4"/>
      <c r="RZ306" s="4"/>
      <c r="SA306" s="4"/>
      <c r="SB306" s="4"/>
      <c r="SC306" s="4"/>
      <c r="SD306" s="4"/>
      <c r="SE306" s="4"/>
      <c r="SF306" s="4"/>
      <c r="SG306" s="4"/>
      <c r="SH306" s="4"/>
      <c r="SI306" s="4"/>
      <c r="SJ306" s="4"/>
    </row>
    <row r="307" spans="1:726" x14ac:dyDescent="0.25">
      <c r="A307" s="27" t="s">
        <v>490</v>
      </c>
      <c r="B307" s="4" t="s">
        <v>510</v>
      </c>
      <c r="D307" s="27" t="s">
        <v>687</v>
      </c>
      <c r="M307" s="27" t="s">
        <v>1005</v>
      </c>
      <c r="V307" s="27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EZ307" s="4"/>
      <c r="FA307" s="4"/>
      <c r="FB307" s="4"/>
      <c r="FC307" s="4"/>
      <c r="FD307" s="4"/>
      <c r="FE307" s="4"/>
      <c r="FG307" s="4"/>
      <c r="FH307" s="4"/>
      <c r="FI307" s="4"/>
      <c r="FJ307" s="4"/>
      <c r="FK307" s="4"/>
      <c r="FL307" s="4"/>
      <c r="FM307" s="4"/>
      <c r="FN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52" t="s">
        <v>779</v>
      </c>
      <c r="OB307" s="4" t="s">
        <v>1436</v>
      </c>
      <c r="OC307" s="72" t="s">
        <v>742</v>
      </c>
      <c r="OD307" s="72" t="s">
        <v>742</v>
      </c>
      <c r="OE307" s="72" t="s">
        <v>742</v>
      </c>
      <c r="OF307" s="72" t="s">
        <v>742</v>
      </c>
      <c r="OG307" s="72" t="s">
        <v>742</v>
      </c>
      <c r="OH307" s="72" t="s">
        <v>742</v>
      </c>
      <c r="OI307" s="72" t="s">
        <v>742</v>
      </c>
      <c r="OJ307" s="72" t="s">
        <v>742</v>
      </c>
      <c r="OK307" s="72" t="s">
        <v>742</v>
      </c>
      <c r="OL307" s="72" t="s">
        <v>742</v>
      </c>
      <c r="OM307" s="72" t="s">
        <v>742</v>
      </c>
      <c r="ON307" s="72" t="s">
        <v>742</v>
      </c>
      <c r="OO307" s="72" t="s">
        <v>742</v>
      </c>
      <c r="OP307" s="72" t="s">
        <v>742</v>
      </c>
      <c r="OQ307" s="4" t="s">
        <v>1052</v>
      </c>
      <c r="OR307" s="4">
        <v>61</v>
      </c>
      <c r="OS307" s="4">
        <v>62</v>
      </c>
      <c r="OT307" s="4" t="s">
        <v>1053</v>
      </c>
      <c r="OU307" s="4">
        <v>37</v>
      </c>
      <c r="OV307" s="4">
        <v>38</v>
      </c>
      <c r="OW307" s="4" t="s">
        <v>1332</v>
      </c>
      <c r="OX307" s="4">
        <v>5</v>
      </c>
      <c r="OY307" s="4">
        <v>6</v>
      </c>
      <c r="OZ307" s="4" t="s">
        <v>781</v>
      </c>
      <c r="PA307" s="4">
        <v>49</v>
      </c>
      <c r="PB307" s="4">
        <v>50</v>
      </c>
      <c r="PC307" s="4">
        <v>51</v>
      </c>
      <c r="PD307" s="4" t="str">
        <f>CONCATENATE(MID(PR307,2,1),RIGHT(PX307,LEN(PX307)-MIN(SEARCH({0,1,2,3,4,5,6,7,8,9},PX307&amp;"0123456789"))+1))</f>
        <v>323</v>
      </c>
      <c r="PE307" s="4" t="str">
        <f>CONCATENATE(MID(OA307,4,1),PD307)</f>
        <v>4323</v>
      </c>
      <c r="PF307" s="4" t="str">
        <f>CONCATENATE(MID(QF307,2,1),RIGHT(QL307,LEN(QL307)-MIN(SEARCH({0,1,2,3,4,5,6,7,8,9},QL307&amp;"0123456789"))+1))</f>
        <v>519</v>
      </c>
      <c r="PG307" s="4" t="str">
        <f>CONCATENATE(MID(OA307,4,1),PF307)</f>
        <v>4519</v>
      </c>
      <c r="PH307" s="4" t="s">
        <v>1057</v>
      </c>
      <c r="PI307" s="4" t="s">
        <v>814</v>
      </c>
      <c r="PJ307" s="4" t="s">
        <v>901</v>
      </c>
      <c r="PK307" s="4">
        <v>11</v>
      </c>
      <c r="PL307" s="4">
        <v>14</v>
      </c>
      <c r="PM307" s="4" t="s">
        <v>1065</v>
      </c>
      <c r="PN307" s="4">
        <v>11</v>
      </c>
      <c r="PO307" s="4">
        <v>14</v>
      </c>
      <c r="PP307" s="4" t="s">
        <v>814</v>
      </c>
      <c r="PQ307" s="4" t="s">
        <v>901</v>
      </c>
      <c r="PR307" s="4" t="s">
        <v>1050</v>
      </c>
      <c r="PS307" s="4" t="s">
        <v>1024</v>
      </c>
      <c r="PT307" s="4" t="s">
        <v>924</v>
      </c>
      <c r="PU307" s="4">
        <v>36</v>
      </c>
      <c r="PV307" s="4" t="s">
        <v>1149</v>
      </c>
      <c r="PW307" s="4">
        <v>25</v>
      </c>
      <c r="PX307" s="4" t="s">
        <v>1341</v>
      </c>
      <c r="PY307" s="4" t="s">
        <v>1134</v>
      </c>
      <c r="PZ307" s="4" t="s">
        <v>1134</v>
      </c>
      <c r="QA307" s="4" t="s">
        <v>879</v>
      </c>
      <c r="QB307" s="4" t="s">
        <v>1067</v>
      </c>
      <c r="QC307" s="4" t="s">
        <v>1068</v>
      </c>
      <c r="QD307" s="4" t="s">
        <v>1069</v>
      </c>
      <c r="QE307" s="4" t="s">
        <v>1070</v>
      </c>
      <c r="QF307" s="4" t="s">
        <v>1051</v>
      </c>
      <c r="QG307" s="4" t="s">
        <v>902</v>
      </c>
      <c r="QH307" s="4" t="s">
        <v>1131</v>
      </c>
      <c r="QI307" s="4">
        <v>19</v>
      </c>
      <c r="QJ307" s="4" t="s">
        <v>1149</v>
      </c>
      <c r="QK307" s="4">
        <v>22</v>
      </c>
      <c r="QL307" s="4" t="s">
        <v>1337</v>
      </c>
      <c r="QM307" s="4" t="str">
        <f>CONCATENATE("i3",QN307,"8")</f>
        <v>i3KM178</v>
      </c>
      <c r="QN307" s="4" t="s">
        <v>1419</v>
      </c>
      <c r="QO307" s="4" t="s">
        <v>884</v>
      </c>
      <c r="QP307" s="4" t="s">
        <v>886</v>
      </c>
      <c r="QQ307" s="4" t="s">
        <v>885</v>
      </c>
      <c r="QR307" s="4">
        <v>14</v>
      </c>
      <c r="QS307" s="4" t="s">
        <v>763</v>
      </c>
      <c r="QT307" s="4" t="s">
        <v>764</v>
      </c>
      <c r="QU307" s="4" t="s">
        <v>812</v>
      </c>
      <c r="QV307" s="4">
        <v>13</v>
      </c>
      <c r="QW307" s="4" t="str">
        <f>CONCATENATE(A307,"DI")</f>
        <v>а3M171DI</v>
      </c>
      <c r="QX307" s="4" t="str">
        <f>CONCATENATE($A307,"DO")</f>
        <v>а3M171DO</v>
      </c>
      <c r="QY307" s="4" t="s">
        <v>1392</v>
      </c>
      <c r="QZ307" s="4" t="s">
        <v>1393</v>
      </c>
      <c r="RA307" s="46" t="s">
        <v>1394</v>
      </c>
      <c r="RB307" s="4"/>
      <c r="RC307" s="4"/>
      <c r="RD307" s="4"/>
      <c r="RE307" s="4"/>
      <c r="RF307" s="4"/>
      <c r="RG307" s="4"/>
      <c r="RH307" s="4"/>
      <c r="RI307" s="4"/>
      <c r="RJ307" s="4"/>
      <c r="RK307" s="4"/>
      <c r="RL307" s="4"/>
      <c r="RM307" s="4"/>
      <c r="RN307" s="4"/>
      <c r="RO307" s="4"/>
      <c r="RP307" s="4"/>
      <c r="RQ307" s="4"/>
      <c r="RR307" s="4"/>
      <c r="RS307" s="4"/>
      <c r="RT307" s="4"/>
      <c r="RU307" s="4"/>
      <c r="RV307" s="4"/>
      <c r="RW307" s="4"/>
      <c r="RX307" s="4"/>
      <c r="RY307" s="4"/>
      <c r="RZ307" s="4"/>
      <c r="SA307" s="4"/>
      <c r="SB307" s="4"/>
      <c r="SC307" s="4"/>
      <c r="SD307" s="4"/>
      <c r="SE307" s="4"/>
      <c r="SF307" s="4"/>
      <c r="SG307" s="4"/>
      <c r="SH307" s="4"/>
      <c r="SI307" s="4"/>
      <c r="SJ307" s="4"/>
    </row>
    <row r="308" spans="1:726" x14ac:dyDescent="0.25">
      <c r="A308" s="27" t="s">
        <v>491</v>
      </c>
      <c r="B308" s="4" t="s">
        <v>511</v>
      </c>
      <c r="D308" s="27" t="s">
        <v>687</v>
      </c>
      <c r="M308" s="27" t="s">
        <v>1005</v>
      </c>
      <c r="V308" s="27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EZ308" s="4"/>
      <c r="FA308" s="4"/>
      <c r="FB308" s="4"/>
      <c r="FC308" s="4"/>
      <c r="FD308" s="4"/>
      <c r="FE308" s="4"/>
      <c r="FG308" s="4"/>
      <c r="FH308" s="4"/>
      <c r="FI308" s="4"/>
      <c r="FJ308" s="4"/>
      <c r="FK308" s="4"/>
      <c r="FL308" s="4"/>
      <c r="FM308" s="4"/>
      <c r="FN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52" t="s">
        <v>780</v>
      </c>
      <c r="OB308" s="4" t="s">
        <v>1437</v>
      </c>
      <c r="OC308" s="72" t="s">
        <v>742</v>
      </c>
      <c r="OD308" s="72" t="s">
        <v>742</v>
      </c>
      <c r="OE308" s="72" t="s">
        <v>742</v>
      </c>
      <c r="OF308" s="72" t="s">
        <v>742</v>
      </c>
      <c r="OG308" s="72" t="s">
        <v>742</v>
      </c>
      <c r="OH308" s="72" t="s">
        <v>742</v>
      </c>
      <c r="OI308" s="72" t="s">
        <v>742</v>
      </c>
      <c r="OJ308" s="72" t="s">
        <v>742</v>
      </c>
      <c r="OK308" s="72" t="s">
        <v>742</v>
      </c>
      <c r="OL308" s="72" t="s">
        <v>742</v>
      </c>
      <c r="OM308" s="72" t="s">
        <v>742</v>
      </c>
      <c r="ON308" s="72" t="s">
        <v>742</v>
      </c>
      <c r="OO308" s="72" t="s">
        <v>742</v>
      </c>
      <c r="OP308" s="72" t="s">
        <v>742</v>
      </c>
      <c r="OQ308" s="4" t="s">
        <v>1052</v>
      </c>
      <c r="OR308" s="4">
        <v>61</v>
      </c>
      <c r="OS308" s="4">
        <v>62</v>
      </c>
      <c r="OT308" s="4" t="s">
        <v>1053</v>
      </c>
      <c r="OU308" s="4">
        <v>37</v>
      </c>
      <c r="OV308" s="4">
        <v>38</v>
      </c>
      <c r="OW308" s="4" t="s">
        <v>1332</v>
      </c>
      <c r="OX308" s="4">
        <v>5</v>
      </c>
      <c r="OY308" s="4">
        <v>6</v>
      </c>
      <c r="OZ308" s="4" t="s">
        <v>781</v>
      </c>
      <c r="PA308" s="4">
        <v>52</v>
      </c>
      <c r="PB308" s="4">
        <v>53</v>
      </c>
      <c r="PC308" s="4">
        <v>54</v>
      </c>
      <c r="PD308" s="4" t="str">
        <f>CONCATENATE(MID(PR308,2,1),RIGHT(PX308,LEN(PX308)-MIN(SEARCH({0,1,2,3,4,5,6,7,8,9},PX308&amp;"0123456789"))+1))</f>
        <v>323</v>
      </c>
      <c r="PE308" s="4" t="str">
        <f>CONCATENATE(MID(OA308,4,1),PD308)</f>
        <v>5323</v>
      </c>
      <c r="PF308" s="4" t="str">
        <f>CONCATENATE(MID(QF308,2,1),RIGHT(QL308,LEN(QL308)-MIN(SEARCH({0,1,2,3,4,5,6,7,8,9},QL308&amp;"0123456789"))+1))</f>
        <v>519</v>
      </c>
      <c r="PG308" s="4" t="str">
        <f>CONCATENATE(MID(OA308,4,1),PF308)</f>
        <v>5519</v>
      </c>
      <c r="PH308" s="4" t="s">
        <v>1057</v>
      </c>
      <c r="PI308" s="4" t="s">
        <v>814</v>
      </c>
      <c r="PJ308" s="4" t="s">
        <v>901</v>
      </c>
      <c r="PK308" s="4">
        <v>11</v>
      </c>
      <c r="PL308" s="4">
        <v>14</v>
      </c>
      <c r="PM308" s="4" t="s">
        <v>1065</v>
      </c>
      <c r="PN308" s="4">
        <v>11</v>
      </c>
      <c r="PO308" s="4">
        <v>14</v>
      </c>
      <c r="PP308" s="4" t="s">
        <v>814</v>
      </c>
      <c r="PQ308" s="4" t="s">
        <v>901</v>
      </c>
      <c r="PR308" s="4" t="s">
        <v>1050</v>
      </c>
      <c r="PS308" s="4" t="s">
        <v>1024</v>
      </c>
      <c r="PT308" s="4" t="s">
        <v>924</v>
      </c>
      <c r="PU308" s="4">
        <v>36</v>
      </c>
      <c r="PV308" s="4" t="s">
        <v>1149</v>
      </c>
      <c r="PW308" s="4">
        <v>25</v>
      </c>
      <c r="PX308" s="4" t="s">
        <v>1341</v>
      </c>
      <c r="PY308" s="4" t="s">
        <v>1134</v>
      </c>
      <c r="PZ308" s="4" t="s">
        <v>1134</v>
      </c>
      <c r="QA308" s="4" t="s">
        <v>879</v>
      </c>
      <c r="QB308" s="4" t="s">
        <v>1067</v>
      </c>
      <c r="QC308" s="4" t="s">
        <v>1068</v>
      </c>
      <c r="QD308" s="4" t="s">
        <v>1069</v>
      </c>
      <c r="QE308" s="4" t="s">
        <v>1070</v>
      </c>
      <c r="QF308" s="4" t="s">
        <v>1051</v>
      </c>
      <c r="QG308" s="4" t="s">
        <v>902</v>
      </c>
      <c r="QH308" s="4" t="s">
        <v>1131</v>
      </c>
      <c r="QI308" s="4">
        <v>19</v>
      </c>
      <c r="QJ308" s="4" t="s">
        <v>1149</v>
      </c>
      <c r="QK308" s="4">
        <v>22</v>
      </c>
      <c r="QL308" s="4" t="s">
        <v>1337</v>
      </c>
      <c r="QM308" s="4" t="str">
        <f>CONCATENATE("i3",QN308,"8")</f>
        <v>i3KM188</v>
      </c>
      <c r="QN308" s="4" t="s">
        <v>1420</v>
      </c>
      <c r="QO308" s="4" t="s">
        <v>884</v>
      </c>
      <c r="QP308" s="4" t="s">
        <v>886</v>
      </c>
      <c r="QQ308" s="4" t="s">
        <v>885</v>
      </c>
      <c r="QR308" s="4">
        <v>14</v>
      </c>
      <c r="QS308" s="4" t="s">
        <v>763</v>
      </c>
      <c r="QT308" s="4" t="s">
        <v>764</v>
      </c>
      <c r="QU308" s="4" t="s">
        <v>812</v>
      </c>
      <c r="QV308" s="4">
        <v>13</v>
      </c>
      <c r="QW308" s="4" t="str">
        <f>CONCATENATE(A308,"DI")</f>
        <v>а3M181DI</v>
      </c>
      <c r="QX308" s="4" t="str">
        <f>CONCATENATE($A308,"DO")</f>
        <v>а3M181DO</v>
      </c>
      <c r="QY308" s="4" t="s">
        <v>1395</v>
      </c>
      <c r="QZ308" s="4" t="s">
        <v>1396</v>
      </c>
      <c r="RA308" s="46" t="s">
        <v>1397</v>
      </c>
      <c r="RB308" s="4"/>
      <c r="RC308" s="4"/>
      <c r="RD308" s="4"/>
      <c r="RE308" s="4"/>
      <c r="RF308" s="4"/>
      <c r="RG308" s="4"/>
      <c r="RH308" s="4"/>
      <c r="RI308" s="4"/>
      <c r="RJ308" s="4"/>
      <c r="RK308" s="4"/>
      <c r="RL308" s="4"/>
      <c r="RM308" s="4"/>
      <c r="RN308" s="4"/>
      <c r="RO308" s="4"/>
      <c r="RP308" s="4"/>
      <c r="RQ308" s="4"/>
      <c r="RR308" s="4"/>
      <c r="RS308" s="4"/>
      <c r="RT308" s="4"/>
      <c r="RU308" s="4"/>
      <c r="RV308" s="4"/>
      <c r="RW308" s="4"/>
      <c r="RX308" s="4"/>
      <c r="RY308" s="4"/>
      <c r="RZ308" s="4"/>
      <c r="SA308" s="4"/>
      <c r="SB308" s="4"/>
      <c r="SC308" s="4"/>
      <c r="SD308" s="4"/>
      <c r="SE308" s="4"/>
      <c r="SF308" s="4"/>
      <c r="SG308" s="4"/>
      <c r="SH308" s="4"/>
      <c r="SI308" s="4"/>
      <c r="SJ308" s="4"/>
    </row>
    <row r="309" spans="1:726" x14ac:dyDescent="0.25">
      <c r="A309" s="27" t="s">
        <v>492</v>
      </c>
      <c r="B309" s="4" t="s">
        <v>512</v>
      </c>
      <c r="D309" s="27" t="s">
        <v>687</v>
      </c>
      <c r="M309" s="27" t="s">
        <v>1005</v>
      </c>
      <c r="V309" s="27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EZ309" s="4"/>
      <c r="FA309" s="4"/>
      <c r="FB309" s="4"/>
      <c r="FC309" s="4"/>
      <c r="FD309" s="4"/>
      <c r="FE309" s="4"/>
      <c r="FG309" s="4"/>
      <c r="FH309" s="4"/>
      <c r="FI309" s="4"/>
      <c r="FJ309" s="4"/>
      <c r="FK309" s="4"/>
      <c r="FL309" s="4"/>
      <c r="FM309" s="4"/>
      <c r="FN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52" t="s">
        <v>779</v>
      </c>
      <c r="OB309" s="4" t="s">
        <v>1436</v>
      </c>
      <c r="OC309" s="72" t="s">
        <v>742</v>
      </c>
      <c r="OD309" s="72" t="s">
        <v>742</v>
      </c>
      <c r="OE309" s="72" t="s">
        <v>742</v>
      </c>
      <c r="OF309" s="72" t="s">
        <v>742</v>
      </c>
      <c r="OG309" s="72" t="s">
        <v>742</v>
      </c>
      <c r="OH309" s="72" t="s">
        <v>742</v>
      </c>
      <c r="OI309" s="72" t="s">
        <v>742</v>
      </c>
      <c r="OJ309" s="72" t="s">
        <v>742</v>
      </c>
      <c r="OK309" s="72" t="s">
        <v>742</v>
      </c>
      <c r="OL309" s="72" t="s">
        <v>742</v>
      </c>
      <c r="OM309" s="72" t="s">
        <v>742</v>
      </c>
      <c r="ON309" s="72" t="s">
        <v>742</v>
      </c>
      <c r="OO309" s="72" t="s">
        <v>742</v>
      </c>
      <c r="OP309" s="72" t="s">
        <v>742</v>
      </c>
      <c r="OQ309" s="4" t="s">
        <v>1052</v>
      </c>
      <c r="OR309" s="4">
        <v>63</v>
      </c>
      <c r="OS309" s="4">
        <v>64</v>
      </c>
      <c r="OT309" s="4" t="s">
        <v>1053</v>
      </c>
      <c r="OU309" s="4">
        <v>39</v>
      </c>
      <c r="OV309" s="4">
        <v>40</v>
      </c>
      <c r="OW309" s="4" t="s">
        <v>1332</v>
      </c>
      <c r="OX309" s="4">
        <v>7</v>
      </c>
      <c r="OY309" s="4">
        <v>8</v>
      </c>
      <c r="OZ309" s="4" t="s">
        <v>781</v>
      </c>
      <c r="PA309" s="4">
        <v>55</v>
      </c>
      <c r="PB309" s="4">
        <v>56</v>
      </c>
      <c r="PC309" s="4">
        <v>57</v>
      </c>
      <c r="PD309" s="4" t="str">
        <f>CONCATENATE(MID(PR309,2,1),RIGHT(PX309,LEN(PX309)-MIN(SEARCH({0,1,2,3,4,5,6,7,8,9},PX309&amp;"0123456789"))+1))</f>
        <v>324</v>
      </c>
      <c r="PE309" s="4" t="str">
        <f>CONCATENATE(MID(OA309,4,1),PD309)</f>
        <v>4324</v>
      </c>
      <c r="PF309" s="4" t="str">
        <f>CONCATENATE(MID(QF309,2,1),RIGHT(QL309,LEN(QL309)-MIN(SEARCH({0,1,2,3,4,5,6,7,8,9},QL309&amp;"0123456789"))+1))</f>
        <v>520</v>
      </c>
      <c r="PG309" s="4" t="str">
        <f>CONCATENATE(MID(OA309,4,1),PF309)</f>
        <v>4520</v>
      </c>
      <c r="PH309" s="4" t="s">
        <v>1058</v>
      </c>
      <c r="PI309" s="4" t="s">
        <v>814</v>
      </c>
      <c r="PJ309" s="4" t="s">
        <v>901</v>
      </c>
      <c r="PK309" s="4">
        <v>11</v>
      </c>
      <c r="PL309" s="4">
        <v>14</v>
      </c>
      <c r="PM309" s="4" t="s">
        <v>1066</v>
      </c>
      <c r="PN309" s="4">
        <v>11</v>
      </c>
      <c r="PO309" s="4">
        <v>14</v>
      </c>
      <c r="PP309" s="4" t="s">
        <v>814</v>
      </c>
      <c r="PQ309" s="4" t="s">
        <v>901</v>
      </c>
      <c r="PR309" s="4" t="s">
        <v>1050</v>
      </c>
      <c r="PS309" s="4" t="s">
        <v>1024</v>
      </c>
      <c r="PT309" s="4" t="s">
        <v>924</v>
      </c>
      <c r="PU309" s="4">
        <v>36</v>
      </c>
      <c r="PV309" s="4" t="s">
        <v>1149</v>
      </c>
      <c r="PW309" s="4">
        <v>26</v>
      </c>
      <c r="PX309" s="4" t="s">
        <v>1342</v>
      </c>
      <c r="PY309" s="4" t="s">
        <v>1134</v>
      </c>
      <c r="PZ309" s="4" t="s">
        <v>1134</v>
      </c>
      <c r="QA309" s="4" t="s">
        <v>879</v>
      </c>
      <c r="QB309" s="4" t="s">
        <v>1067</v>
      </c>
      <c r="QC309" s="4" t="s">
        <v>1068</v>
      </c>
      <c r="QD309" s="4" t="s">
        <v>1069</v>
      </c>
      <c r="QE309" s="4" t="s">
        <v>1070</v>
      </c>
      <c r="QF309" s="4" t="s">
        <v>1051</v>
      </c>
      <c r="QG309" s="4" t="s">
        <v>902</v>
      </c>
      <c r="QH309" s="4" t="s">
        <v>1131</v>
      </c>
      <c r="QI309" s="4">
        <v>19</v>
      </c>
      <c r="QJ309" s="4" t="s">
        <v>1149</v>
      </c>
      <c r="QK309" s="4">
        <v>23</v>
      </c>
      <c r="QL309" s="4" t="s">
        <v>1338</v>
      </c>
      <c r="QM309" s="4" t="str">
        <f>CONCATENATE("i3",QN309,"8")</f>
        <v>i3KM198</v>
      </c>
      <c r="QN309" s="4" t="s">
        <v>1421</v>
      </c>
      <c r="QO309" s="4" t="s">
        <v>884</v>
      </c>
      <c r="QP309" s="4" t="s">
        <v>886</v>
      </c>
      <c r="QQ309" s="4" t="s">
        <v>885</v>
      </c>
      <c r="QR309" s="4">
        <v>14</v>
      </c>
      <c r="QS309" s="4" t="s">
        <v>763</v>
      </c>
      <c r="QT309" s="4" t="s">
        <v>764</v>
      </c>
      <c r="QU309" s="4" t="s">
        <v>812</v>
      </c>
      <c r="QV309" s="4">
        <v>13</v>
      </c>
      <c r="QW309" s="4" t="str">
        <f>CONCATENATE(A309,"DI")</f>
        <v>а3M191DI</v>
      </c>
      <c r="QX309" s="4" t="str">
        <f>CONCATENATE($A309,"DO")</f>
        <v>а3M191DO</v>
      </c>
      <c r="QY309" s="4" t="s">
        <v>1398</v>
      </c>
      <c r="QZ309" s="4" t="s">
        <v>1399</v>
      </c>
      <c r="RA309" s="46" t="s">
        <v>1400</v>
      </c>
      <c r="RB309" s="4"/>
      <c r="RC309" s="4"/>
      <c r="RD309" s="4"/>
      <c r="RE309" s="4"/>
      <c r="RF309" s="4"/>
      <c r="RG309" s="4"/>
      <c r="RH309" s="4"/>
      <c r="RI309" s="4"/>
      <c r="RJ309" s="4"/>
      <c r="RK309" s="4"/>
      <c r="RL309" s="4"/>
      <c r="RM309" s="4"/>
      <c r="RN309" s="4"/>
      <c r="RO309" s="4"/>
      <c r="RP309" s="4"/>
      <c r="RQ309" s="4"/>
      <c r="RR309" s="4"/>
      <c r="RS309" s="4"/>
      <c r="RT309" s="4"/>
      <c r="RU309" s="4"/>
      <c r="RV309" s="4"/>
      <c r="RW309" s="4"/>
      <c r="RX309" s="4"/>
      <c r="RY309" s="4"/>
      <c r="RZ309" s="4"/>
      <c r="SA309" s="4"/>
      <c r="SB309" s="4"/>
      <c r="SC309" s="4"/>
      <c r="SD309" s="4"/>
      <c r="SE309" s="4"/>
      <c r="SF309" s="4"/>
      <c r="SG309" s="4"/>
      <c r="SH309" s="4"/>
      <c r="SI309" s="4"/>
      <c r="SJ309" s="4"/>
    </row>
    <row r="310" spans="1:726" ht="15.75" thickBot="1" x14ac:dyDescent="0.3">
      <c r="A310" s="27" t="s">
        <v>493</v>
      </c>
      <c r="B310" s="4" t="s">
        <v>513</v>
      </c>
      <c r="D310" s="27" t="s">
        <v>687</v>
      </c>
      <c r="M310" s="27" t="s">
        <v>1005</v>
      </c>
      <c r="V310" s="27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EZ310" s="4"/>
      <c r="FA310" s="4"/>
      <c r="FB310" s="4"/>
      <c r="FC310" s="4"/>
      <c r="FD310" s="4"/>
      <c r="FE310" s="4"/>
      <c r="FG310" s="4"/>
      <c r="FH310" s="4"/>
      <c r="FI310" s="4"/>
      <c r="FJ310" s="4"/>
      <c r="FK310" s="4"/>
      <c r="FL310" s="4"/>
      <c r="FM310" s="4"/>
      <c r="FN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/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/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54" t="s">
        <v>780</v>
      </c>
      <c r="OB310" s="55" t="s">
        <v>1437</v>
      </c>
      <c r="OC310" s="73" t="s">
        <v>742</v>
      </c>
      <c r="OD310" s="73" t="s">
        <v>742</v>
      </c>
      <c r="OE310" s="73" t="s">
        <v>742</v>
      </c>
      <c r="OF310" s="73" t="s">
        <v>742</v>
      </c>
      <c r="OG310" s="73" t="s">
        <v>742</v>
      </c>
      <c r="OH310" s="73" t="s">
        <v>742</v>
      </c>
      <c r="OI310" s="73" t="s">
        <v>742</v>
      </c>
      <c r="OJ310" s="73" t="s">
        <v>742</v>
      </c>
      <c r="OK310" s="73" t="s">
        <v>742</v>
      </c>
      <c r="OL310" s="73" t="s">
        <v>742</v>
      </c>
      <c r="OM310" s="73" t="s">
        <v>742</v>
      </c>
      <c r="ON310" s="73" t="s">
        <v>742</v>
      </c>
      <c r="OO310" s="73" t="s">
        <v>742</v>
      </c>
      <c r="OP310" s="73" t="s">
        <v>742</v>
      </c>
      <c r="OQ310" s="55" t="s">
        <v>1052</v>
      </c>
      <c r="OR310" s="55">
        <v>63</v>
      </c>
      <c r="OS310" s="55">
        <v>64</v>
      </c>
      <c r="OT310" s="55" t="s">
        <v>1053</v>
      </c>
      <c r="OU310" s="55">
        <v>39</v>
      </c>
      <c r="OV310" s="55">
        <v>40</v>
      </c>
      <c r="OW310" s="55" t="s">
        <v>1332</v>
      </c>
      <c r="OX310" s="55">
        <v>7</v>
      </c>
      <c r="OY310" s="55">
        <v>8</v>
      </c>
      <c r="OZ310" s="55" t="s">
        <v>781</v>
      </c>
      <c r="PA310" s="55">
        <v>58</v>
      </c>
      <c r="PB310" s="55">
        <v>59</v>
      </c>
      <c r="PC310" s="55">
        <v>60</v>
      </c>
      <c r="PD310" s="55" t="str">
        <f>CONCATENATE(MID(PR310,2,1),RIGHT(PX310,LEN(PX310)-MIN(SEARCH({0,1,2,3,4,5,6,7,8,9},PX310&amp;"0123456789"))+1))</f>
        <v>324</v>
      </c>
      <c r="PE310" s="55" t="str">
        <f>CONCATENATE(MID(OA310,4,1),PD310)</f>
        <v>5324</v>
      </c>
      <c r="PF310" s="55" t="str">
        <f>CONCATENATE(MID(QF310,2,1),RIGHT(QL310,LEN(QL310)-MIN(SEARCH({0,1,2,3,4,5,6,7,8,9},QL310&amp;"0123456789"))+1))</f>
        <v>520</v>
      </c>
      <c r="PG310" s="55" t="str">
        <f>CONCATENATE(MID(OA310,4,1),PF310)</f>
        <v>5520</v>
      </c>
      <c r="PH310" s="55" t="s">
        <v>1058</v>
      </c>
      <c r="PI310" s="55" t="s">
        <v>814</v>
      </c>
      <c r="PJ310" s="55" t="s">
        <v>901</v>
      </c>
      <c r="PK310" s="55">
        <v>11</v>
      </c>
      <c r="PL310" s="55">
        <v>14</v>
      </c>
      <c r="PM310" s="55" t="s">
        <v>1066</v>
      </c>
      <c r="PN310" s="55">
        <v>11</v>
      </c>
      <c r="PO310" s="55">
        <v>14</v>
      </c>
      <c r="PP310" s="55" t="s">
        <v>814</v>
      </c>
      <c r="PQ310" s="55" t="s">
        <v>901</v>
      </c>
      <c r="PR310" s="55" t="s">
        <v>1050</v>
      </c>
      <c r="PS310" s="55" t="s">
        <v>1024</v>
      </c>
      <c r="PT310" s="55" t="s">
        <v>924</v>
      </c>
      <c r="PU310" s="55">
        <v>36</v>
      </c>
      <c r="PV310" s="55" t="s">
        <v>1149</v>
      </c>
      <c r="PW310" s="55">
        <v>26</v>
      </c>
      <c r="PX310" s="55" t="s">
        <v>1342</v>
      </c>
      <c r="PY310" s="55" t="s">
        <v>1134</v>
      </c>
      <c r="PZ310" s="55" t="s">
        <v>1134</v>
      </c>
      <c r="QA310" s="55" t="s">
        <v>879</v>
      </c>
      <c r="QB310" s="55" t="s">
        <v>1067</v>
      </c>
      <c r="QC310" s="55" t="s">
        <v>1068</v>
      </c>
      <c r="QD310" s="55" t="s">
        <v>1069</v>
      </c>
      <c r="QE310" s="55" t="s">
        <v>1070</v>
      </c>
      <c r="QF310" s="55" t="s">
        <v>1051</v>
      </c>
      <c r="QG310" s="55" t="s">
        <v>902</v>
      </c>
      <c r="QH310" s="55" t="s">
        <v>1131</v>
      </c>
      <c r="QI310" s="55">
        <v>19</v>
      </c>
      <c r="QJ310" s="55" t="s">
        <v>1149</v>
      </c>
      <c r="QK310" s="55">
        <v>23</v>
      </c>
      <c r="QL310" s="55" t="s">
        <v>1338</v>
      </c>
      <c r="QM310" s="55" t="str">
        <f>CONCATENATE("i3",QN310,"8")</f>
        <v>i3KM208</v>
      </c>
      <c r="QN310" s="55" t="s">
        <v>1422</v>
      </c>
      <c r="QO310" s="55" t="s">
        <v>884</v>
      </c>
      <c r="QP310" s="55" t="s">
        <v>886</v>
      </c>
      <c r="QQ310" s="55" t="s">
        <v>885</v>
      </c>
      <c r="QR310" s="55">
        <v>14</v>
      </c>
      <c r="QS310" s="55" t="s">
        <v>763</v>
      </c>
      <c r="QT310" s="55" t="s">
        <v>764</v>
      </c>
      <c r="QU310" s="55" t="s">
        <v>812</v>
      </c>
      <c r="QV310" s="55">
        <v>13</v>
      </c>
      <c r="QW310" s="55" t="str">
        <f>CONCATENATE(A310,"DI")</f>
        <v>а3M201DI</v>
      </c>
      <c r="QX310" s="55" t="str">
        <f>CONCATENATE($A310,"DO")</f>
        <v>а3M201DO</v>
      </c>
      <c r="QY310" s="55" t="s">
        <v>1401</v>
      </c>
      <c r="QZ310" s="55" t="s">
        <v>1402</v>
      </c>
      <c r="RA310" s="63" t="s">
        <v>1403</v>
      </c>
      <c r="RB310" s="4"/>
      <c r="RC310" s="4"/>
      <c r="RD310" s="4"/>
      <c r="RE310" s="4"/>
      <c r="RF310" s="4"/>
      <c r="RG310" s="4"/>
      <c r="RH310" s="4"/>
      <c r="RI310" s="4"/>
      <c r="RJ310" s="4"/>
      <c r="RK310" s="4"/>
      <c r="RL310" s="4"/>
      <c r="RM310" s="4"/>
      <c r="RN310" s="4"/>
      <c r="RO310" s="4"/>
      <c r="RP310" s="4"/>
      <c r="RQ310" s="4"/>
      <c r="RR310" s="4"/>
      <c r="RS310" s="4"/>
      <c r="RT310" s="4"/>
      <c r="RU310" s="4"/>
      <c r="RV310" s="4"/>
      <c r="RW310" s="4"/>
      <c r="RX310" s="4"/>
      <c r="RY310" s="4"/>
      <c r="RZ310" s="4"/>
      <c r="SA310" s="4"/>
      <c r="SB310" s="4"/>
      <c r="SC310" s="4"/>
      <c r="SD310" s="4"/>
      <c r="SE310" s="4"/>
      <c r="SF310" s="4"/>
      <c r="SG310" s="4"/>
      <c r="SH310" s="4"/>
      <c r="SI310" s="4"/>
      <c r="SJ310" s="4"/>
    </row>
    <row r="311" spans="1:726" x14ac:dyDescent="0.25">
      <c r="A311" s="27" t="s">
        <v>542</v>
      </c>
      <c r="B311" s="4" t="s">
        <v>544</v>
      </c>
      <c r="C311" s="27" t="s">
        <v>638</v>
      </c>
      <c r="D311" s="27" t="s">
        <v>639</v>
      </c>
      <c r="H311" s="27">
        <v>400</v>
      </c>
      <c r="J311" s="27">
        <v>655</v>
      </c>
      <c r="M311" s="27" t="s">
        <v>1214</v>
      </c>
      <c r="V311" s="27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EZ311" s="4"/>
      <c r="FA311" s="4"/>
      <c r="FB311" s="4"/>
      <c r="FC311" s="4"/>
      <c r="FD311" s="4"/>
      <c r="FE311" s="4"/>
      <c r="FG311" s="4"/>
      <c r="FH311" s="4"/>
      <c r="FI311" s="4"/>
      <c r="FJ311" s="4"/>
      <c r="FK311" s="4"/>
      <c r="FL311" s="4"/>
      <c r="FM311" s="4"/>
      <c r="FN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67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67"/>
      <c r="IR311" s="67"/>
      <c r="IS311" s="4"/>
      <c r="IT311" s="4"/>
      <c r="IU311" s="4"/>
      <c r="IV311" s="4"/>
      <c r="IW311" s="4"/>
      <c r="IX311" s="4"/>
      <c r="IY311" s="4"/>
      <c r="IZ311" s="4"/>
      <c r="JA311" s="67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8"/>
      <c r="OB311" s="48"/>
      <c r="OC311" s="48"/>
      <c r="OD311" s="48"/>
      <c r="OE311" s="48"/>
      <c r="OF311" s="48"/>
      <c r="OG311" s="48"/>
      <c r="OH311" s="48"/>
      <c r="OI311" s="48"/>
      <c r="OJ311" s="48"/>
      <c r="OK311" s="48"/>
      <c r="OL311" s="48"/>
      <c r="OM311" s="48"/>
      <c r="ON311" s="48"/>
      <c r="OO311" s="48"/>
      <c r="OP311" s="48"/>
      <c r="OQ311" s="48"/>
      <c r="OR311" s="48"/>
      <c r="OS311" s="48"/>
      <c r="OT311" s="48"/>
      <c r="OU311" s="48"/>
      <c r="OV311" s="48"/>
      <c r="OW311" s="48"/>
      <c r="OX311" s="48"/>
      <c r="OY311" s="48"/>
      <c r="OZ311" s="48"/>
      <c r="PA311" s="48"/>
      <c r="PB311" s="48"/>
      <c r="PC311" s="48"/>
      <c r="PD311" s="48"/>
      <c r="PE311" s="48"/>
      <c r="PF311" s="48"/>
      <c r="PG311" s="48"/>
      <c r="PH311" s="48"/>
      <c r="PI311" s="48"/>
      <c r="PJ311" s="48"/>
      <c r="PK311" s="48"/>
      <c r="PL311" s="48"/>
      <c r="PM311" s="48"/>
      <c r="PN311" s="48"/>
      <c r="PO311" s="48"/>
      <c r="PP311" s="48"/>
      <c r="PQ311" s="48"/>
      <c r="PR311" s="48"/>
      <c r="PS311" s="48"/>
      <c r="PT311" s="48"/>
      <c r="PU311" s="48"/>
      <c r="PV311" s="48"/>
      <c r="PW311" s="48"/>
      <c r="PX311" s="48"/>
      <c r="PY311" s="48"/>
      <c r="PZ311" s="48"/>
      <c r="QA311" s="48"/>
      <c r="QB311" s="48"/>
      <c r="QC311" s="48"/>
      <c r="QD311" s="48"/>
      <c r="QE311" s="48"/>
      <c r="QF311" s="48"/>
      <c r="QG311" s="48"/>
      <c r="QH311" s="48"/>
      <c r="QI311" s="48"/>
      <c r="QJ311" s="48"/>
      <c r="QK311" s="48"/>
      <c r="QL311" s="48"/>
      <c r="QM311" s="48"/>
      <c r="QN311" s="48"/>
      <c r="QO311" s="48"/>
      <c r="QP311" s="48"/>
      <c r="QQ311" s="48"/>
      <c r="QR311" s="48"/>
      <c r="QS311" s="48"/>
      <c r="QT311" s="48"/>
      <c r="QU311" s="48"/>
      <c r="QV311" s="48"/>
      <c r="QW311" s="48"/>
      <c r="QX311" s="48"/>
      <c r="QY311" s="48"/>
      <c r="QZ311" s="48"/>
      <c r="RA311" s="48"/>
      <c r="RB311" s="76" t="s">
        <v>1208</v>
      </c>
      <c r="RC311" s="77" t="s">
        <v>922</v>
      </c>
      <c r="RD311" s="77">
        <v>31</v>
      </c>
      <c r="RE311" s="77">
        <v>32</v>
      </c>
      <c r="RF311" s="77">
        <v>33</v>
      </c>
      <c r="RG311" s="77" t="s">
        <v>782</v>
      </c>
      <c r="RH311" s="77"/>
      <c r="RI311" s="77"/>
      <c r="RJ311" s="77"/>
      <c r="RK311" s="77" t="str">
        <f>CONCATENATE(A311,"DI")</f>
        <v>g3M001DI</v>
      </c>
      <c r="RL311" s="77" t="str">
        <f>CONCATENATE(A311,"DO")</f>
        <v>g3M001DO</v>
      </c>
      <c r="RM311" s="77" t="s">
        <v>1147</v>
      </c>
      <c r="RN311" s="77" t="s">
        <v>1277</v>
      </c>
      <c r="RO311" s="77" t="s">
        <v>1278</v>
      </c>
      <c r="RP311" s="77" t="s">
        <v>1149</v>
      </c>
      <c r="RQ311" s="77">
        <v>16</v>
      </c>
      <c r="RR311" s="77">
        <v>17</v>
      </c>
      <c r="RS311" s="77">
        <v>18</v>
      </c>
      <c r="RT311" s="78" t="s">
        <v>1211</v>
      </c>
      <c r="RU311" s="77" t="s">
        <v>924</v>
      </c>
      <c r="RV311" s="78" t="s">
        <v>1215</v>
      </c>
      <c r="RW311" s="77" t="s">
        <v>1024</v>
      </c>
      <c r="RX311" s="77" t="s">
        <v>814</v>
      </c>
      <c r="RY311" s="77" t="s">
        <v>901</v>
      </c>
      <c r="RZ311" s="77">
        <v>11</v>
      </c>
      <c r="SA311" s="77">
        <v>14</v>
      </c>
      <c r="SB311" s="71" t="s">
        <v>742</v>
      </c>
      <c r="SC311" s="71" t="s">
        <v>742</v>
      </c>
      <c r="SD311" s="71" t="s">
        <v>742</v>
      </c>
      <c r="SE311" s="71" t="s">
        <v>742</v>
      </c>
      <c r="SF311" s="77" t="s">
        <v>814</v>
      </c>
      <c r="SG311" s="77" t="s">
        <v>901</v>
      </c>
      <c r="SH311" s="77">
        <v>11</v>
      </c>
      <c r="SI311" s="77">
        <v>14</v>
      </c>
      <c r="SJ311" s="77">
        <v>12</v>
      </c>
      <c r="SK311" s="78" t="s">
        <v>1218</v>
      </c>
      <c r="SL311" s="77" t="s">
        <v>923</v>
      </c>
      <c r="SM311" s="77">
        <v>17</v>
      </c>
      <c r="SN311" s="77">
        <v>18</v>
      </c>
      <c r="SO311" s="77">
        <v>19</v>
      </c>
      <c r="SP311" s="77" t="s">
        <v>742</v>
      </c>
      <c r="SQ311" s="77" t="s">
        <v>742</v>
      </c>
      <c r="SR311" s="77" t="s">
        <v>1148</v>
      </c>
      <c r="SS311" s="77" t="s">
        <v>1149</v>
      </c>
      <c r="ST311" s="77" t="s">
        <v>1266</v>
      </c>
      <c r="SU311" s="77" t="s">
        <v>1267</v>
      </c>
      <c r="SV311" s="77">
        <v>10</v>
      </c>
      <c r="SW311" s="77">
        <v>13</v>
      </c>
      <c r="SX311" s="77">
        <v>14</v>
      </c>
      <c r="SY311" s="77" t="s">
        <v>1131</v>
      </c>
      <c r="SZ311" s="77" t="s">
        <v>902</v>
      </c>
      <c r="TA311" s="77"/>
      <c r="TB311" s="77"/>
      <c r="TC311" s="77"/>
      <c r="TD311" s="77" t="s">
        <v>1202</v>
      </c>
      <c r="TE311" s="77" t="s">
        <v>742</v>
      </c>
      <c r="TF311" s="77" t="s">
        <v>742</v>
      </c>
      <c r="TG311" s="77" t="s">
        <v>742</v>
      </c>
      <c r="TH311" s="77" t="s">
        <v>742</v>
      </c>
      <c r="TI311" s="77" t="s">
        <v>742</v>
      </c>
      <c r="TJ311" s="77" t="s">
        <v>742</v>
      </c>
      <c r="TK311" s="77" t="s">
        <v>742</v>
      </c>
      <c r="TL311" s="77" t="s">
        <v>742</v>
      </c>
      <c r="TM311" s="77" t="s">
        <v>742</v>
      </c>
      <c r="TN311" s="77" t="s">
        <v>742</v>
      </c>
      <c r="TO311" s="77" t="s">
        <v>742</v>
      </c>
      <c r="TP311" s="77" t="s">
        <v>879</v>
      </c>
      <c r="TQ311" s="77" t="s">
        <v>760</v>
      </c>
      <c r="TR311" s="77" t="s">
        <v>781</v>
      </c>
      <c r="TS311" s="77" t="s">
        <v>742</v>
      </c>
      <c r="TT311" s="77" t="s">
        <v>742</v>
      </c>
      <c r="TU311" s="77" t="s">
        <v>742</v>
      </c>
      <c r="TV311" s="77" t="s">
        <v>742</v>
      </c>
      <c r="TW311" s="77" t="s">
        <v>742</v>
      </c>
      <c r="TX311" s="77" t="s">
        <v>742</v>
      </c>
      <c r="TY311" s="77" t="s">
        <v>742</v>
      </c>
      <c r="TZ311" s="77" t="s">
        <v>742</v>
      </c>
      <c r="UA311" s="77" t="s">
        <v>742</v>
      </c>
      <c r="UB311" s="77" t="s">
        <v>742</v>
      </c>
      <c r="UC311" s="77" t="s">
        <v>742</v>
      </c>
      <c r="UD311" s="77" t="s">
        <v>742</v>
      </c>
      <c r="UE311" s="77" t="s">
        <v>1466</v>
      </c>
      <c r="UF311" s="77" t="s">
        <v>1467</v>
      </c>
      <c r="UG311" s="77" t="s">
        <v>1468</v>
      </c>
      <c r="UH311" s="77" t="s">
        <v>1469</v>
      </c>
      <c r="UI311" s="77" t="s">
        <v>742</v>
      </c>
      <c r="UJ311" s="77" t="s">
        <v>742</v>
      </c>
      <c r="UK311" s="77" t="s">
        <v>742</v>
      </c>
      <c r="UL311" s="77" t="s">
        <v>1470</v>
      </c>
      <c r="UM311" s="77" t="s">
        <v>763</v>
      </c>
      <c r="UN311" s="77" t="s">
        <v>764</v>
      </c>
      <c r="UO311" s="77" t="s">
        <v>812</v>
      </c>
      <c r="UP311" s="77">
        <v>22</v>
      </c>
      <c r="UQ311" s="77" t="s">
        <v>901</v>
      </c>
      <c r="UR311" s="77" t="s">
        <v>884</v>
      </c>
      <c r="US311" s="77" t="s">
        <v>886</v>
      </c>
      <c r="UT311" s="77" t="s">
        <v>885</v>
      </c>
      <c r="UU311" s="77">
        <v>21</v>
      </c>
      <c r="UV311" s="77" t="s">
        <v>814</v>
      </c>
      <c r="UW311" s="77" t="s">
        <v>1406</v>
      </c>
      <c r="UX311" s="77" t="s">
        <v>1409</v>
      </c>
      <c r="UY311" s="77" t="s">
        <v>742</v>
      </c>
      <c r="UZ311" s="77" t="s">
        <v>742</v>
      </c>
      <c r="VA311" s="77" t="s">
        <v>742</v>
      </c>
      <c r="VB311" s="77" t="s">
        <v>742</v>
      </c>
      <c r="VC311" s="77" t="s">
        <v>742</v>
      </c>
      <c r="VD311" s="77" t="s">
        <v>742</v>
      </c>
      <c r="VE311" s="77" t="s">
        <v>742</v>
      </c>
      <c r="VF311" s="77" t="s">
        <v>906</v>
      </c>
      <c r="VG311" s="77">
        <v>1</v>
      </c>
      <c r="VH311" s="77">
        <v>2</v>
      </c>
      <c r="VI311" s="79">
        <v>3</v>
      </c>
    </row>
    <row r="312" spans="1:726" x14ac:dyDescent="0.25">
      <c r="A312" s="4" t="s">
        <v>545</v>
      </c>
      <c r="B312" s="4" t="s">
        <v>546</v>
      </c>
      <c r="D312" s="27" t="s">
        <v>687</v>
      </c>
      <c r="M312" s="27" t="s">
        <v>1214</v>
      </c>
      <c r="V312" s="27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EZ312" s="4"/>
      <c r="FA312" s="4"/>
      <c r="FB312" s="4"/>
      <c r="FC312" s="4"/>
      <c r="FD312" s="4"/>
      <c r="FE312" s="4"/>
      <c r="FG312" s="4"/>
      <c r="FH312" s="4"/>
      <c r="FI312" s="4"/>
      <c r="FJ312" s="4"/>
      <c r="FK312" s="4"/>
      <c r="FL312" s="4"/>
      <c r="FM312" s="4"/>
      <c r="FN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67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67"/>
      <c r="IR312" s="67"/>
      <c r="IS312" s="4"/>
      <c r="IT312" s="4"/>
      <c r="IU312" s="4"/>
      <c r="IV312" s="4"/>
      <c r="IW312" s="4"/>
      <c r="IX312" s="4"/>
      <c r="IY312" s="4"/>
      <c r="IZ312" s="4"/>
      <c r="JA312" s="67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80" t="s">
        <v>1209</v>
      </c>
      <c r="RC312" s="3" t="s">
        <v>922</v>
      </c>
      <c r="RD312" s="3">
        <v>34</v>
      </c>
      <c r="RE312" s="3">
        <v>35</v>
      </c>
      <c r="RF312" s="3">
        <v>36</v>
      </c>
      <c r="RG312" s="3" t="s">
        <v>782</v>
      </c>
      <c r="RH312" s="3"/>
      <c r="RI312" s="3"/>
      <c r="RJ312" s="3"/>
      <c r="RK312" s="3" t="str">
        <f>CONCATENATE(A312,"DI")</f>
        <v>w3M001DI</v>
      </c>
      <c r="RL312" s="3" t="str">
        <f>CONCATENATE(A312,"DO")</f>
        <v>w3M001DO</v>
      </c>
      <c r="RM312" s="3" t="s">
        <v>1147</v>
      </c>
      <c r="RN312" s="3" t="s">
        <v>1292</v>
      </c>
      <c r="RO312" s="3" t="s">
        <v>1294</v>
      </c>
      <c r="RP312" s="3" t="s">
        <v>1149</v>
      </c>
      <c r="RQ312" s="3">
        <v>19</v>
      </c>
      <c r="RR312" s="3">
        <v>20</v>
      </c>
      <c r="RS312" s="3">
        <v>27</v>
      </c>
      <c r="RT312" s="81" t="s">
        <v>1212</v>
      </c>
      <c r="RU312" s="3" t="s">
        <v>924</v>
      </c>
      <c r="RV312" s="81" t="s">
        <v>1216</v>
      </c>
      <c r="RW312" s="3" t="s">
        <v>1024</v>
      </c>
      <c r="RX312" s="3" t="s">
        <v>814</v>
      </c>
      <c r="RY312" s="3" t="s">
        <v>901</v>
      </c>
      <c r="RZ312" s="3">
        <v>11</v>
      </c>
      <c r="SA312" s="3">
        <v>14</v>
      </c>
      <c r="SB312" s="72" t="s">
        <v>742</v>
      </c>
      <c r="SC312" s="72" t="s">
        <v>742</v>
      </c>
      <c r="SD312" s="72" t="s">
        <v>742</v>
      </c>
      <c r="SE312" s="72" t="s">
        <v>742</v>
      </c>
      <c r="SF312" s="3" t="s">
        <v>814</v>
      </c>
      <c r="SG312" s="3" t="s">
        <v>901</v>
      </c>
      <c r="SH312" s="3">
        <v>11</v>
      </c>
      <c r="SI312" s="3">
        <v>14</v>
      </c>
      <c r="SJ312" s="4">
        <v>12</v>
      </c>
      <c r="SK312" s="81" t="s">
        <v>1219</v>
      </c>
      <c r="SL312" s="3" t="s">
        <v>923</v>
      </c>
      <c r="SM312" s="3">
        <v>20</v>
      </c>
      <c r="SN312" s="3">
        <v>21</v>
      </c>
      <c r="SO312" s="3">
        <v>22</v>
      </c>
      <c r="SP312" s="3" t="s">
        <v>742</v>
      </c>
      <c r="SQ312" s="3" t="s">
        <v>742</v>
      </c>
      <c r="SR312" s="3" t="s">
        <v>1148</v>
      </c>
      <c r="SS312" s="3" t="s">
        <v>1149</v>
      </c>
      <c r="ST312" s="3" t="s">
        <v>1268</v>
      </c>
      <c r="SU312" s="3" t="s">
        <v>1269</v>
      </c>
      <c r="SV312" s="3">
        <v>10</v>
      </c>
      <c r="SW312" s="3">
        <v>15</v>
      </c>
      <c r="SX312" s="3">
        <v>16</v>
      </c>
      <c r="SY312" s="3" t="s">
        <v>1131</v>
      </c>
      <c r="SZ312" s="3" t="s">
        <v>902</v>
      </c>
      <c r="TA312" s="3"/>
      <c r="TB312" s="3"/>
      <c r="TC312" s="3"/>
      <c r="TD312" s="3" t="s">
        <v>1202</v>
      </c>
      <c r="TE312" s="3" t="s">
        <v>742</v>
      </c>
      <c r="TF312" s="3" t="s">
        <v>742</v>
      </c>
      <c r="TG312" s="3" t="s">
        <v>742</v>
      </c>
      <c r="TH312" s="3" t="s">
        <v>742</v>
      </c>
      <c r="TI312" s="3" t="s">
        <v>742</v>
      </c>
      <c r="TJ312" s="3" t="s">
        <v>742</v>
      </c>
      <c r="TK312" s="3" t="s">
        <v>742</v>
      </c>
      <c r="TL312" s="3" t="s">
        <v>742</v>
      </c>
      <c r="TM312" s="3" t="s">
        <v>742</v>
      </c>
      <c r="TN312" s="3" t="s">
        <v>742</v>
      </c>
      <c r="TO312" s="3" t="s">
        <v>742</v>
      </c>
      <c r="TP312" s="4" t="s">
        <v>879</v>
      </c>
      <c r="TQ312" s="4" t="s">
        <v>760</v>
      </c>
      <c r="TR312" s="4" t="s">
        <v>781</v>
      </c>
      <c r="TS312" s="3" t="s">
        <v>742</v>
      </c>
      <c r="TT312" s="3" t="s">
        <v>742</v>
      </c>
      <c r="TU312" s="3" t="s">
        <v>742</v>
      </c>
      <c r="TV312" s="3" t="s">
        <v>742</v>
      </c>
      <c r="TW312" s="3" t="s">
        <v>742</v>
      </c>
      <c r="TX312" s="3" t="s">
        <v>742</v>
      </c>
      <c r="TY312" s="3" t="s">
        <v>742</v>
      </c>
      <c r="TZ312" s="3" t="s">
        <v>742</v>
      </c>
      <c r="UA312" s="3" t="s">
        <v>742</v>
      </c>
      <c r="UB312" s="4" t="s">
        <v>742</v>
      </c>
      <c r="UC312" s="4" t="s">
        <v>742</v>
      </c>
      <c r="UD312" s="4" t="s">
        <v>742</v>
      </c>
      <c r="UE312" s="3" t="s">
        <v>1466</v>
      </c>
      <c r="UF312" s="3" t="s">
        <v>1467</v>
      </c>
      <c r="UG312" s="3" t="s">
        <v>1468</v>
      </c>
      <c r="UH312" s="3" t="s">
        <v>1469</v>
      </c>
      <c r="UI312" s="3" t="s">
        <v>742</v>
      </c>
      <c r="UJ312" s="3" t="s">
        <v>742</v>
      </c>
      <c r="UK312" s="3" t="s">
        <v>742</v>
      </c>
      <c r="UL312" s="3" t="s">
        <v>1470</v>
      </c>
      <c r="UM312" s="3" t="s">
        <v>763</v>
      </c>
      <c r="UN312" s="3" t="s">
        <v>764</v>
      </c>
      <c r="UO312" s="3" t="s">
        <v>812</v>
      </c>
      <c r="UP312" s="3">
        <v>22</v>
      </c>
      <c r="UQ312" s="3" t="s">
        <v>901</v>
      </c>
      <c r="UR312" s="3" t="s">
        <v>884</v>
      </c>
      <c r="US312" s="3" t="s">
        <v>886</v>
      </c>
      <c r="UT312" s="3" t="s">
        <v>885</v>
      </c>
      <c r="UU312" s="3">
        <v>21</v>
      </c>
      <c r="UV312" s="3" t="s">
        <v>814</v>
      </c>
      <c r="UW312" s="4" t="s">
        <v>1407</v>
      </c>
      <c r="UX312" s="4" t="s">
        <v>1410</v>
      </c>
      <c r="UY312" s="4" t="s">
        <v>742</v>
      </c>
      <c r="UZ312" s="4" t="s">
        <v>742</v>
      </c>
      <c r="VA312" s="4" t="s">
        <v>742</v>
      </c>
      <c r="VB312" s="4" t="s">
        <v>742</v>
      </c>
      <c r="VC312" s="4" t="s">
        <v>742</v>
      </c>
      <c r="VD312" s="4" t="s">
        <v>742</v>
      </c>
      <c r="VE312" s="4" t="s">
        <v>742</v>
      </c>
      <c r="VF312" s="3" t="s">
        <v>906</v>
      </c>
      <c r="VG312" s="3">
        <v>4</v>
      </c>
      <c r="VH312" s="3">
        <v>5</v>
      </c>
      <c r="VI312" s="82">
        <v>6</v>
      </c>
    </row>
    <row r="313" spans="1:726" ht="15.75" thickBot="1" x14ac:dyDescent="0.3">
      <c r="A313" s="27" t="s">
        <v>547</v>
      </c>
      <c r="B313" s="4" t="s">
        <v>548</v>
      </c>
      <c r="D313" s="27" t="s">
        <v>687</v>
      </c>
      <c r="M313" s="27" t="s">
        <v>1214</v>
      </c>
      <c r="V313" s="27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EZ313" s="4"/>
      <c r="FA313" s="4"/>
      <c r="FB313" s="4"/>
      <c r="FC313" s="4"/>
      <c r="FD313" s="4"/>
      <c r="FE313" s="4"/>
      <c r="FG313" s="4"/>
      <c r="FH313" s="4"/>
      <c r="FI313" s="4"/>
      <c r="FJ313" s="4"/>
      <c r="FK313" s="4"/>
      <c r="FL313" s="4"/>
      <c r="FM313" s="4"/>
      <c r="FN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67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67"/>
      <c r="IR313" s="67"/>
      <c r="IS313" s="4"/>
      <c r="IT313" s="4"/>
      <c r="IU313" s="4"/>
      <c r="IV313" s="4"/>
      <c r="IW313" s="4"/>
      <c r="IX313" s="4"/>
      <c r="IY313" s="4"/>
      <c r="IZ313" s="4"/>
      <c r="JA313" s="67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/>
      <c r="PR313" s="4"/>
      <c r="PS313" s="4"/>
      <c r="PT313" s="4"/>
      <c r="PU313" s="4"/>
      <c r="PV313" s="4"/>
      <c r="PW313" s="4"/>
      <c r="PX313" s="4"/>
      <c r="PY313" s="4"/>
      <c r="PZ313" s="4"/>
      <c r="QA313" s="4"/>
      <c r="QB313" s="4"/>
      <c r="QC313" s="4"/>
      <c r="QD313" s="4"/>
      <c r="QE313" s="4"/>
      <c r="QF313" s="4"/>
      <c r="QG313" s="4"/>
      <c r="QH313" s="4"/>
      <c r="QI313" s="4"/>
      <c r="QJ313" s="4"/>
      <c r="QK313" s="4"/>
      <c r="QL313" s="4"/>
      <c r="QM313" s="4"/>
      <c r="QN313" s="4"/>
      <c r="QO313" s="4"/>
      <c r="QP313" s="4"/>
      <c r="QQ313" s="4"/>
      <c r="QR313" s="4"/>
      <c r="QS313" s="4"/>
      <c r="QT313" s="4"/>
      <c r="QU313" s="4"/>
      <c r="QV313" s="4"/>
      <c r="QW313" s="4"/>
      <c r="QX313" s="4"/>
      <c r="QY313" s="4"/>
      <c r="QZ313" s="4"/>
      <c r="RA313" s="4"/>
      <c r="RB313" s="83" t="s">
        <v>1210</v>
      </c>
      <c r="RC313" s="84" t="s">
        <v>922</v>
      </c>
      <c r="RD313" s="84">
        <v>37</v>
      </c>
      <c r="RE313" s="84">
        <v>38</v>
      </c>
      <c r="RF313" s="84">
        <v>39</v>
      </c>
      <c r="RG313" s="84" t="s">
        <v>782</v>
      </c>
      <c r="RH313" s="84"/>
      <c r="RI313" s="84"/>
      <c r="RJ313" s="84"/>
      <c r="RK313" s="84" t="str">
        <f>CONCATENATE(A313,"DI")</f>
        <v>w3M002DI</v>
      </c>
      <c r="RL313" s="84" t="str">
        <f>CONCATENATE(A313,"DO")</f>
        <v>w3M002DO</v>
      </c>
      <c r="RM313" s="84" t="s">
        <v>1147</v>
      </c>
      <c r="RN313" s="84" t="s">
        <v>1293</v>
      </c>
      <c r="RO313" s="84" t="s">
        <v>1295</v>
      </c>
      <c r="RP313" s="84" t="s">
        <v>1149</v>
      </c>
      <c r="RQ313" s="84">
        <v>21</v>
      </c>
      <c r="RR313" s="84">
        <v>22</v>
      </c>
      <c r="RS313" s="84">
        <v>27</v>
      </c>
      <c r="RT313" s="85" t="s">
        <v>1213</v>
      </c>
      <c r="RU313" s="84" t="s">
        <v>924</v>
      </c>
      <c r="RV313" s="85" t="s">
        <v>1217</v>
      </c>
      <c r="RW313" s="84" t="s">
        <v>1024</v>
      </c>
      <c r="RX313" s="84" t="s">
        <v>814</v>
      </c>
      <c r="RY313" s="84" t="s">
        <v>901</v>
      </c>
      <c r="RZ313" s="84">
        <v>11</v>
      </c>
      <c r="SA313" s="84">
        <v>14</v>
      </c>
      <c r="SB313" s="73" t="s">
        <v>742</v>
      </c>
      <c r="SC313" s="73" t="s">
        <v>742</v>
      </c>
      <c r="SD313" s="73" t="s">
        <v>742</v>
      </c>
      <c r="SE313" s="73" t="s">
        <v>742</v>
      </c>
      <c r="SF313" s="84" t="s">
        <v>814</v>
      </c>
      <c r="SG313" s="84" t="s">
        <v>901</v>
      </c>
      <c r="SH313" s="84">
        <v>11</v>
      </c>
      <c r="SI313" s="84">
        <v>14</v>
      </c>
      <c r="SJ313" s="84">
        <v>12</v>
      </c>
      <c r="SK313" s="85" t="s">
        <v>1220</v>
      </c>
      <c r="SL313" s="84" t="s">
        <v>923</v>
      </c>
      <c r="SM313" s="84">
        <v>23</v>
      </c>
      <c r="SN313" s="84">
        <v>24</v>
      </c>
      <c r="SO313" s="84">
        <v>25</v>
      </c>
      <c r="SP313" s="84" t="s">
        <v>742</v>
      </c>
      <c r="SQ313" s="84" t="s">
        <v>742</v>
      </c>
      <c r="SR313" s="84" t="s">
        <v>1148</v>
      </c>
      <c r="SS313" s="84" t="s">
        <v>1149</v>
      </c>
      <c r="ST313" s="84" t="s">
        <v>1237</v>
      </c>
      <c r="SU313" s="84" t="s">
        <v>1238</v>
      </c>
      <c r="SV313" s="84">
        <v>10</v>
      </c>
      <c r="SW313" s="84">
        <v>17</v>
      </c>
      <c r="SX313" s="84">
        <v>18</v>
      </c>
      <c r="SY313" s="84" t="s">
        <v>1131</v>
      </c>
      <c r="SZ313" s="84" t="s">
        <v>902</v>
      </c>
      <c r="TA313" s="84"/>
      <c r="TB313" s="84"/>
      <c r="TC313" s="84"/>
      <c r="TD313" s="84" t="s">
        <v>1202</v>
      </c>
      <c r="TE313" s="84" t="s">
        <v>742</v>
      </c>
      <c r="TF313" s="84" t="s">
        <v>742</v>
      </c>
      <c r="TG313" s="84" t="s">
        <v>742</v>
      </c>
      <c r="TH313" s="84" t="s">
        <v>742</v>
      </c>
      <c r="TI313" s="84" t="s">
        <v>742</v>
      </c>
      <c r="TJ313" s="84" t="s">
        <v>742</v>
      </c>
      <c r="TK313" s="84" t="s">
        <v>742</v>
      </c>
      <c r="TL313" s="84" t="s">
        <v>742</v>
      </c>
      <c r="TM313" s="84" t="s">
        <v>742</v>
      </c>
      <c r="TN313" s="84" t="s">
        <v>742</v>
      </c>
      <c r="TO313" s="84" t="s">
        <v>742</v>
      </c>
      <c r="TP313" s="84" t="s">
        <v>879</v>
      </c>
      <c r="TQ313" s="84" t="s">
        <v>760</v>
      </c>
      <c r="TR313" s="84" t="s">
        <v>781</v>
      </c>
      <c r="TS313" s="84" t="s">
        <v>742</v>
      </c>
      <c r="TT313" s="84" t="s">
        <v>742</v>
      </c>
      <c r="TU313" s="84" t="s">
        <v>742</v>
      </c>
      <c r="TV313" s="84" t="s">
        <v>742</v>
      </c>
      <c r="TW313" s="84" t="s">
        <v>742</v>
      </c>
      <c r="TX313" s="84" t="s">
        <v>742</v>
      </c>
      <c r="TY313" s="84" t="s">
        <v>742</v>
      </c>
      <c r="TZ313" s="84" t="s">
        <v>742</v>
      </c>
      <c r="UA313" s="84" t="s">
        <v>742</v>
      </c>
      <c r="UB313" s="84" t="s">
        <v>742</v>
      </c>
      <c r="UC313" s="84" t="s">
        <v>742</v>
      </c>
      <c r="UD313" s="84" t="s">
        <v>742</v>
      </c>
      <c r="UE313" s="84" t="s">
        <v>1466</v>
      </c>
      <c r="UF313" s="84" t="s">
        <v>1467</v>
      </c>
      <c r="UG313" s="84" t="s">
        <v>1468</v>
      </c>
      <c r="UH313" s="84" t="s">
        <v>1469</v>
      </c>
      <c r="UI313" s="84" t="s">
        <v>742</v>
      </c>
      <c r="UJ313" s="84" t="s">
        <v>742</v>
      </c>
      <c r="UK313" s="84" t="s">
        <v>742</v>
      </c>
      <c r="UL313" s="84" t="s">
        <v>1470</v>
      </c>
      <c r="UM313" s="84" t="s">
        <v>763</v>
      </c>
      <c r="UN313" s="84" t="s">
        <v>764</v>
      </c>
      <c r="UO313" s="84" t="s">
        <v>812</v>
      </c>
      <c r="UP313" s="84">
        <v>22</v>
      </c>
      <c r="UQ313" s="84" t="s">
        <v>901</v>
      </c>
      <c r="UR313" s="84" t="s">
        <v>884</v>
      </c>
      <c r="US313" s="84" t="s">
        <v>886</v>
      </c>
      <c r="UT313" s="84" t="s">
        <v>885</v>
      </c>
      <c r="UU313" s="84">
        <v>21</v>
      </c>
      <c r="UV313" s="84" t="s">
        <v>814</v>
      </c>
      <c r="UW313" s="84" t="s">
        <v>1408</v>
      </c>
      <c r="UX313" s="84" t="s">
        <v>1411</v>
      </c>
      <c r="UY313" s="84" t="s">
        <v>742</v>
      </c>
      <c r="UZ313" s="84" t="s">
        <v>742</v>
      </c>
      <c r="VA313" s="84" t="s">
        <v>742</v>
      </c>
      <c r="VB313" s="84" t="s">
        <v>742</v>
      </c>
      <c r="VC313" s="84" t="s">
        <v>742</v>
      </c>
      <c r="VD313" s="84" t="s">
        <v>742</v>
      </c>
      <c r="VE313" s="84" t="s">
        <v>742</v>
      </c>
      <c r="VF313" s="84" t="s">
        <v>906</v>
      </c>
      <c r="VG313" s="84">
        <v>7</v>
      </c>
      <c r="VH313" s="84">
        <v>8</v>
      </c>
      <c r="VI313" s="86">
        <v>9</v>
      </c>
      <c r="VJ313" s="3"/>
    </row>
    <row r="314" spans="1:726" x14ac:dyDescent="0.25">
      <c r="A314" s="4" t="s">
        <v>538</v>
      </c>
      <c r="B314" s="4" t="s">
        <v>1484</v>
      </c>
      <c r="C314" s="27" t="s">
        <v>648</v>
      </c>
      <c r="D314" s="42" t="s">
        <v>644</v>
      </c>
      <c r="H314" s="42">
        <v>50</v>
      </c>
      <c r="I314" s="42"/>
      <c r="J314" s="42">
        <v>12.8</v>
      </c>
      <c r="M314" s="27" t="s">
        <v>1471</v>
      </c>
      <c r="V314" s="27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7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/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/>
      <c r="PR314" s="4"/>
      <c r="PS314" s="4"/>
      <c r="PT314" s="4"/>
      <c r="PU314" s="4"/>
      <c r="PV314" s="4"/>
      <c r="PW314" s="4"/>
      <c r="PX314" s="4"/>
      <c r="PY314" s="4"/>
      <c r="PZ314" s="4"/>
      <c r="QA314" s="4"/>
      <c r="QB314" s="4"/>
      <c r="QC314" s="4"/>
      <c r="QD314" s="4"/>
      <c r="QE314" s="4"/>
      <c r="QF314" s="4"/>
      <c r="QG314" s="4"/>
      <c r="QH314" s="4"/>
      <c r="QI314" s="4"/>
      <c r="QJ314" s="4"/>
      <c r="QK314" s="4"/>
      <c r="QL314" s="4"/>
      <c r="QM314" s="4"/>
      <c r="QN314" s="4"/>
      <c r="QO314" s="4"/>
      <c r="QP314" s="4"/>
      <c r="QQ314" s="4"/>
      <c r="QR314" s="4"/>
      <c r="QS314" s="4"/>
      <c r="QT314" s="4"/>
      <c r="QU314" s="4"/>
      <c r="QV314" s="4"/>
      <c r="QW314" s="4"/>
      <c r="QX314" s="4"/>
      <c r="QY314" s="4"/>
      <c r="QZ314" s="4"/>
      <c r="RA314" s="4"/>
      <c r="RB314" s="48"/>
      <c r="RC314" s="48"/>
      <c r="RD314" s="48"/>
      <c r="RE314" s="48"/>
      <c r="RF314" s="48"/>
      <c r="RG314" s="48"/>
      <c r="RH314" s="48"/>
      <c r="RI314" s="48"/>
      <c r="RJ314" s="48"/>
      <c r="RK314" s="48"/>
      <c r="RL314" s="48"/>
      <c r="RM314" s="48"/>
      <c r="RN314" s="48"/>
      <c r="RO314" s="48"/>
      <c r="RP314" s="48"/>
      <c r="RQ314" s="48"/>
      <c r="RR314" s="48"/>
      <c r="RS314" s="48"/>
      <c r="RT314" s="48"/>
      <c r="RU314" s="48"/>
      <c r="RV314" s="48"/>
      <c r="RW314" s="48"/>
      <c r="RX314" s="48"/>
      <c r="RY314" s="48"/>
      <c r="RZ314" s="48"/>
      <c r="SA314" s="48"/>
      <c r="SB314" s="48"/>
      <c r="SC314" s="48"/>
      <c r="SD314" s="48"/>
      <c r="SE314" s="48"/>
      <c r="SF314" s="48"/>
      <c r="SG314" s="48"/>
      <c r="SH314" s="48"/>
      <c r="SI314" s="48"/>
      <c r="SJ314" s="48"/>
      <c r="SK314" s="48"/>
      <c r="SL314" s="48"/>
      <c r="SM314" s="48"/>
      <c r="SN314" s="48"/>
      <c r="SO314" s="48"/>
      <c r="SP314" s="48"/>
      <c r="SQ314" s="48"/>
      <c r="SR314" s="48"/>
      <c r="SS314" s="48"/>
      <c r="ST314" s="48"/>
      <c r="SU314" s="48"/>
      <c r="SV314" s="48"/>
      <c r="SW314" s="48"/>
      <c r="SX314" s="48"/>
      <c r="SY314" s="48"/>
      <c r="SZ314" s="48"/>
      <c r="TA314" s="48"/>
      <c r="TB314" s="48"/>
      <c r="TC314" s="48"/>
      <c r="TD314" s="48"/>
      <c r="TE314" s="48"/>
      <c r="TF314" s="48"/>
      <c r="TG314" s="48"/>
      <c r="TH314" s="48"/>
      <c r="TI314" s="48"/>
      <c r="TJ314" s="48"/>
      <c r="TK314" s="48"/>
      <c r="TL314" s="48"/>
      <c r="TM314" s="48"/>
      <c r="TN314" s="48"/>
      <c r="TO314" s="48"/>
      <c r="TP314" s="48"/>
      <c r="TQ314" s="48"/>
      <c r="TR314" s="48"/>
      <c r="TS314" s="48"/>
      <c r="TT314" s="48"/>
      <c r="TU314" s="48"/>
      <c r="TV314" s="48"/>
      <c r="TW314" s="48"/>
      <c r="TX314" s="48"/>
      <c r="TY314" s="48"/>
      <c r="TZ314" s="48"/>
      <c r="UA314" s="48"/>
      <c r="UB314" s="48"/>
      <c r="UC314" s="48"/>
      <c r="UD314" s="48"/>
      <c r="UE314" s="48"/>
      <c r="UF314" s="48"/>
      <c r="UG314" s="48"/>
      <c r="UH314" s="48"/>
      <c r="UI314" s="48"/>
      <c r="UJ314" s="48"/>
      <c r="UK314" s="48"/>
      <c r="UL314" s="48"/>
      <c r="UM314" s="48"/>
      <c r="UN314" s="48"/>
      <c r="UO314" s="48"/>
      <c r="UP314" s="48"/>
      <c r="UQ314" s="48"/>
      <c r="UR314" s="48"/>
      <c r="US314" s="48"/>
      <c r="UT314" s="48"/>
      <c r="UU314" s="48"/>
      <c r="UV314" s="48"/>
      <c r="UW314" s="48"/>
      <c r="UX314" s="48"/>
      <c r="UY314" s="48"/>
      <c r="UZ314" s="48"/>
      <c r="VA314" s="48"/>
      <c r="VB314" s="48"/>
      <c r="VC314" s="48"/>
      <c r="VD314" s="48"/>
      <c r="VE314" s="48"/>
      <c r="VF314" s="48"/>
      <c r="VG314" s="48"/>
      <c r="VH314" s="48"/>
      <c r="VI314" s="48"/>
      <c r="VJ314" s="47" t="s">
        <v>878</v>
      </c>
      <c r="VK314" s="48" t="s">
        <v>879</v>
      </c>
      <c r="VL314" s="48" t="s">
        <v>880</v>
      </c>
      <c r="VM314" s="48"/>
      <c r="VN314" s="48"/>
      <c r="VO314" s="48"/>
      <c r="VP314" s="48" t="s">
        <v>782</v>
      </c>
      <c r="VQ314" s="48" t="s">
        <v>923</v>
      </c>
      <c r="VR314" s="48">
        <v>1</v>
      </c>
      <c r="VS314" s="48">
        <v>2</v>
      </c>
      <c r="VT314" s="64" t="s">
        <v>882</v>
      </c>
      <c r="VU314" s="48" t="s">
        <v>884</v>
      </c>
      <c r="VV314" s="48" t="s">
        <v>887</v>
      </c>
      <c r="VW314" s="48" t="str">
        <f>CONCATENATE("i3",VV314,"6")</f>
        <v>i3Ko16</v>
      </c>
      <c r="VX314" s="48">
        <v>11</v>
      </c>
      <c r="VY314" s="48">
        <v>14</v>
      </c>
      <c r="VZ314" s="48" t="s">
        <v>814</v>
      </c>
      <c r="WA314" s="48" t="s">
        <v>901</v>
      </c>
      <c r="WB314" s="48" t="s">
        <v>902</v>
      </c>
      <c r="WC314" s="48" t="s">
        <v>1131</v>
      </c>
      <c r="WD314" s="48">
        <v>6601</v>
      </c>
      <c r="WE314" s="48" t="str">
        <f>CONCATENATE("А",MID(VT314,2,1))</f>
        <v>А6</v>
      </c>
      <c r="WF314" s="48" t="s">
        <v>1236</v>
      </c>
      <c r="WG314" s="48">
        <v>1</v>
      </c>
      <c r="WH314" s="48" t="s">
        <v>1149</v>
      </c>
      <c r="WI314" s="48">
        <v>2</v>
      </c>
      <c r="WJ314" s="48" t="s">
        <v>904</v>
      </c>
      <c r="WK314" s="48" t="s">
        <v>903</v>
      </c>
      <c r="WL314" s="48" t="s">
        <v>905</v>
      </c>
      <c r="WM314" s="48" t="str">
        <f>CONCATENATE(A314,"P")</f>
        <v>g3V001P</v>
      </c>
      <c r="WN314" s="48" t="s">
        <v>1332</v>
      </c>
      <c r="WO314" s="48" t="s">
        <v>742</v>
      </c>
      <c r="WP314" s="48" t="s">
        <v>742</v>
      </c>
      <c r="WQ314" s="48" t="s">
        <v>781</v>
      </c>
      <c r="WR314" s="48" t="s">
        <v>742</v>
      </c>
      <c r="WS314" s="48" t="s">
        <v>742</v>
      </c>
      <c r="WT314" s="48" t="s">
        <v>922</v>
      </c>
      <c r="WU314" s="48">
        <v>1</v>
      </c>
      <c r="WV314" s="48">
        <v>2</v>
      </c>
      <c r="WW314" s="48">
        <v>3</v>
      </c>
      <c r="WX314" s="48" t="str">
        <f>REPLACE(VT314,2,1,4)</f>
        <v>0401</v>
      </c>
      <c r="WY314" s="48" t="s">
        <v>907</v>
      </c>
      <c r="WZ314" s="48" t="s">
        <v>924</v>
      </c>
      <c r="XA314" s="48" t="str">
        <f>REPLACE(VV314,2,1,"i")</f>
        <v>Ki1</v>
      </c>
      <c r="XB314" s="48" t="str">
        <f>WA314</f>
        <v>A2</v>
      </c>
      <c r="XC314" s="48" t="str">
        <f>VZ314</f>
        <v>A1</v>
      </c>
      <c r="XD314" s="48">
        <f>VX314</f>
        <v>11</v>
      </c>
      <c r="XE314" s="48">
        <f>VY314</f>
        <v>14</v>
      </c>
      <c r="XF314" s="48" t="s">
        <v>773</v>
      </c>
      <c r="XG314" s="48" t="s">
        <v>1024</v>
      </c>
      <c r="XH314" s="48" t="str">
        <f>MID(WX314,2,3)</f>
        <v>401</v>
      </c>
      <c r="XI314" s="48" t="str">
        <f>CONCATENATE("А",MID(WX314,2,1))</f>
        <v>А4</v>
      </c>
      <c r="XJ314" s="48" t="s">
        <v>1243</v>
      </c>
      <c r="XK314" s="48">
        <v>9</v>
      </c>
      <c r="XL314" s="48" t="s">
        <v>1149</v>
      </c>
      <c r="XM314" s="62">
        <f>WI314-1</f>
        <v>1</v>
      </c>
    </row>
    <row r="315" spans="1:726" ht="15.75" thickBot="1" x14ac:dyDescent="0.3">
      <c r="A315" s="4" t="s">
        <v>539</v>
      </c>
      <c r="B315" s="4" t="s">
        <v>1485</v>
      </c>
      <c r="C315" s="27" t="s">
        <v>648</v>
      </c>
      <c r="D315" s="42" t="s">
        <v>644</v>
      </c>
      <c r="H315" s="42">
        <v>50</v>
      </c>
      <c r="I315" s="42"/>
      <c r="J315" s="42">
        <v>12.8</v>
      </c>
      <c r="M315" s="27" t="s">
        <v>1471</v>
      </c>
      <c r="V315" s="27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7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/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/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/>
      <c r="PR315" s="4"/>
      <c r="PS315" s="4"/>
      <c r="PT315" s="4"/>
      <c r="PU315" s="4"/>
      <c r="PV315" s="4"/>
      <c r="PW315" s="4"/>
      <c r="PX315" s="4"/>
      <c r="PY315" s="4"/>
      <c r="PZ315" s="4"/>
      <c r="QA315" s="4"/>
      <c r="QB315" s="4"/>
      <c r="QC315" s="4"/>
      <c r="QD315" s="4"/>
      <c r="QE315" s="4"/>
      <c r="QF315" s="4"/>
      <c r="QG315" s="4"/>
      <c r="QH315" s="4"/>
      <c r="QI315" s="4"/>
      <c r="QJ315" s="4"/>
      <c r="QK315" s="4"/>
      <c r="QL315" s="4"/>
      <c r="QM315" s="4"/>
      <c r="QN315" s="4"/>
      <c r="QO315" s="4"/>
      <c r="QP315" s="4"/>
      <c r="QQ315" s="4"/>
      <c r="QR315" s="4"/>
      <c r="QS315" s="4"/>
      <c r="QT315" s="4"/>
      <c r="QU315" s="4"/>
      <c r="QV315" s="4"/>
      <c r="QW315" s="4"/>
      <c r="QX315" s="4"/>
      <c r="QY315" s="4"/>
      <c r="QZ315" s="4"/>
      <c r="RA315" s="4"/>
      <c r="RB315" s="4"/>
      <c r="RC315" s="4"/>
      <c r="RD315" s="4"/>
      <c r="RE315" s="4"/>
      <c r="RF315" s="4"/>
      <c r="RG315" s="4"/>
      <c r="RH315" s="4"/>
      <c r="RI315" s="4"/>
      <c r="RJ315" s="4"/>
      <c r="RK315" s="4"/>
      <c r="RL315" s="4"/>
      <c r="RM315" s="4"/>
      <c r="RN315" s="4"/>
      <c r="RO315" s="4"/>
      <c r="RP315" s="4"/>
      <c r="RQ315" s="4"/>
      <c r="RR315" s="4"/>
      <c r="RS315" s="4"/>
      <c r="RT315" s="4"/>
      <c r="RU315" s="4"/>
      <c r="RV315" s="4"/>
      <c r="RW315" s="4"/>
      <c r="RX315" s="4"/>
      <c r="RY315" s="4"/>
      <c r="RZ315" s="4"/>
      <c r="SA315" s="4"/>
      <c r="SB315" s="4"/>
      <c r="SC315" s="4"/>
      <c r="SD315" s="4"/>
      <c r="SE315" s="4"/>
      <c r="SF315" s="4"/>
      <c r="SG315" s="4"/>
      <c r="SH315" s="4"/>
      <c r="SI315" s="4"/>
      <c r="SJ315" s="4"/>
      <c r="SK315" s="4"/>
      <c r="SL315" s="4"/>
      <c r="SM315" s="4"/>
      <c r="SN315" s="4"/>
      <c r="SO315" s="4"/>
      <c r="SP315" s="4"/>
      <c r="SQ315" s="4"/>
      <c r="SR315" s="4"/>
      <c r="SS315" s="4"/>
      <c r="ST315" s="4"/>
      <c r="SU315" s="4"/>
      <c r="SV315" s="4"/>
      <c r="SW315" s="4"/>
      <c r="SX315" s="4"/>
      <c r="SY315" s="4"/>
      <c r="SZ315" s="4"/>
      <c r="TA315" s="4"/>
      <c r="TB315" s="4"/>
      <c r="TC315" s="4"/>
      <c r="TD315" s="4"/>
      <c r="TE315" s="4"/>
      <c r="TF315" s="4"/>
      <c r="TG315" s="4"/>
      <c r="TH315" s="4"/>
      <c r="TI315" s="4"/>
      <c r="TJ315" s="4"/>
      <c r="TK315" s="4"/>
      <c r="TL315" s="4"/>
      <c r="TM315" s="4"/>
      <c r="TN315" s="4"/>
      <c r="TO315" s="4"/>
      <c r="TP315" s="4"/>
      <c r="TQ315" s="4"/>
      <c r="TR315" s="4"/>
      <c r="TS315" s="4"/>
      <c r="TT315" s="4"/>
      <c r="TU315" s="4"/>
      <c r="TV315" s="4"/>
      <c r="TW315" s="4"/>
      <c r="TX315" s="4"/>
      <c r="TY315" s="4"/>
      <c r="TZ315" s="4"/>
      <c r="UA315" s="4"/>
      <c r="UB315" s="4"/>
      <c r="UC315" s="4"/>
      <c r="UD315" s="4"/>
      <c r="UE315" s="4"/>
      <c r="UF315" s="4"/>
      <c r="UG315" s="4"/>
      <c r="UH315" s="4"/>
      <c r="UI315" s="4"/>
      <c r="UJ315" s="4"/>
      <c r="UK315" s="4"/>
      <c r="UL315" s="4"/>
      <c r="UM315" s="4"/>
      <c r="UN315" s="4"/>
      <c r="UO315" s="4"/>
      <c r="UP315" s="4"/>
      <c r="UQ315" s="4"/>
      <c r="UR315" s="4"/>
      <c r="US315" s="4"/>
      <c r="UT315" s="4"/>
      <c r="UU315" s="4"/>
      <c r="UV315" s="4"/>
      <c r="UW315" s="4"/>
      <c r="UX315" s="4"/>
      <c r="UY315" s="4"/>
      <c r="UZ315" s="4"/>
      <c r="VA315" s="4"/>
      <c r="VB315" s="4"/>
      <c r="VC315" s="4"/>
      <c r="VD315" s="4"/>
      <c r="VE315" s="4"/>
      <c r="VF315" s="4"/>
      <c r="VG315" s="4"/>
      <c r="VH315" s="4"/>
      <c r="VI315" s="4"/>
      <c r="VJ315" s="54" t="s">
        <v>878</v>
      </c>
      <c r="VK315" s="55" t="s">
        <v>879</v>
      </c>
      <c r="VL315" s="55" t="s">
        <v>880</v>
      </c>
      <c r="VM315" s="55"/>
      <c r="VN315" s="55"/>
      <c r="VO315" s="55"/>
      <c r="VP315" s="55" t="s">
        <v>782</v>
      </c>
      <c r="VQ315" s="55" t="s">
        <v>923</v>
      </c>
      <c r="VR315" s="55">
        <v>3</v>
      </c>
      <c r="VS315" s="55">
        <v>4</v>
      </c>
      <c r="VT315" s="65" t="s">
        <v>883</v>
      </c>
      <c r="VU315" s="55" t="s">
        <v>884</v>
      </c>
      <c r="VV315" s="55" t="s">
        <v>894</v>
      </c>
      <c r="VW315" s="55" t="str">
        <f>CONCATENATE("i3",VV315,"6")</f>
        <v>i3Ko26</v>
      </c>
      <c r="VX315" s="55">
        <v>11</v>
      </c>
      <c r="VY315" s="55">
        <v>14</v>
      </c>
      <c r="VZ315" s="55" t="s">
        <v>814</v>
      </c>
      <c r="WA315" s="55" t="s">
        <v>901</v>
      </c>
      <c r="WB315" s="55" t="s">
        <v>902</v>
      </c>
      <c r="WC315" s="55" t="s">
        <v>1131</v>
      </c>
      <c r="WD315" s="55">
        <v>6602</v>
      </c>
      <c r="WE315" s="55" t="str">
        <f>CONCATENATE("А",MID(VT315,2,1))</f>
        <v>А6</v>
      </c>
      <c r="WF315" s="55" t="s">
        <v>1257</v>
      </c>
      <c r="WG315" s="55">
        <v>1</v>
      </c>
      <c r="WH315" s="55" t="s">
        <v>1149</v>
      </c>
      <c r="WI315" s="55">
        <v>3</v>
      </c>
      <c r="WJ315" s="55" t="s">
        <v>904</v>
      </c>
      <c r="WK315" s="55" t="s">
        <v>903</v>
      </c>
      <c r="WL315" s="55" t="s">
        <v>905</v>
      </c>
      <c r="WM315" s="55" t="str">
        <f>CONCATENATE(A315,"P")</f>
        <v>g3V002P</v>
      </c>
      <c r="WN315" s="55" t="s">
        <v>1332</v>
      </c>
      <c r="WO315" s="55" t="s">
        <v>742</v>
      </c>
      <c r="WP315" s="55" t="s">
        <v>742</v>
      </c>
      <c r="WQ315" s="55" t="s">
        <v>781</v>
      </c>
      <c r="WR315" s="55" t="s">
        <v>742</v>
      </c>
      <c r="WS315" s="55" t="s">
        <v>742</v>
      </c>
      <c r="WT315" s="55" t="s">
        <v>922</v>
      </c>
      <c r="WU315" s="55">
        <v>4</v>
      </c>
      <c r="WV315" s="55">
        <v>5</v>
      </c>
      <c r="WW315" s="55">
        <v>6</v>
      </c>
      <c r="WX315" s="55" t="str">
        <f>REPLACE(VT315,2,1,4)</f>
        <v>0402</v>
      </c>
      <c r="WY315" s="55" t="s">
        <v>907</v>
      </c>
      <c r="WZ315" s="55" t="s">
        <v>924</v>
      </c>
      <c r="XA315" s="55" t="str">
        <f>REPLACE(VV315,2,1,"i")</f>
        <v>Ki2</v>
      </c>
      <c r="XB315" s="55" t="str">
        <f>WA315</f>
        <v>A2</v>
      </c>
      <c r="XC315" s="55" t="str">
        <f>VZ315</f>
        <v>A1</v>
      </c>
      <c r="XD315" s="55">
        <f>VX315</f>
        <v>11</v>
      </c>
      <c r="XE315" s="55">
        <f>VY315</f>
        <v>14</v>
      </c>
      <c r="XF315" s="55" t="s">
        <v>773</v>
      </c>
      <c r="XG315" s="55" t="s">
        <v>1024</v>
      </c>
      <c r="XH315" s="55" t="str">
        <f>MID(WX315,2,3)</f>
        <v>402</v>
      </c>
      <c r="XI315" s="55" t="str">
        <f>CONCATENATE("А",MID(WX315,2,1))</f>
        <v>А4</v>
      </c>
      <c r="XJ315" s="55" t="s">
        <v>1244</v>
      </c>
      <c r="XK315" s="55">
        <v>9</v>
      </c>
      <c r="XL315" s="55" t="s">
        <v>1149</v>
      </c>
      <c r="XM315" s="63">
        <f>WI315-1</f>
        <v>2</v>
      </c>
    </row>
    <row r="316" spans="1:726" x14ac:dyDescent="0.25">
      <c r="A316" s="27" t="s">
        <v>550</v>
      </c>
      <c r="B316" s="4" t="s">
        <v>1481</v>
      </c>
      <c r="C316" s="27" t="s">
        <v>686</v>
      </c>
      <c r="D316" s="27" t="s">
        <v>685</v>
      </c>
      <c r="K316" s="27">
        <v>53667</v>
      </c>
      <c r="L316" s="37">
        <v>45435</v>
      </c>
      <c r="M316" s="27" t="s">
        <v>1221</v>
      </c>
      <c r="V316" s="27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EZ316" s="4"/>
      <c r="FA316" s="4"/>
      <c r="FB316" s="4"/>
      <c r="FC316" s="4"/>
      <c r="FD316" s="4"/>
      <c r="FE316" s="4"/>
      <c r="FG316" s="4"/>
      <c r="FH316" s="4"/>
      <c r="FI316" s="4"/>
      <c r="FJ316" s="4"/>
      <c r="FK316" s="4"/>
      <c r="FL316" s="4"/>
      <c r="FM316" s="4"/>
      <c r="FN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7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67"/>
      <c r="IR316" s="67"/>
      <c r="IS316" s="4"/>
      <c r="IT316" s="4"/>
      <c r="IU316" s="4"/>
      <c r="IV316" s="4"/>
      <c r="IW316" s="4"/>
      <c r="IX316" s="4"/>
      <c r="IY316" s="4"/>
      <c r="IZ316" s="4"/>
      <c r="JA316" s="67"/>
      <c r="JB316" s="4"/>
      <c r="JC316" s="67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67"/>
      <c r="JS316" s="67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/>
      <c r="PR316" s="4"/>
      <c r="PS316" s="4"/>
      <c r="PT316" s="4"/>
      <c r="PU316" s="4"/>
      <c r="PV316" s="4"/>
      <c r="PW316" s="4"/>
      <c r="PX316" s="4"/>
      <c r="PY316" s="4"/>
      <c r="PZ316" s="4"/>
      <c r="QA316" s="4"/>
      <c r="QB316" s="4"/>
      <c r="QC316" s="4"/>
      <c r="QD316" s="4"/>
      <c r="QE316" s="4"/>
      <c r="QF316" s="4"/>
      <c r="QG316" s="4"/>
      <c r="QH316" s="4"/>
      <c r="QI316" s="4"/>
      <c r="QJ316" s="4"/>
      <c r="QK316" s="4"/>
      <c r="QL316" s="4"/>
      <c r="QM316" s="4"/>
      <c r="QN316" s="4"/>
      <c r="QO316" s="4"/>
      <c r="QP316" s="4"/>
      <c r="QQ316" s="4"/>
      <c r="QR316" s="4"/>
      <c r="QS316" s="4"/>
      <c r="QT316" s="4"/>
      <c r="QU316" s="4"/>
      <c r="QV316" s="4"/>
      <c r="QW316" s="4"/>
      <c r="QX316" s="4"/>
      <c r="QY316" s="4"/>
      <c r="QZ316" s="4"/>
      <c r="RA316" s="4"/>
      <c r="RB316" s="4"/>
      <c r="RC316" s="4"/>
      <c r="RD316" s="4"/>
      <c r="RE316" s="4"/>
      <c r="RF316" s="4"/>
      <c r="RG316" s="4"/>
      <c r="RH316" s="4"/>
      <c r="RI316" s="4"/>
      <c r="RJ316" s="4"/>
      <c r="RK316" s="4"/>
      <c r="RL316" s="4"/>
      <c r="RM316" s="4"/>
      <c r="RN316" s="4"/>
      <c r="RO316" s="4"/>
      <c r="RP316" s="4"/>
      <c r="RQ316" s="4"/>
      <c r="RR316" s="4"/>
      <c r="RS316" s="4"/>
      <c r="RT316" s="4"/>
      <c r="RU316" s="4"/>
      <c r="RV316" s="4"/>
      <c r="RW316" s="4"/>
      <c r="RX316" s="4"/>
      <c r="RY316" s="4"/>
      <c r="RZ316" s="4"/>
      <c r="SA316" s="4"/>
      <c r="SB316" s="4"/>
      <c r="SC316" s="4"/>
      <c r="SD316" s="4"/>
      <c r="SE316" s="4"/>
      <c r="SF316" s="4"/>
      <c r="SG316" s="4"/>
      <c r="SH316" s="4"/>
      <c r="SI316" s="4"/>
      <c r="SJ316" s="4"/>
      <c r="XN316" s="47" t="s">
        <v>927</v>
      </c>
      <c r="XO316" s="48" t="s">
        <v>991</v>
      </c>
      <c r="XP316" s="48" t="s">
        <v>992</v>
      </c>
      <c r="XQ316" s="48">
        <v>2</v>
      </c>
      <c r="XR316" s="48">
        <v>3</v>
      </c>
      <c r="XS316" s="48" t="s">
        <v>999</v>
      </c>
      <c r="XT316" s="48" t="s">
        <v>772</v>
      </c>
      <c r="XU316" s="48" t="s">
        <v>774</v>
      </c>
      <c r="XV316" s="48" t="s">
        <v>906</v>
      </c>
      <c r="XW316" s="48">
        <v>1</v>
      </c>
      <c r="XX316" s="48">
        <v>2</v>
      </c>
      <c r="XY316" s="48">
        <v>3</v>
      </c>
      <c r="XZ316" s="48" t="s">
        <v>782</v>
      </c>
      <c r="YA316" s="48"/>
      <c r="YB316" s="48"/>
      <c r="YC316" s="48"/>
      <c r="YD316" s="48" t="str">
        <f>CONCATENATE(A316,"AI")</f>
        <v>f3sM001AI</v>
      </c>
      <c r="YE316" s="48" t="s">
        <v>1147</v>
      </c>
      <c r="YF316" s="48" t="s">
        <v>1315</v>
      </c>
      <c r="YG316" s="48" t="s">
        <v>1311</v>
      </c>
      <c r="YH316" s="48" t="s">
        <v>1149</v>
      </c>
      <c r="YI316" s="48">
        <v>7</v>
      </c>
      <c r="YJ316" s="48">
        <v>8</v>
      </c>
      <c r="YK316" s="48">
        <v>9</v>
      </c>
      <c r="YL316" s="48" t="s">
        <v>1163</v>
      </c>
      <c r="YM316" s="48" t="s">
        <v>924</v>
      </c>
      <c r="YN316" s="48" t="s">
        <v>1166</v>
      </c>
      <c r="YO316" s="48" t="s">
        <v>1024</v>
      </c>
      <c r="YP316" s="48">
        <v>14</v>
      </c>
      <c r="YQ316" s="48">
        <v>11</v>
      </c>
      <c r="YR316" s="48" t="s">
        <v>814</v>
      </c>
      <c r="YS316" s="48" t="s">
        <v>901</v>
      </c>
      <c r="YT316" s="48" t="s">
        <v>1175</v>
      </c>
      <c r="YU316" s="48" t="s">
        <v>879</v>
      </c>
      <c r="YV316" s="48" t="s">
        <v>1178</v>
      </c>
      <c r="YW316" s="48" t="s">
        <v>742</v>
      </c>
      <c r="YX316" s="48" t="str">
        <f>CONCATENATE(A316,"DI")</f>
        <v>f3sM001DI</v>
      </c>
      <c r="YY316" s="48" t="s">
        <v>922</v>
      </c>
      <c r="YZ316" s="48">
        <v>19</v>
      </c>
      <c r="ZA316" s="48">
        <v>20</v>
      </c>
      <c r="ZB316" s="48">
        <v>21</v>
      </c>
      <c r="ZC316" s="48" t="s">
        <v>1148</v>
      </c>
      <c r="ZD316" s="48" t="s">
        <v>1149</v>
      </c>
      <c r="ZE316" s="48" t="s">
        <v>1321</v>
      </c>
      <c r="ZF316" s="48" t="s">
        <v>1319</v>
      </c>
      <c r="ZG316" s="48">
        <v>1</v>
      </c>
      <c r="ZH316" s="48">
        <v>4</v>
      </c>
      <c r="ZI316" s="48">
        <v>5</v>
      </c>
      <c r="ZJ316" s="48" t="s">
        <v>1131</v>
      </c>
      <c r="ZK316" s="48" t="s">
        <v>1169</v>
      </c>
      <c r="ZL316" s="48" t="s">
        <v>1170</v>
      </c>
      <c r="ZM316" s="48" t="s">
        <v>902</v>
      </c>
      <c r="ZN316" s="48" t="s">
        <v>923</v>
      </c>
      <c r="ZO316" s="48" t="str">
        <f>CONCATENATE(A316,"DO")</f>
        <v>f3sM001DO</v>
      </c>
      <c r="ZP316" s="48">
        <v>5</v>
      </c>
      <c r="ZQ316" s="48">
        <v>6</v>
      </c>
      <c r="ZR316" s="48">
        <v>7</v>
      </c>
      <c r="ZS316" s="48"/>
      <c r="ZT316" s="48"/>
      <c r="ZU316" s="48"/>
      <c r="ZV316" s="48"/>
      <c r="ZW316" s="48"/>
      <c r="ZX316" s="48"/>
      <c r="ZY316" s="48" t="s">
        <v>1202</v>
      </c>
      <c r="ZZ316" s="48" t="s">
        <v>742</v>
      </c>
      <c r="AAA316" s="48" t="s">
        <v>742</v>
      </c>
      <c r="AAB316" s="48" t="s">
        <v>742</v>
      </c>
      <c r="AAC316" s="48" t="s">
        <v>742</v>
      </c>
      <c r="AAD316" s="48" t="s">
        <v>879</v>
      </c>
      <c r="AAE316" s="48" t="s">
        <v>742</v>
      </c>
      <c r="AAF316" s="48" t="s">
        <v>742</v>
      </c>
      <c r="AAG316" s="48" t="s">
        <v>742</v>
      </c>
      <c r="AAH316" s="48" t="s">
        <v>742</v>
      </c>
      <c r="AAI316" s="48" t="s">
        <v>742</v>
      </c>
      <c r="AAJ316" s="48" t="s">
        <v>742</v>
      </c>
      <c r="AAK316" s="48" t="s">
        <v>742</v>
      </c>
      <c r="AAL316" s="48" t="s">
        <v>742</v>
      </c>
      <c r="AAM316" s="48" t="s">
        <v>742</v>
      </c>
      <c r="AAN316" s="48" t="s">
        <v>742</v>
      </c>
      <c r="AAO316" s="48" t="s">
        <v>742</v>
      </c>
      <c r="AAP316" s="48" t="s">
        <v>742</v>
      </c>
      <c r="AAQ316" s="48" t="s">
        <v>742</v>
      </c>
      <c r="AAR316" s="48" t="s">
        <v>742</v>
      </c>
      <c r="AAS316" s="48" t="s">
        <v>742</v>
      </c>
      <c r="AAT316" s="48" t="s">
        <v>742</v>
      </c>
      <c r="AAU316" s="48" t="s">
        <v>742</v>
      </c>
      <c r="AAV316" s="48" t="s">
        <v>742</v>
      </c>
      <c r="AAW316" s="48" t="s">
        <v>742</v>
      </c>
      <c r="AAX316" s="62" t="s">
        <v>742</v>
      </c>
    </row>
    <row r="317" spans="1:726" x14ac:dyDescent="0.25">
      <c r="A317" s="27" t="s">
        <v>551</v>
      </c>
      <c r="B317" s="4" t="s">
        <v>1482</v>
      </c>
      <c r="C317" s="27" t="s">
        <v>686</v>
      </c>
      <c r="D317" s="27" t="s">
        <v>685</v>
      </c>
      <c r="K317" s="27">
        <v>53667</v>
      </c>
      <c r="L317" s="37">
        <v>45435</v>
      </c>
      <c r="M317" s="27" t="s">
        <v>1221</v>
      </c>
      <c r="V317" s="27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EZ317" s="4"/>
      <c r="FA317" s="4"/>
      <c r="FB317" s="4"/>
      <c r="FC317" s="4"/>
      <c r="FD317" s="4"/>
      <c r="FE317" s="4"/>
      <c r="FG317" s="4"/>
      <c r="FH317" s="4"/>
      <c r="FI317" s="4"/>
      <c r="FJ317" s="4"/>
      <c r="FK317" s="4"/>
      <c r="FL317" s="4"/>
      <c r="FM317" s="4"/>
      <c r="FN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7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67"/>
      <c r="IR317" s="67"/>
      <c r="IS317" s="4"/>
      <c r="IT317" s="4"/>
      <c r="IU317" s="4"/>
      <c r="IV317" s="4"/>
      <c r="IW317" s="4"/>
      <c r="IX317" s="4"/>
      <c r="IY317" s="4"/>
      <c r="IZ317" s="4"/>
      <c r="JA317" s="67"/>
      <c r="JB317" s="4"/>
      <c r="JC317" s="67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67"/>
      <c r="JS317" s="67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/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/>
      <c r="PR317" s="4"/>
      <c r="PS317" s="4"/>
      <c r="PT317" s="4"/>
      <c r="PU317" s="4"/>
      <c r="PV317" s="4"/>
      <c r="PW317" s="4"/>
      <c r="PX317" s="4"/>
      <c r="PY317" s="4"/>
      <c r="PZ317" s="4"/>
      <c r="QA317" s="4"/>
      <c r="QB317" s="4"/>
      <c r="QC317" s="4"/>
      <c r="QD317" s="4"/>
      <c r="QE317" s="4"/>
      <c r="QF317" s="4"/>
      <c r="QG317" s="4"/>
      <c r="QH317" s="4"/>
      <c r="QI317" s="4"/>
      <c r="QJ317" s="4"/>
      <c r="QK317" s="4"/>
      <c r="QL317" s="4"/>
      <c r="QM317" s="4"/>
      <c r="QN317" s="4"/>
      <c r="QO317" s="4"/>
      <c r="QP317" s="4"/>
      <c r="QQ317" s="4"/>
      <c r="QR317" s="4"/>
      <c r="QS317" s="4"/>
      <c r="QT317" s="4"/>
      <c r="QU317" s="4"/>
      <c r="QV317" s="4"/>
      <c r="QW317" s="4"/>
      <c r="QX317" s="4"/>
      <c r="QY317" s="4"/>
      <c r="QZ317" s="4"/>
      <c r="RA317" s="4"/>
      <c r="RB317" s="4"/>
      <c r="RC317" s="4"/>
      <c r="RD317" s="4"/>
      <c r="RE317" s="4"/>
      <c r="RF317" s="4"/>
      <c r="RG317" s="4"/>
      <c r="RH317" s="4"/>
      <c r="RI317" s="4"/>
      <c r="RJ317" s="4"/>
      <c r="RK317" s="4"/>
      <c r="RL317" s="4"/>
      <c r="RM317" s="4"/>
      <c r="RN317" s="4"/>
      <c r="RO317" s="4"/>
      <c r="RP317" s="4"/>
      <c r="RQ317" s="4"/>
      <c r="RR317" s="4"/>
      <c r="RS317" s="4"/>
      <c r="RT317" s="4"/>
      <c r="RU317" s="4"/>
      <c r="RV317" s="4"/>
      <c r="RW317" s="4"/>
      <c r="RX317" s="4"/>
      <c r="RY317" s="4"/>
      <c r="RZ317" s="4"/>
      <c r="SA317" s="4"/>
      <c r="SB317" s="4"/>
      <c r="SC317" s="4"/>
      <c r="SD317" s="4"/>
      <c r="SE317" s="4"/>
      <c r="SF317" s="4"/>
      <c r="SG317" s="4"/>
      <c r="SH317" s="4"/>
      <c r="SI317" s="4"/>
      <c r="SJ317" s="4"/>
      <c r="XN317" s="52" t="s">
        <v>927</v>
      </c>
      <c r="XO317" s="4" t="s">
        <v>993</v>
      </c>
      <c r="XP317" s="4" t="s">
        <v>994</v>
      </c>
      <c r="XQ317" s="4">
        <v>4</v>
      </c>
      <c r="XR317" s="4">
        <v>5</v>
      </c>
      <c r="XS317" s="4" t="s">
        <v>1000</v>
      </c>
      <c r="XT317" s="4" t="s">
        <v>772</v>
      </c>
      <c r="XU317" s="4" t="s">
        <v>774</v>
      </c>
      <c r="XV317" s="4" t="s">
        <v>906</v>
      </c>
      <c r="XW317" s="4">
        <v>4</v>
      </c>
      <c r="XX317" s="4">
        <v>5</v>
      </c>
      <c r="XY317" s="4">
        <v>6</v>
      </c>
      <c r="XZ317" s="4" t="s">
        <v>782</v>
      </c>
      <c r="YA317" s="4"/>
      <c r="YB317" s="4"/>
      <c r="YC317" s="4"/>
      <c r="YD317" s="4" t="str">
        <f t="shared" ref="YD317:YD319" si="0">CONCATENATE(A317,"AI")</f>
        <v>f3sM002AI</v>
      </c>
      <c r="YE317" s="4" t="s">
        <v>1147</v>
      </c>
      <c r="YF317" s="4" t="s">
        <v>1302</v>
      </c>
      <c r="YG317" s="4" t="s">
        <v>1252</v>
      </c>
      <c r="YH317" s="4" t="s">
        <v>1149</v>
      </c>
      <c r="YI317" s="4">
        <v>10</v>
      </c>
      <c r="YJ317" s="4">
        <v>11</v>
      </c>
      <c r="YK317" s="4">
        <v>18</v>
      </c>
      <c r="YL317" s="4" t="s">
        <v>1164</v>
      </c>
      <c r="YM317" s="4" t="s">
        <v>924</v>
      </c>
      <c r="YN317" s="4" t="s">
        <v>1167</v>
      </c>
      <c r="YO317" s="4" t="s">
        <v>1024</v>
      </c>
      <c r="YP317" s="4">
        <v>14</v>
      </c>
      <c r="YQ317" s="4">
        <v>11</v>
      </c>
      <c r="YR317" s="4" t="s">
        <v>814</v>
      </c>
      <c r="YS317" s="4" t="s">
        <v>901</v>
      </c>
      <c r="YT317" s="4" t="s">
        <v>1176</v>
      </c>
      <c r="YU317" s="4" t="s">
        <v>879</v>
      </c>
      <c r="YV317" s="4" t="s">
        <v>1179</v>
      </c>
      <c r="YW317" s="4" t="s">
        <v>742</v>
      </c>
      <c r="YX317" s="4" t="str">
        <f t="shared" ref="YX317:YX319" si="1">CONCATENATE(A317,"DI")</f>
        <v>f3sM002DI</v>
      </c>
      <c r="YY317" s="4" t="s">
        <v>922</v>
      </c>
      <c r="YZ317" s="4">
        <v>22</v>
      </c>
      <c r="ZA317" s="4">
        <v>23</v>
      </c>
      <c r="ZB317" s="4">
        <v>24</v>
      </c>
      <c r="ZC317" s="4" t="s">
        <v>1148</v>
      </c>
      <c r="ZD317" s="4" t="s">
        <v>1149</v>
      </c>
      <c r="ZE317" s="4" t="s">
        <v>1322</v>
      </c>
      <c r="ZF317" s="4" t="s">
        <v>1316</v>
      </c>
      <c r="ZG317" s="4">
        <v>1</v>
      </c>
      <c r="ZH317" s="4">
        <v>6</v>
      </c>
      <c r="ZI317" s="4">
        <v>7</v>
      </c>
      <c r="ZJ317" s="4" t="s">
        <v>1131</v>
      </c>
      <c r="ZK317" s="4" t="s">
        <v>1171</v>
      </c>
      <c r="ZL317" s="4" t="s">
        <v>1172</v>
      </c>
      <c r="ZM317" s="4" t="s">
        <v>902</v>
      </c>
      <c r="ZN317" s="4" t="s">
        <v>923</v>
      </c>
      <c r="ZO317" s="4" t="str">
        <f t="shared" ref="ZO317:ZO319" si="2">CONCATENATE(A317,"DO")</f>
        <v>f3sM002DO</v>
      </c>
      <c r="ZP317" s="4">
        <v>8</v>
      </c>
      <c r="ZQ317" s="4">
        <v>9</v>
      </c>
      <c r="ZR317" s="4">
        <v>10</v>
      </c>
      <c r="ZS317" s="4"/>
      <c r="ZT317" s="4"/>
      <c r="ZU317" s="4"/>
      <c r="ZV317" s="4"/>
      <c r="ZW317" s="4"/>
      <c r="ZX317" s="4"/>
      <c r="ZY317" s="4" t="s">
        <v>1202</v>
      </c>
      <c r="ZZ317" s="4" t="s">
        <v>742</v>
      </c>
      <c r="AAA317" s="4" t="s">
        <v>742</v>
      </c>
      <c r="AAB317" s="4" t="s">
        <v>742</v>
      </c>
      <c r="AAC317" s="4" t="s">
        <v>742</v>
      </c>
      <c r="AAD317" s="4" t="s">
        <v>879</v>
      </c>
      <c r="AAE317" s="4" t="s">
        <v>742</v>
      </c>
      <c r="AAF317" s="4" t="s">
        <v>742</v>
      </c>
      <c r="AAG317" s="4" t="s">
        <v>742</v>
      </c>
      <c r="AAH317" s="4" t="s">
        <v>742</v>
      </c>
      <c r="AAI317" s="4" t="s">
        <v>742</v>
      </c>
      <c r="AAJ317" s="4" t="s">
        <v>742</v>
      </c>
      <c r="AAK317" s="4" t="s">
        <v>742</v>
      </c>
      <c r="AAL317" s="4" t="s">
        <v>742</v>
      </c>
      <c r="AAM317" s="4" t="s">
        <v>742</v>
      </c>
      <c r="AAN317" s="4" t="s">
        <v>742</v>
      </c>
      <c r="AAO317" s="4" t="s">
        <v>742</v>
      </c>
      <c r="AAP317" s="4" t="s">
        <v>742</v>
      </c>
      <c r="AAQ317" s="4" t="s">
        <v>742</v>
      </c>
      <c r="AAR317" s="4" t="s">
        <v>742</v>
      </c>
      <c r="AAS317" s="4" t="s">
        <v>742</v>
      </c>
      <c r="AAT317" s="4" t="s">
        <v>742</v>
      </c>
      <c r="AAU317" s="4" t="s">
        <v>742</v>
      </c>
      <c r="AAV317" s="4" t="s">
        <v>742</v>
      </c>
      <c r="AAW317" s="4" t="s">
        <v>742</v>
      </c>
      <c r="AAX317" s="46" t="s">
        <v>742</v>
      </c>
    </row>
    <row r="318" spans="1:726" ht="15.75" thickBot="1" x14ac:dyDescent="0.3">
      <c r="A318" s="27" t="s">
        <v>552</v>
      </c>
      <c r="B318" s="4" t="s">
        <v>1483</v>
      </c>
      <c r="C318" s="27" t="s">
        <v>686</v>
      </c>
      <c r="D318" s="27" t="s">
        <v>685</v>
      </c>
      <c r="K318" s="27">
        <v>53667</v>
      </c>
      <c r="L318" s="37">
        <v>45435</v>
      </c>
      <c r="M318" s="27" t="s">
        <v>1221</v>
      </c>
      <c r="V318" s="27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EZ318" s="4"/>
      <c r="FA318" s="4"/>
      <c r="FB318" s="4"/>
      <c r="FC318" s="4"/>
      <c r="FD318" s="4"/>
      <c r="FE318" s="4"/>
      <c r="FG318" s="4"/>
      <c r="FH318" s="4"/>
      <c r="FI318" s="4"/>
      <c r="FJ318" s="4"/>
      <c r="FK318" s="4"/>
      <c r="FL318" s="4"/>
      <c r="FM318" s="4"/>
      <c r="FN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7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67"/>
      <c r="IR318" s="67"/>
      <c r="IS318" s="4"/>
      <c r="IT318" s="4"/>
      <c r="IU318" s="4"/>
      <c r="IV318" s="4"/>
      <c r="IW318" s="4"/>
      <c r="IX318" s="4"/>
      <c r="IY318" s="4"/>
      <c r="IZ318" s="4"/>
      <c r="JA318" s="67"/>
      <c r="JB318" s="4"/>
      <c r="JC318" s="67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67"/>
      <c r="JS318" s="67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/>
      <c r="PR318" s="4"/>
      <c r="PS318" s="4"/>
      <c r="PT318" s="4"/>
      <c r="PU318" s="4"/>
      <c r="PV318" s="4"/>
      <c r="PW318" s="4"/>
      <c r="PX318" s="4"/>
      <c r="PY318" s="4"/>
      <c r="PZ318" s="4"/>
      <c r="QA318" s="4"/>
      <c r="QB318" s="4"/>
      <c r="QC318" s="4"/>
      <c r="QD318" s="4"/>
      <c r="QE318" s="4"/>
      <c r="QF318" s="4"/>
      <c r="QG318" s="4"/>
      <c r="QH318" s="4"/>
      <c r="QI318" s="4"/>
      <c r="QJ318" s="4"/>
      <c r="QK318" s="4"/>
      <c r="QL318" s="4"/>
      <c r="QM318" s="4"/>
      <c r="QN318" s="4"/>
      <c r="QO318" s="4"/>
      <c r="QP318" s="4"/>
      <c r="QQ318" s="4"/>
      <c r="QR318" s="4"/>
      <c r="QS318" s="4"/>
      <c r="QT318" s="4"/>
      <c r="QU318" s="4"/>
      <c r="QV318" s="4"/>
      <c r="QW318" s="4"/>
      <c r="QX318" s="4"/>
      <c r="QY318" s="4"/>
      <c r="QZ318" s="4"/>
      <c r="RA318" s="4"/>
      <c r="RB318" s="4"/>
      <c r="RC318" s="4"/>
      <c r="RD318" s="4"/>
      <c r="RE318" s="4"/>
      <c r="RF318" s="4"/>
      <c r="RG318" s="4"/>
      <c r="RH318" s="4"/>
      <c r="RI318" s="4"/>
      <c r="RJ318" s="4"/>
      <c r="RK318" s="4"/>
      <c r="RL318" s="4"/>
      <c r="RM318" s="4"/>
      <c r="RN318" s="4"/>
      <c r="RO318" s="4"/>
      <c r="RP318" s="4"/>
      <c r="RQ318" s="4"/>
      <c r="RR318" s="4"/>
      <c r="RS318" s="4"/>
      <c r="RT318" s="4"/>
      <c r="RU318" s="4"/>
      <c r="RV318" s="4"/>
      <c r="RW318" s="4"/>
      <c r="RX318" s="4"/>
      <c r="RY318" s="4"/>
      <c r="RZ318" s="4"/>
      <c r="SA318" s="4"/>
      <c r="SB318" s="4"/>
      <c r="SC318" s="4"/>
      <c r="SD318" s="4"/>
      <c r="SE318" s="4"/>
      <c r="SF318" s="4"/>
      <c r="SG318" s="4"/>
      <c r="SH318" s="4"/>
      <c r="SI318" s="4"/>
      <c r="SJ318" s="4"/>
      <c r="XN318" s="54" t="s">
        <v>927</v>
      </c>
      <c r="XO318" s="55" t="s">
        <v>995</v>
      </c>
      <c r="XP318" s="55" t="s">
        <v>996</v>
      </c>
      <c r="XQ318" s="55">
        <v>6</v>
      </c>
      <c r="XR318" s="55">
        <v>7</v>
      </c>
      <c r="XS318" s="55" t="s">
        <v>1001</v>
      </c>
      <c r="XT318" s="55" t="s">
        <v>772</v>
      </c>
      <c r="XU318" s="55" t="s">
        <v>774</v>
      </c>
      <c r="XV318" s="55" t="s">
        <v>906</v>
      </c>
      <c r="XW318" s="55">
        <v>7</v>
      </c>
      <c r="XX318" s="55">
        <v>8</v>
      </c>
      <c r="XY318" s="55">
        <v>9</v>
      </c>
      <c r="XZ318" s="55" t="s">
        <v>782</v>
      </c>
      <c r="YA318" s="55"/>
      <c r="YB318" s="55"/>
      <c r="YC318" s="55"/>
      <c r="YD318" s="55" t="str">
        <f t="shared" si="0"/>
        <v>f3sM003AI</v>
      </c>
      <c r="YE318" s="55" t="s">
        <v>1147</v>
      </c>
      <c r="YF318" s="55" t="s">
        <v>1253</v>
      </c>
      <c r="YG318" s="55" t="s">
        <v>1254</v>
      </c>
      <c r="YH318" s="55" t="s">
        <v>1149</v>
      </c>
      <c r="YI318" s="55">
        <v>12</v>
      </c>
      <c r="YJ318" s="55">
        <v>13</v>
      </c>
      <c r="YK318" s="55">
        <v>18</v>
      </c>
      <c r="YL318" s="55" t="s">
        <v>1165</v>
      </c>
      <c r="YM318" s="55" t="s">
        <v>924</v>
      </c>
      <c r="YN318" s="55" t="s">
        <v>1168</v>
      </c>
      <c r="YO318" s="55" t="s">
        <v>1024</v>
      </c>
      <c r="YP318" s="55">
        <v>14</v>
      </c>
      <c r="YQ318" s="55">
        <v>11</v>
      </c>
      <c r="YR318" s="55" t="s">
        <v>814</v>
      </c>
      <c r="YS318" s="55" t="s">
        <v>901</v>
      </c>
      <c r="YT318" s="55" t="s">
        <v>1177</v>
      </c>
      <c r="YU318" s="55" t="s">
        <v>879</v>
      </c>
      <c r="YV318" s="55" t="s">
        <v>1180</v>
      </c>
      <c r="YW318" s="55" t="s">
        <v>742</v>
      </c>
      <c r="YX318" s="55" t="str">
        <f t="shared" si="1"/>
        <v>f3sM003DI</v>
      </c>
      <c r="YY318" s="55" t="s">
        <v>922</v>
      </c>
      <c r="YZ318" s="55">
        <v>25</v>
      </c>
      <c r="ZA318" s="55">
        <v>26</v>
      </c>
      <c r="ZB318" s="55">
        <v>27</v>
      </c>
      <c r="ZC318" s="55" t="s">
        <v>1148</v>
      </c>
      <c r="ZD318" s="55" t="s">
        <v>1149</v>
      </c>
      <c r="ZE318" s="55" t="s">
        <v>1323</v>
      </c>
      <c r="ZF318" s="55" t="s">
        <v>1317</v>
      </c>
      <c r="ZG318" s="55">
        <v>1</v>
      </c>
      <c r="ZH318" s="55">
        <v>8</v>
      </c>
      <c r="ZI318" s="55">
        <v>9</v>
      </c>
      <c r="ZJ318" s="55" t="s">
        <v>1131</v>
      </c>
      <c r="ZK318" s="55" t="s">
        <v>1173</v>
      </c>
      <c r="ZL318" s="55" t="s">
        <v>1174</v>
      </c>
      <c r="ZM318" s="55" t="s">
        <v>902</v>
      </c>
      <c r="ZN318" s="55" t="s">
        <v>923</v>
      </c>
      <c r="ZO318" s="55" t="str">
        <f t="shared" si="2"/>
        <v>f3sM003DO</v>
      </c>
      <c r="ZP318" s="55">
        <v>11</v>
      </c>
      <c r="ZQ318" s="55">
        <v>12</v>
      </c>
      <c r="ZR318" s="55">
        <v>13</v>
      </c>
      <c r="ZS318" s="55"/>
      <c r="ZT318" s="55"/>
      <c r="ZU318" s="55"/>
      <c r="ZV318" s="55"/>
      <c r="ZW318" s="55"/>
      <c r="ZX318" s="55"/>
      <c r="ZY318" s="55" t="s">
        <v>1202</v>
      </c>
      <c r="ZZ318" s="55" t="s">
        <v>742</v>
      </c>
      <c r="AAA318" s="55" t="s">
        <v>742</v>
      </c>
      <c r="AAB318" s="55" t="s">
        <v>742</v>
      </c>
      <c r="AAC318" s="55" t="s">
        <v>742</v>
      </c>
      <c r="AAD318" s="55" t="s">
        <v>879</v>
      </c>
      <c r="AAE318" s="55" t="s">
        <v>742</v>
      </c>
      <c r="AAF318" s="55" t="s">
        <v>742</v>
      </c>
      <c r="AAG318" s="55" t="s">
        <v>742</v>
      </c>
      <c r="AAH318" s="55" t="s">
        <v>742</v>
      </c>
      <c r="AAI318" s="55" t="s">
        <v>742</v>
      </c>
      <c r="AAJ318" s="55" t="s">
        <v>742</v>
      </c>
      <c r="AAK318" s="55" t="s">
        <v>742</v>
      </c>
      <c r="AAL318" s="55" t="s">
        <v>742</v>
      </c>
      <c r="AAM318" s="55" t="s">
        <v>742</v>
      </c>
      <c r="AAN318" s="55" t="s">
        <v>742</v>
      </c>
      <c r="AAO318" s="55" t="s">
        <v>742</v>
      </c>
      <c r="AAP318" s="55" t="s">
        <v>742</v>
      </c>
      <c r="AAQ318" s="55" t="s">
        <v>742</v>
      </c>
      <c r="AAR318" s="55" t="s">
        <v>742</v>
      </c>
      <c r="AAS318" s="55" t="s">
        <v>742</v>
      </c>
      <c r="AAT318" s="55" t="s">
        <v>742</v>
      </c>
      <c r="AAU318" s="55" t="s">
        <v>742</v>
      </c>
      <c r="AAV318" s="55" t="s">
        <v>742</v>
      </c>
      <c r="AAW318" s="55" t="s">
        <v>742</v>
      </c>
      <c r="AAX318" s="63" t="s">
        <v>742</v>
      </c>
    </row>
    <row r="319" spans="1:726" ht="15.75" thickBot="1" x14ac:dyDescent="0.3">
      <c r="A319" s="4" t="s">
        <v>541</v>
      </c>
      <c r="B319" s="33" t="s">
        <v>543</v>
      </c>
      <c r="C319" s="42" t="s">
        <v>649</v>
      </c>
      <c r="D319" s="42" t="s">
        <v>644</v>
      </c>
      <c r="H319" s="27">
        <v>300</v>
      </c>
      <c r="J319" s="41">
        <v>80</v>
      </c>
      <c r="M319" s="27" t="s">
        <v>1222</v>
      </c>
      <c r="V319" s="27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EZ319" s="4"/>
      <c r="FA319" s="4"/>
      <c r="FB319" s="4"/>
      <c r="FC319" s="4"/>
      <c r="FD319" s="4"/>
      <c r="FE319" s="4"/>
      <c r="FG319" s="4"/>
      <c r="FH319" s="4"/>
      <c r="FI319" s="4"/>
      <c r="FJ319" s="4"/>
      <c r="FK319" s="4"/>
      <c r="FL319" s="4"/>
      <c r="FM319" s="4"/>
      <c r="FN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75"/>
      <c r="HW319" s="75"/>
      <c r="HX319" s="75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67"/>
      <c r="IR319" s="67"/>
      <c r="IS319" s="4"/>
      <c r="IT319" s="4"/>
      <c r="IU319" s="4"/>
      <c r="IV319" s="4"/>
      <c r="IW319" s="4"/>
      <c r="IX319" s="4"/>
      <c r="IY319" s="4"/>
      <c r="IZ319" s="4"/>
      <c r="JA319" s="67"/>
      <c r="JB319" s="4"/>
      <c r="JC319" s="67"/>
      <c r="JD319" s="4"/>
      <c r="JE319" s="67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67"/>
      <c r="JS319" s="67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  <c r="RI319" s="4"/>
      <c r="RJ319" s="4"/>
      <c r="RK319" s="4"/>
      <c r="RL319" s="4"/>
      <c r="RM319" s="4"/>
      <c r="RN319" s="4"/>
      <c r="RO319" s="4"/>
      <c r="RP319" s="4"/>
      <c r="RQ319" s="4"/>
      <c r="RR319" s="4"/>
      <c r="RS319" s="4"/>
      <c r="RT319" s="4"/>
      <c r="RU319" s="4"/>
      <c r="RV319" s="4"/>
      <c r="RW319" s="4"/>
      <c r="RX319" s="4"/>
      <c r="RY319" s="4"/>
      <c r="RZ319" s="4"/>
      <c r="SA319" s="4"/>
      <c r="SB319" s="4"/>
      <c r="SC319" s="4"/>
      <c r="SD319" s="4"/>
      <c r="SE319" s="4"/>
      <c r="SF319" s="4"/>
      <c r="SG319" s="4"/>
      <c r="SH319" s="4"/>
      <c r="SI319" s="4"/>
      <c r="SJ319" s="4"/>
      <c r="XN319" s="59" t="s">
        <v>927</v>
      </c>
      <c r="XO319" s="87" t="s">
        <v>997</v>
      </c>
      <c r="XP319" s="87" t="s">
        <v>998</v>
      </c>
      <c r="XQ319" s="88">
        <v>8</v>
      </c>
      <c r="XR319" s="88">
        <v>9</v>
      </c>
      <c r="XS319" s="89" t="s">
        <v>1486</v>
      </c>
      <c r="XT319" s="87" t="s">
        <v>772</v>
      </c>
      <c r="XU319" s="87" t="s">
        <v>774</v>
      </c>
      <c r="XV319" s="87" t="s">
        <v>906</v>
      </c>
      <c r="XW319" s="87">
        <v>10</v>
      </c>
      <c r="XX319" s="87">
        <v>11</v>
      </c>
      <c r="XY319" s="87">
        <v>12</v>
      </c>
      <c r="XZ319" s="87" t="s">
        <v>782</v>
      </c>
      <c r="YA319" s="87"/>
      <c r="YB319" s="87"/>
      <c r="YC319" s="87"/>
      <c r="YD319" s="55" t="str">
        <f t="shared" si="0"/>
        <v>g3sM001AI</v>
      </c>
      <c r="YE319" s="87" t="s">
        <v>1147</v>
      </c>
      <c r="YF319" s="87" t="s">
        <v>1255</v>
      </c>
      <c r="YG319" s="87" t="s">
        <v>1256</v>
      </c>
      <c r="YH319" s="87" t="s">
        <v>1149</v>
      </c>
      <c r="YI319" s="87">
        <v>14</v>
      </c>
      <c r="YJ319" s="87">
        <v>15</v>
      </c>
      <c r="YK319" s="87">
        <v>18</v>
      </c>
      <c r="YL319" s="89" t="s">
        <v>1181</v>
      </c>
      <c r="YM319" s="87" t="s">
        <v>924</v>
      </c>
      <c r="YN319" s="89" t="s">
        <v>1182</v>
      </c>
      <c r="YO319" s="87" t="s">
        <v>1024</v>
      </c>
      <c r="YP319" s="87">
        <v>14</v>
      </c>
      <c r="YQ319" s="87">
        <v>11</v>
      </c>
      <c r="YR319" s="87" t="s">
        <v>814</v>
      </c>
      <c r="YS319" s="87" t="s">
        <v>901</v>
      </c>
      <c r="YT319" s="89" t="s">
        <v>1183</v>
      </c>
      <c r="YU319" s="60" t="s">
        <v>879</v>
      </c>
      <c r="YV319" s="89" t="s">
        <v>1184</v>
      </c>
      <c r="YW319" s="60" t="s">
        <v>742</v>
      </c>
      <c r="YX319" s="60" t="str">
        <f t="shared" si="1"/>
        <v>g3sM001DI</v>
      </c>
      <c r="YY319" s="89" t="s">
        <v>922</v>
      </c>
      <c r="YZ319" s="87">
        <v>28</v>
      </c>
      <c r="ZA319" s="87">
        <v>29</v>
      </c>
      <c r="ZB319" s="87">
        <v>30</v>
      </c>
      <c r="ZC319" s="87" t="s">
        <v>1148</v>
      </c>
      <c r="ZD319" s="87" t="s">
        <v>1149</v>
      </c>
      <c r="ZE319" s="87" t="s">
        <v>1301</v>
      </c>
      <c r="ZF319" s="87" t="s">
        <v>1265</v>
      </c>
      <c r="ZG319" s="87">
        <v>10</v>
      </c>
      <c r="ZH319" s="87">
        <v>11</v>
      </c>
      <c r="ZI319" s="87">
        <v>12</v>
      </c>
      <c r="ZJ319" s="87" t="s">
        <v>1131</v>
      </c>
      <c r="ZK319" s="87" t="s">
        <v>1185</v>
      </c>
      <c r="ZL319" s="87" t="s">
        <v>1186</v>
      </c>
      <c r="ZM319" s="87" t="s">
        <v>902</v>
      </c>
      <c r="ZN319" s="87" t="s">
        <v>923</v>
      </c>
      <c r="ZO319" s="60" t="str">
        <f t="shared" si="2"/>
        <v>g3sM001DO</v>
      </c>
      <c r="ZP319" s="87">
        <v>14</v>
      </c>
      <c r="ZQ319" s="87">
        <v>15</v>
      </c>
      <c r="ZR319" s="87">
        <v>16</v>
      </c>
      <c r="ZS319" s="60"/>
      <c r="ZT319" s="60"/>
      <c r="ZU319" s="60"/>
      <c r="ZV319" s="60"/>
      <c r="ZW319" s="87"/>
      <c r="ZX319" s="87"/>
      <c r="ZY319" s="87" t="s">
        <v>1202</v>
      </c>
      <c r="ZZ319" s="87" t="s">
        <v>742</v>
      </c>
      <c r="AAA319" s="87" t="s">
        <v>742</v>
      </c>
      <c r="AAB319" s="87" t="s">
        <v>742</v>
      </c>
      <c r="AAC319" s="87" t="s">
        <v>742</v>
      </c>
      <c r="AAD319" s="87" t="s">
        <v>879</v>
      </c>
      <c r="AAE319" s="87" t="s">
        <v>742</v>
      </c>
      <c r="AAF319" s="87" t="s">
        <v>742</v>
      </c>
      <c r="AAG319" s="87" t="s">
        <v>742</v>
      </c>
      <c r="AAH319" s="87" t="s">
        <v>742</v>
      </c>
      <c r="AAI319" s="87" t="s">
        <v>742</v>
      </c>
      <c r="AAJ319" s="87" t="s">
        <v>742</v>
      </c>
      <c r="AAK319" s="87" t="s">
        <v>742</v>
      </c>
      <c r="AAL319" s="87" t="s">
        <v>742</v>
      </c>
      <c r="AAM319" s="87" t="s">
        <v>742</v>
      </c>
      <c r="AAN319" s="87" t="s">
        <v>742</v>
      </c>
      <c r="AAO319" s="87" t="s">
        <v>742</v>
      </c>
      <c r="AAP319" s="87" t="s">
        <v>742</v>
      </c>
      <c r="AAQ319" s="87" t="s">
        <v>742</v>
      </c>
      <c r="AAR319" s="87" t="s">
        <v>742</v>
      </c>
      <c r="AAS319" s="87" t="s">
        <v>742</v>
      </c>
      <c r="AAT319" s="87" t="s">
        <v>742</v>
      </c>
      <c r="AAU319" s="87" t="s">
        <v>742</v>
      </c>
      <c r="AAV319" s="87" t="s">
        <v>742</v>
      </c>
      <c r="AAW319" s="87" t="s">
        <v>742</v>
      </c>
      <c r="AAX319" s="90" t="s">
        <v>742</v>
      </c>
    </row>
    <row r="320" spans="1:726" hidden="1" x14ac:dyDescent="0.25">
      <c r="A320" s="27" t="s">
        <v>711</v>
      </c>
      <c r="B320" s="4" t="s">
        <v>678</v>
      </c>
      <c r="C320" s="27" t="s">
        <v>679</v>
      </c>
      <c r="D320" s="27" t="s">
        <v>680</v>
      </c>
      <c r="K320" s="27">
        <v>18300</v>
      </c>
      <c r="L320" s="37">
        <v>45428</v>
      </c>
      <c r="M320" s="27" t="s">
        <v>741</v>
      </c>
      <c r="V320" s="27"/>
      <c r="CB320" s="27"/>
    </row>
    <row r="321" spans="1:80" hidden="1" x14ac:dyDescent="0.25">
      <c r="A321" s="27" t="s">
        <v>710</v>
      </c>
      <c r="B321" s="4" t="s">
        <v>678</v>
      </c>
      <c r="C321" s="27" t="s">
        <v>679</v>
      </c>
      <c r="D321" s="27" t="s">
        <v>680</v>
      </c>
      <c r="K321" s="27">
        <v>18300</v>
      </c>
      <c r="L321" s="37">
        <v>45428</v>
      </c>
      <c r="M321" s="27" t="s">
        <v>741</v>
      </c>
      <c r="V321" s="27"/>
      <c r="CB321" s="27"/>
    </row>
    <row r="322" spans="1:80" hidden="1" x14ac:dyDescent="0.25">
      <c r="A322" s="27" t="s">
        <v>712</v>
      </c>
      <c r="B322" s="4" t="s">
        <v>678</v>
      </c>
      <c r="C322" s="27" t="s">
        <v>679</v>
      </c>
      <c r="D322" s="27" t="s">
        <v>680</v>
      </c>
      <c r="K322" s="27">
        <v>18300</v>
      </c>
      <c r="L322" s="37">
        <v>45428</v>
      </c>
      <c r="M322" s="27" t="s">
        <v>741</v>
      </c>
      <c r="V322" s="27"/>
      <c r="CB322" s="27"/>
    </row>
    <row r="323" spans="1:80" hidden="1" x14ac:dyDescent="0.25">
      <c r="A323" s="27" t="s">
        <v>713</v>
      </c>
      <c r="B323" s="4" t="s">
        <v>678</v>
      </c>
      <c r="C323" s="27" t="s">
        <v>679</v>
      </c>
      <c r="D323" s="27" t="s">
        <v>680</v>
      </c>
      <c r="K323" s="27">
        <v>18300</v>
      </c>
      <c r="L323" s="37">
        <v>45428</v>
      </c>
      <c r="M323" s="27" t="s">
        <v>741</v>
      </c>
      <c r="V323" s="27"/>
      <c r="CB323" s="27"/>
    </row>
    <row r="324" spans="1:80" hidden="1" x14ac:dyDescent="0.25">
      <c r="A324" s="27" t="s">
        <v>709</v>
      </c>
      <c r="B324" s="4" t="s">
        <v>678</v>
      </c>
      <c r="C324" s="27" t="s">
        <v>679</v>
      </c>
      <c r="D324" s="27" t="s">
        <v>680</v>
      </c>
      <c r="K324" s="27">
        <v>18300</v>
      </c>
      <c r="L324" s="37">
        <v>45428</v>
      </c>
      <c r="M324" s="27" t="s">
        <v>741</v>
      </c>
      <c r="V324" s="27"/>
      <c r="CB324" s="27"/>
    </row>
    <row r="325" spans="1:80" hidden="1" x14ac:dyDescent="0.25">
      <c r="A325" s="27" t="s">
        <v>714</v>
      </c>
      <c r="B325" s="4" t="s">
        <v>678</v>
      </c>
      <c r="C325" s="27" t="s">
        <v>679</v>
      </c>
      <c r="D325" s="27" t="s">
        <v>680</v>
      </c>
      <c r="K325" s="27">
        <v>18300</v>
      </c>
      <c r="L325" s="37">
        <v>45428</v>
      </c>
      <c r="M325" s="27" t="s">
        <v>741</v>
      </c>
      <c r="V325" s="27"/>
      <c r="CB325" s="27"/>
    </row>
    <row r="326" spans="1:80" hidden="1" x14ac:dyDescent="0.25">
      <c r="B326" s="4"/>
      <c r="L326" s="37"/>
      <c r="V326" s="27"/>
      <c r="CB326" s="27"/>
    </row>
    <row r="327" spans="1:80" ht="16.5" hidden="1" x14ac:dyDescent="0.3">
      <c r="A327" s="13" t="s">
        <v>718</v>
      </c>
      <c r="B327" s="13" t="s">
        <v>704</v>
      </c>
      <c r="C327" s="13" t="s">
        <v>705</v>
      </c>
      <c r="D327" s="13" t="s">
        <v>706</v>
      </c>
      <c r="L327" s="37"/>
      <c r="V327" s="27"/>
      <c r="CB327" s="27"/>
    </row>
    <row r="328" spans="1:80" ht="16.5" hidden="1" x14ac:dyDescent="0.3">
      <c r="A328" s="13"/>
      <c r="B328" s="13" t="s">
        <v>715</v>
      </c>
      <c r="C328" s="13" t="s">
        <v>716</v>
      </c>
      <c r="D328" s="13" t="s">
        <v>717</v>
      </c>
      <c r="L328" s="37"/>
      <c r="V328" s="27"/>
      <c r="CB328" s="27"/>
    </row>
    <row r="329" spans="1:80" ht="16.5" hidden="1" x14ac:dyDescent="0.3">
      <c r="A329" s="13" t="s">
        <v>720</v>
      </c>
      <c r="B329" s="13" t="s">
        <v>719</v>
      </c>
      <c r="C329" s="13" t="s">
        <v>708</v>
      </c>
      <c r="D329" s="13" t="s">
        <v>707</v>
      </c>
      <c r="L329" s="37"/>
      <c r="V329" s="27"/>
      <c r="CB329" s="27"/>
    </row>
    <row r="330" spans="1:80" ht="16.5" hidden="1" x14ac:dyDescent="0.3">
      <c r="A330" s="13" t="s">
        <v>721</v>
      </c>
      <c r="B330" s="13" t="s">
        <v>726</v>
      </c>
      <c r="C330" s="13" t="s">
        <v>727</v>
      </c>
      <c r="D330" s="13" t="s">
        <v>707</v>
      </c>
      <c r="L330" s="37"/>
      <c r="V330" s="27"/>
      <c r="CB330" s="27"/>
    </row>
    <row r="331" spans="1:80" ht="16.5" hidden="1" x14ac:dyDescent="0.3">
      <c r="A331" s="13" t="s">
        <v>722</v>
      </c>
      <c r="B331" s="13" t="s">
        <v>726</v>
      </c>
      <c r="C331" s="13" t="s">
        <v>727</v>
      </c>
      <c r="D331" s="13" t="s">
        <v>707</v>
      </c>
      <c r="L331" s="37"/>
      <c r="V331" s="27"/>
      <c r="CB331" s="27"/>
    </row>
    <row r="332" spans="1:80" ht="16.5" hidden="1" x14ac:dyDescent="0.3">
      <c r="A332" s="13" t="s">
        <v>723</v>
      </c>
      <c r="B332" s="13" t="s">
        <v>726</v>
      </c>
      <c r="C332" s="13" t="s">
        <v>727</v>
      </c>
      <c r="D332" s="13" t="s">
        <v>707</v>
      </c>
      <c r="L332" s="37"/>
      <c r="V332" s="27"/>
      <c r="CB332" s="27"/>
    </row>
    <row r="333" spans="1:80" ht="16.5" hidden="1" x14ac:dyDescent="0.3">
      <c r="A333" s="13" t="s">
        <v>724</v>
      </c>
      <c r="B333" s="13" t="s">
        <v>726</v>
      </c>
      <c r="C333" s="13" t="s">
        <v>727</v>
      </c>
      <c r="D333" s="13" t="s">
        <v>707</v>
      </c>
      <c r="L333" s="37"/>
      <c r="V333" s="27"/>
      <c r="CB333" s="27"/>
    </row>
    <row r="334" spans="1:80" ht="16.5" hidden="1" x14ac:dyDescent="0.3">
      <c r="A334" s="13" t="s">
        <v>725</v>
      </c>
      <c r="B334" s="13" t="s">
        <v>726</v>
      </c>
      <c r="C334" s="13" t="s">
        <v>727</v>
      </c>
      <c r="D334" s="13" t="s">
        <v>707</v>
      </c>
      <c r="L334" s="37"/>
      <c r="V334" s="27"/>
      <c r="CB334" s="27"/>
    </row>
    <row r="335" spans="1:80" ht="16.5" hidden="1" x14ac:dyDescent="0.3">
      <c r="A335" s="13" t="s">
        <v>729</v>
      </c>
      <c r="B335" s="13" t="s">
        <v>728</v>
      </c>
      <c r="C335" s="13"/>
      <c r="D335" s="13"/>
      <c r="L335" s="37"/>
      <c r="V335" s="27"/>
      <c r="CB335" s="27"/>
    </row>
    <row r="336" spans="1:80" ht="16.5" hidden="1" x14ac:dyDescent="0.3">
      <c r="A336" s="13"/>
      <c r="B336" s="13" t="s">
        <v>730</v>
      </c>
      <c r="C336" s="13" t="s">
        <v>731</v>
      </c>
      <c r="D336" s="13" t="s">
        <v>732</v>
      </c>
      <c r="L336" s="37"/>
      <c r="V336" s="27"/>
      <c r="CB336" s="27"/>
    </row>
    <row r="337" spans="2:504" ht="16.5" hidden="1" x14ac:dyDescent="0.3">
      <c r="B337" s="13" t="s">
        <v>733</v>
      </c>
      <c r="C337" s="13" t="s">
        <v>734</v>
      </c>
      <c r="D337" s="13" t="s">
        <v>732</v>
      </c>
      <c r="L337" s="37"/>
      <c r="V337" s="27"/>
      <c r="CB337" s="27"/>
    </row>
    <row r="338" spans="2:504" hidden="1" x14ac:dyDescent="0.25">
      <c r="V338" s="27"/>
      <c r="CB338" s="27"/>
    </row>
    <row r="339" spans="2:504" hidden="1" x14ac:dyDescent="0.25">
      <c r="V339" s="27"/>
      <c r="CB339" s="27"/>
    </row>
    <row r="340" spans="2:504" x14ac:dyDescent="0.25"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  <c r="IZ340" s="4"/>
      <c r="JA340" s="4"/>
      <c r="JB340" s="4"/>
      <c r="JC340" s="4"/>
      <c r="JD340" s="4"/>
      <c r="JE340" s="4"/>
      <c r="JF340" s="4"/>
      <c r="JG340" s="4"/>
      <c r="JH340" s="4"/>
      <c r="JI340" s="4"/>
      <c r="JJ340" s="4"/>
      <c r="JK340" s="4"/>
      <c r="JL340" s="4"/>
      <c r="JM340" s="4"/>
      <c r="JN340" s="4"/>
      <c r="JO340" s="4"/>
      <c r="JP340" s="4"/>
      <c r="JQ340" s="4"/>
      <c r="JR340" s="4"/>
      <c r="JS340" s="4"/>
      <c r="JT340" s="4"/>
      <c r="JU340" s="4"/>
      <c r="JV340" s="4"/>
      <c r="JW340" s="4"/>
      <c r="JX340" s="4"/>
      <c r="JY340" s="4"/>
      <c r="JZ340" s="4"/>
      <c r="KA340" s="4"/>
      <c r="KB340" s="4"/>
      <c r="KC340" s="4"/>
      <c r="KD340" s="4"/>
      <c r="KE340" s="4"/>
      <c r="KF340" s="4"/>
      <c r="KG340" s="4"/>
      <c r="KH340" s="4"/>
      <c r="KI340" s="4"/>
      <c r="KJ340" s="4"/>
      <c r="KK340" s="4"/>
      <c r="KL340" s="4"/>
      <c r="KM340" s="4"/>
      <c r="KN340" s="4"/>
      <c r="KO340" s="4"/>
      <c r="KP340" s="4"/>
      <c r="KQ340" s="4"/>
      <c r="KR340" s="4"/>
      <c r="KS340" s="4"/>
      <c r="KT340" s="4"/>
      <c r="KU340" s="4"/>
      <c r="KV340" s="4"/>
      <c r="KW340" s="4"/>
      <c r="KX340" s="4"/>
      <c r="KY340" s="4"/>
      <c r="KZ340" s="4"/>
      <c r="LA340" s="4"/>
      <c r="LB340" s="4"/>
      <c r="LC340" s="4"/>
      <c r="LD340" s="4"/>
      <c r="LE340" s="4"/>
      <c r="LF340" s="4"/>
      <c r="LG340" s="4"/>
      <c r="LH340" s="4"/>
      <c r="LI340" s="4"/>
      <c r="LJ340" s="4"/>
      <c r="LK340" s="4"/>
      <c r="LL340" s="4"/>
      <c r="LM340" s="4"/>
      <c r="LN340" s="4"/>
      <c r="LO340" s="4"/>
      <c r="LP340" s="4"/>
      <c r="LQ340" s="4"/>
      <c r="LR340" s="4"/>
      <c r="LS340" s="4"/>
      <c r="LT340" s="4"/>
      <c r="LU340" s="4"/>
      <c r="LV340" s="4"/>
      <c r="LW340" s="4"/>
      <c r="LX340" s="4"/>
      <c r="LY340" s="4"/>
      <c r="LZ340" s="4"/>
      <c r="MA340" s="4"/>
      <c r="MB340" s="4"/>
      <c r="MC340" s="4"/>
      <c r="MD340" s="4"/>
      <c r="ME340" s="4"/>
      <c r="MF340" s="4"/>
      <c r="MG340" s="4"/>
      <c r="MH340" s="4"/>
      <c r="MI340" s="4"/>
      <c r="MJ340" s="4"/>
      <c r="MK340" s="4"/>
      <c r="ML340" s="4"/>
      <c r="MM340" s="4"/>
      <c r="MN340" s="4"/>
      <c r="MO340" s="4"/>
      <c r="MP340" s="4"/>
      <c r="MQ340" s="4"/>
      <c r="MR340" s="4"/>
      <c r="MS340" s="4"/>
      <c r="MT340" s="4"/>
      <c r="MU340" s="4"/>
      <c r="MV340" s="4"/>
      <c r="MW340" s="4"/>
      <c r="MX340" s="4"/>
      <c r="MY340" s="4"/>
      <c r="MZ340" s="4"/>
      <c r="NA340" s="4"/>
      <c r="NB340" s="4"/>
      <c r="NC340" s="4"/>
      <c r="ND340" s="4"/>
      <c r="NE340" s="4"/>
      <c r="NF340" s="4"/>
      <c r="NG340" s="4"/>
      <c r="NH340" s="4"/>
      <c r="NI340" s="4"/>
      <c r="NJ340" s="4"/>
      <c r="NK340" s="4"/>
      <c r="NL340" s="4"/>
      <c r="NM340" s="4"/>
      <c r="NN340" s="4"/>
      <c r="NO340" s="4"/>
      <c r="NP340" s="4"/>
      <c r="NQ340" s="4"/>
      <c r="NR340" s="4"/>
      <c r="NS340" s="4"/>
      <c r="NT340" s="4"/>
      <c r="NU340" s="4"/>
      <c r="NV340" s="4"/>
      <c r="NW340" s="4"/>
      <c r="NX340" s="4"/>
      <c r="NY340" s="4"/>
      <c r="NZ340" s="4"/>
      <c r="OA340" s="4"/>
      <c r="OB340" s="4"/>
      <c r="OC340" s="4"/>
      <c r="OD340" s="4"/>
      <c r="OE340" s="4"/>
      <c r="OF340" s="4"/>
      <c r="OG340" s="4"/>
      <c r="OH340" s="4"/>
      <c r="OI340" s="4"/>
      <c r="OJ340" s="4"/>
      <c r="OK340" s="4"/>
      <c r="OL340" s="4"/>
      <c r="OM340" s="4"/>
      <c r="ON340" s="4"/>
      <c r="OO340" s="4"/>
      <c r="OP340" s="4"/>
      <c r="OQ340" s="4"/>
      <c r="OR340" s="4"/>
      <c r="OS340" s="4"/>
      <c r="OT340" s="4"/>
      <c r="OU340" s="4"/>
      <c r="OV340" s="4"/>
      <c r="OW340" s="4"/>
      <c r="OX340" s="4"/>
      <c r="OY340" s="4"/>
      <c r="OZ340" s="4"/>
      <c r="PA340" s="4"/>
      <c r="PB340" s="4"/>
      <c r="PC340" s="4"/>
      <c r="PD340" s="4"/>
      <c r="PE340" s="4"/>
      <c r="PF340" s="4"/>
      <c r="PG340" s="4"/>
      <c r="PH340" s="4"/>
      <c r="PI340" s="4"/>
      <c r="PJ340" s="4"/>
      <c r="PK340" s="4"/>
      <c r="PL340" s="4"/>
      <c r="PM340" s="4"/>
      <c r="PN340" s="4"/>
      <c r="PO340" s="4"/>
      <c r="PP340" s="4"/>
      <c r="PQ340" s="4"/>
      <c r="PR340" s="4"/>
      <c r="PS340" s="4"/>
      <c r="PT340" s="4"/>
      <c r="PU340" s="4"/>
      <c r="PV340" s="4"/>
      <c r="PW340" s="4"/>
      <c r="PX340" s="4"/>
      <c r="PY340" s="4"/>
      <c r="PZ340" s="4"/>
      <c r="QA340" s="4"/>
      <c r="QB340" s="4"/>
      <c r="QC340" s="4"/>
      <c r="QD340" s="4"/>
      <c r="QE340" s="4"/>
      <c r="QF340" s="4"/>
      <c r="QG340" s="4"/>
      <c r="QH340" s="4"/>
      <c r="QI340" s="4"/>
      <c r="QJ340" s="4"/>
      <c r="QK340" s="4"/>
      <c r="QL340" s="4"/>
      <c r="QM340" s="4"/>
      <c r="QN340" s="4"/>
      <c r="QO340" s="4"/>
      <c r="QP340" s="4"/>
      <c r="QQ340" s="4"/>
      <c r="QR340" s="4"/>
      <c r="QS340" s="4"/>
      <c r="QT340" s="4"/>
      <c r="QU340" s="4"/>
      <c r="QV340" s="4"/>
      <c r="QW340" s="4"/>
      <c r="QX340" s="4"/>
      <c r="QY340" s="4"/>
      <c r="QZ340" s="4"/>
      <c r="RA340" s="4"/>
      <c r="RB340" s="4"/>
      <c r="RC340" s="4"/>
      <c r="RD340" s="4"/>
      <c r="RE340" s="4"/>
      <c r="RF340" s="4"/>
      <c r="RG340" s="4"/>
      <c r="RH340" s="4"/>
      <c r="RI340" s="4"/>
      <c r="RJ340" s="4"/>
      <c r="RK340" s="4"/>
      <c r="RL340" s="4"/>
      <c r="RM340" s="4"/>
      <c r="RN340" s="4"/>
      <c r="RO340" s="4"/>
      <c r="RP340" s="4"/>
      <c r="RQ340" s="4"/>
      <c r="RR340" s="4"/>
      <c r="RS340" s="4"/>
      <c r="RT340" s="4"/>
      <c r="RU340" s="4"/>
      <c r="RV340" s="4"/>
      <c r="RW340" s="4"/>
      <c r="RX340" s="4"/>
      <c r="RY340" s="4"/>
      <c r="RZ340" s="4"/>
      <c r="SA340" s="4"/>
      <c r="SB340" s="4"/>
      <c r="SC340" s="4"/>
      <c r="SD340" s="4"/>
      <c r="SE340" s="4"/>
      <c r="SF340" s="4"/>
      <c r="SG340" s="4"/>
      <c r="SH340" s="4"/>
      <c r="SI340" s="4"/>
      <c r="SJ340" s="4"/>
    </row>
    <row r="341" spans="2:504" x14ac:dyDescent="0.25">
      <c r="EI341" s="27"/>
      <c r="EJ341" s="27"/>
      <c r="EM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  <c r="IZ341" s="4"/>
      <c r="JA341" s="4"/>
      <c r="JB341" s="4"/>
      <c r="JC341" s="4"/>
      <c r="JD341" s="4"/>
      <c r="JE341" s="4"/>
      <c r="JF341" s="4"/>
      <c r="JG341" s="4"/>
      <c r="JH341" s="4"/>
      <c r="JI341" s="4"/>
      <c r="JJ341" s="4"/>
      <c r="JK341" s="4"/>
      <c r="JL341" s="4"/>
      <c r="JM341" s="4"/>
      <c r="JN341" s="4"/>
      <c r="JO341" s="4"/>
      <c r="JP341" s="4"/>
      <c r="JQ341" s="4"/>
      <c r="JR341" s="4"/>
      <c r="JS341" s="4"/>
      <c r="JT341" s="4"/>
      <c r="JU341" s="4"/>
      <c r="JV341" s="4"/>
      <c r="JW341" s="4"/>
      <c r="JX341" s="4"/>
      <c r="JY341" s="4"/>
      <c r="JZ341" s="4"/>
      <c r="KA341" s="4"/>
      <c r="KB341" s="4"/>
      <c r="KC341" s="4"/>
      <c r="KD341" s="4"/>
      <c r="KE341" s="4"/>
      <c r="KF341" s="4"/>
      <c r="KG341" s="4"/>
      <c r="KH341" s="4"/>
      <c r="KI341" s="4"/>
      <c r="KJ341" s="4"/>
      <c r="KK341" s="4"/>
      <c r="KL341" s="4"/>
      <c r="KM341" s="4"/>
      <c r="KN341" s="4"/>
      <c r="KO341" s="4"/>
      <c r="KP341" s="4"/>
      <c r="KQ341" s="4"/>
      <c r="KR341" s="4"/>
      <c r="KS341" s="4"/>
      <c r="KT341" s="4"/>
      <c r="KU341" s="4"/>
      <c r="KV341" s="4"/>
      <c r="KW341" s="4"/>
      <c r="KX341" s="4"/>
      <c r="KY341" s="4"/>
      <c r="KZ341" s="4"/>
      <c r="LA341" s="4"/>
      <c r="LB341" s="4"/>
      <c r="LC341" s="4"/>
      <c r="LD341" s="4"/>
      <c r="LE341" s="4"/>
      <c r="LF341" s="4"/>
      <c r="LG341" s="4"/>
      <c r="LH341" s="4"/>
      <c r="LI341" s="4"/>
      <c r="LJ341" s="4"/>
      <c r="LK341" s="4"/>
      <c r="LL341" s="4"/>
      <c r="LM341" s="4"/>
      <c r="LN341" s="4"/>
      <c r="LO341" s="4"/>
      <c r="LP341" s="4"/>
      <c r="LQ341" s="4"/>
      <c r="LR341" s="4"/>
      <c r="LS341" s="4"/>
      <c r="LT341" s="4"/>
      <c r="LU341" s="4"/>
      <c r="LV341" s="4"/>
      <c r="LW341" s="4"/>
      <c r="LX341" s="4"/>
      <c r="LY341" s="4"/>
      <c r="LZ341" s="4"/>
      <c r="MA341" s="4"/>
      <c r="MB341" s="4"/>
      <c r="MC341" s="4"/>
      <c r="MD341" s="4"/>
      <c r="ME341" s="4"/>
      <c r="MF341" s="4"/>
      <c r="MG341" s="4"/>
      <c r="MH341" s="4"/>
      <c r="MI341" s="4"/>
      <c r="MJ341" s="4"/>
      <c r="MK341" s="4"/>
      <c r="ML341" s="4"/>
      <c r="MM341" s="4"/>
      <c r="MN341" s="4"/>
      <c r="MO341" s="4"/>
      <c r="MP341" s="4"/>
      <c r="MQ341" s="4"/>
      <c r="MR341" s="4"/>
      <c r="MS341" s="4"/>
      <c r="MT341" s="4"/>
      <c r="MU341" s="4"/>
      <c r="MV341" s="4"/>
      <c r="MW341" s="4"/>
      <c r="MX341" s="4"/>
      <c r="MY341" s="4"/>
      <c r="MZ341" s="4"/>
      <c r="NA341" s="4"/>
      <c r="NB341" s="4"/>
      <c r="NC341" s="4"/>
      <c r="ND341" s="4"/>
      <c r="NE341" s="4"/>
      <c r="NF341" s="4"/>
      <c r="NG341" s="4"/>
      <c r="NH341" s="4"/>
      <c r="NI341" s="4"/>
      <c r="NJ341" s="4"/>
      <c r="NK341" s="4"/>
      <c r="NL341" s="4"/>
      <c r="NM341" s="4"/>
      <c r="NN341" s="4"/>
      <c r="NO341" s="4"/>
      <c r="NP341" s="4"/>
      <c r="NQ341" s="4"/>
      <c r="NR341" s="4"/>
      <c r="NS341" s="4"/>
      <c r="NT341" s="4"/>
      <c r="NU341" s="4"/>
      <c r="NV341" s="4"/>
      <c r="NW341" s="4"/>
      <c r="NX341" s="4"/>
      <c r="NY341" s="4"/>
      <c r="NZ341" s="4"/>
      <c r="OA341" s="4"/>
      <c r="OB341" s="4"/>
      <c r="OC341" s="4"/>
      <c r="OD341" s="4"/>
      <c r="OE341" s="4"/>
      <c r="OF341" s="4"/>
      <c r="OG341" s="4"/>
      <c r="OH341" s="4"/>
      <c r="OI341" s="4"/>
      <c r="OJ341" s="4"/>
      <c r="OK341" s="4"/>
      <c r="OL341" s="4"/>
      <c r="OM341" s="4"/>
      <c r="ON341" s="4"/>
      <c r="OO341" s="4"/>
      <c r="OP341" s="4"/>
      <c r="OQ341" s="4"/>
      <c r="OR341" s="4"/>
      <c r="OS341" s="4"/>
      <c r="OT341" s="4"/>
      <c r="OU341" s="4"/>
      <c r="OV341" s="4"/>
      <c r="OW341" s="4"/>
      <c r="OX341" s="4"/>
      <c r="OY341" s="4"/>
      <c r="OZ341" s="4"/>
      <c r="PA341" s="4"/>
      <c r="PB341" s="4"/>
      <c r="PC341" s="4"/>
      <c r="PD341" s="4"/>
      <c r="PE341" s="4"/>
      <c r="PF341" s="4"/>
      <c r="PG341" s="4"/>
      <c r="PH341" s="4"/>
      <c r="PI341" s="4"/>
      <c r="PJ341" s="4"/>
      <c r="PK341" s="4"/>
      <c r="PL341" s="4"/>
      <c r="PM341" s="4"/>
      <c r="PN341" s="4"/>
      <c r="PO341" s="4"/>
      <c r="PP341" s="4"/>
      <c r="PQ341" s="4"/>
      <c r="PR341" s="4"/>
      <c r="PS341" s="4"/>
      <c r="PT341" s="4"/>
      <c r="PU341" s="4"/>
      <c r="PV341" s="4"/>
      <c r="PW341" s="4"/>
      <c r="PX341" s="4"/>
      <c r="PY341" s="4"/>
      <c r="PZ341" s="4"/>
      <c r="QA341" s="4"/>
      <c r="QB341" s="4"/>
      <c r="QC341" s="4"/>
      <c r="QD341" s="4"/>
      <c r="QE341" s="4"/>
      <c r="QF341" s="4"/>
      <c r="QG341" s="4"/>
      <c r="QH341" s="4"/>
      <c r="QI341" s="4"/>
      <c r="QJ341" s="4"/>
      <c r="QK341" s="4"/>
      <c r="QL341" s="4"/>
      <c r="QM341" s="4"/>
      <c r="QN341" s="4"/>
      <c r="QO341" s="4"/>
      <c r="QP341" s="4"/>
      <c r="QQ341" s="4"/>
      <c r="QR341" s="4"/>
      <c r="QS341" s="4"/>
      <c r="QT341" s="4"/>
      <c r="QU341" s="4"/>
      <c r="QV341" s="4"/>
      <c r="QW341" s="4"/>
      <c r="QX341" s="4"/>
      <c r="QY341" s="4"/>
      <c r="QZ341" s="4"/>
      <c r="RA341" s="4"/>
      <c r="RB341" s="4"/>
      <c r="RC341" s="4"/>
      <c r="RD341" s="4"/>
      <c r="RE341" s="4"/>
      <c r="RF341" s="4"/>
      <c r="RG341" s="4"/>
      <c r="RH341" s="4"/>
      <c r="RI341" s="4"/>
      <c r="RJ341" s="4"/>
      <c r="RK341" s="4"/>
      <c r="RL341" s="4"/>
      <c r="RM341" s="4"/>
      <c r="RN341" s="4"/>
      <c r="RO341" s="4"/>
      <c r="RP341" s="4"/>
      <c r="RQ341" s="4"/>
      <c r="RR341" s="4"/>
      <c r="RS341" s="4"/>
      <c r="RT341" s="4"/>
      <c r="RU341" s="4"/>
      <c r="RV341" s="4"/>
      <c r="RW341" s="4"/>
      <c r="RX341" s="4"/>
      <c r="RY341" s="4"/>
      <c r="RZ341" s="4"/>
      <c r="SA341" s="4"/>
      <c r="SB341" s="4"/>
      <c r="SC341" s="4"/>
      <c r="SD341" s="4"/>
      <c r="SE341" s="4"/>
      <c r="SF341" s="4"/>
      <c r="SG341" s="4"/>
      <c r="SH341" s="4"/>
      <c r="SI341" s="4"/>
      <c r="SJ341" s="4"/>
    </row>
    <row r="342" spans="2:504" x14ac:dyDescent="0.25"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  <c r="IZ342" s="4"/>
      <c r="JA342" s="4"/>
      <c r="JB342" s="4"/>
      <c r="JC342" s="4"/>
      <c r="JD342" s="4"/>
      <c r="JE342" s="4"/>
      <c r="JF342" s="4"/>
      <c r="JG342" s="4"/>
      <c r="JH342" s="4"/>
      <c r="JI342" s="4"/>
      <c r="JJ342" s="4"/>
      <c r="JK342" s="4"/>
      <c r="JL342" s="4"/>
      <c r="JM342" s="4"/>
      <c r="JN342" s="4"/>
      <c r="JO342" s="4"/>
      <c r="JP342" s="4"/>
      <c r="JQ342" s="4"/>
      <c r="JR342" s="4"/>
      <c r="JS342" s="4"/>
      <c r="JT342" s="4"/>
      <c r="JU342" s="4"/>
      <c r="JV342" s="4"/>
      <c r="JW342" s="4"/>
      <c r="JX342" s="4"/>
      <c r="JY342" s="4"/>
      <c r="JZ342" s="4"/>
      <c r="KA342" s="4"/>
      <c r="KB342" s="4"/>
      <c r="KC342" s="4"/>
      <c r="KD342" s="4"/>
      <c r="KE342" s="4"/>
      <c r="KF342" s="4"/>
      <c r="KG342" s="4"/>
      <c r="KH342" s="4"/>
      <c r="KI342" s="4"/>
      <c r="KJ342" s="4"/>
      <c r="KK342" s="4"/>
      <c r="KL342" s="4"/>
      <c r="KM342" s="4"/>
      <c r="KN342" s="4"/>
      <c r="KO342" s="4"/>
      <c r="KP342" s="4"/>
      <c r="KQ342" s="4"/>
      <c r="KR342" s="4"/>
      <c r="KS342" s="4"/>
      <c r="KT342" s="4"/>
      <c r="KU342" s="4"/>
      <c r="KV342" s="4"/>
      <c r="KW342" s="4"/>
      <c r="KX342" s="4"/>
      <c r="KY342" s="4"/>
      <c r="KZ342" s="4"/>
      <c r="LA342" s="4"/>
      <c r="LB342" s="4"/>
      <c r="LC342" s="4"/>
      <c r="LD342" s="4"/>
      <c r="LE342" s="4"/>
      <c r="LF342" s="4"/>
      <c r="LG342" s="4"/>
      <c r="LH342" s="4"/>
      <c r="LI342" s="4"/>
      <c r="LJ342" s="4"/>
      <c r="LK342" s="4"/>
      <c r="LL342" s="4"/>
      <c r="LM342" s="4"/>
      <c r="LN342" s="4"/>
      <c r="LO342" s="4"/>
      <c r="LP342" s="4"/>
      <c r="LQ342" s="4"/>
      <c r="LR342" s="4"/>
      <c r="LS342" s="4"/>
      <c r="LT342" s="4"/>
      <c r="LU342" s="4"/>
      <c r="LV342" s="4"/>
      <c r="LW342" s="4"/>
      <c r="LX342" s="4"/>
      <c r="LY342" s="4"/>
      <c r="LZ342" s="4"/>
      <c r="MA342" s="4"/>
      <c r="MB342" s="4"/>
      <c r="MC342" s="4"/>
      <c r="MD342" s="4"/>
      <c r="ME342" s="4"/>
      <c r="MF342" s="4"/>
      <c r="MG342" s="4"/>
      <c r="MH342" s="4"/>
      <c r="MI342" s="4"/>
      <c r="MJ342" s="4"/>
      <c r="MK342" s="4"/>
      <c r="ML342" s="4"/>
      <c r="MM342" s="4"/>
      <c r="MN342" s="4"/>
      <c r="MO342" s="4"/>
      <c r="MP342" s="4"/>
      <c r="MQ342" s="4"/>
      <c r="MR342" s="4"/>
      <c r="MS342" s="4"/>
      <c r="MT342" s="4"/>
      <c r="MU342" s="4"/>
      <c r="MV342" s="4"/>
      <c r="MW342" s="4"/>
      <c r="MX342" s="4"/>
      <c r="MY342" s="4"/>
      <c r="MZ342" s="4"/>
      <c r="NA342" s="4"/>
      <c r="NB342" s="4"/>
      <c r="NC342" s="4"/>
      <c r="ND342" s="4"/>
      <c r="NE342" s="4"/>
      <c r="NF342" s="4"/>
      <c r="NG342" s="4"/>
      <c r="NH342" s="4"/>
      <c r="NI342" s="4"/>
      <c r="NJ342" s="4"/>
      <c r="NK342" s="4"/>
      <c r="NL342" s="4"/>
      <c r="NM342" s="4"/>
      <c r="NN342" s="4"/>
      <c r="NO342" s="4"/>
      <c r="NP342" s="4"/>
      <c r="NQ342" s="4"/>
      <c r="NR342" s="4"/>
      <c r="NS342" s="4"/>
      <c r="NT342" s="4"/>
      <c r="NU342" s="4"/>
      <c r="NV342" s="4"/>
      <c r="NW342" s="4"/>
      <c r="NX342" s="4"/>
      <c r="NY342" s="4"/>
      <c r="NZ342" s="4"/>
      <c r="OA342" s="4"/>
      <c r="OB342" s="4"/>
      <c r="OC342" s="4"/>
      <c r="OD342" s="4"/>
      <c r="OE342" s="4"/>
      <c r="OF342" s="4"/>
      <c r="OG342" s="4"/>
      <c r="OH342" s="4"/>
      <c r="OI342" s="4"/>
      <c r="OJ342" s="4"/>
      <c r="OK342" s="4"/>
      <c r="OL342" s="4"/>
      <c r="OM342" s="4"/>
      <c r="ON342" s="4"/>
      <c r="OO342" s="4"/>
      <c r="OP342" s="4"/>
      <c r="OQ342" s="4"/>
      <c r="OR342" s="4"/>
      <c r="OS342" s="4"/>
      <c r="OT342" s="4"/>
      <c r="OU342" s="4"/>
      <c r="OV342" s="4"/>
      <c r="OW342" s="4"/>
      <c r="OX342" s="4"/>
      <c r="OY342" s="4"/>
      <c r="OZ342" s="4"/>
      <c r="PA342" s="4"/>
      <c r="PB342" s="4"/>
      <c r="PC342" s="4"/>
      <c r="PD342" s="4"/>
      <c r="PE342" s="4"/>
      <c r="PF342" s="4"/>
      <c r="PG342" s="4"/>
      <c r="PH342" s="4"/>
      <c r="PI342" s="4"/>
      <c r="PJ342" s="4"/>
      <c r="PK342" s="4"/>
      <c r="PL342" s="4"/>
      <c r="PM342" s="4"/>
      <c r="PN342" s="4"/>
      <c r="PO342" s="4"/>
      <c r="PP342" s="4"/>
      <c r="PQ342" s="4"/>
      <c r="PR342" s="4"/>
      <c r="PS342" s="4"/>
      <c r="PT342" s="4"/>
      <c r="PU342" s="4"/>
      <c r="PV342" s="4"/>
      <c r="PW342" s="4"/>
      <c r="PX342" s="4"/>
      <c r="PY342" s="4"/>
      <c r="PZ342" s="4"/>
      <c r="QA342" s="4"/>
      <c r="QB342" s="4"/>
      <c r="QC342" s="4"/>
      <c r="QD342" s="4"/>
      <c r="QE342" s="4"/>
      <c r="QF342" s="4"/>
      <c r="QG342" s="4"/>
      <c r="QH342" s="4"/>
      <c r="QI342" s="4"/>
      <c r="QJ342" s="4"/>
      <c r="QK342" s="4"/>
      <c r="QL342" s="4"/>
      <c r="QM342" s="4"/>
      <c r="QN342" s="4"/>
      <c r="QO342" s="4"/>
      <c r="QP342" s="4"/>
      <c r="QQ342" s="4"/>
      <c r="QR342" s="4"/>
      <c r="QS342" s="4"/>
      <c r="QT342" s="4"/>
      <c r="QU342" s="4"/>
      <c r="QV342" s="4"/>
      <c r="QW342" s="4"/>
      <c r="QX342" s="4"/>
      <c r="QY342" s="4"/>
      <c r="QZ342" s="4"/>
      <c r="RA342" s="4"/>
      <c r="RB342" s="4"/>
      <c r="RC342" s="4"/>
      <c r="RD342" s="4"/>
      <c r="RE342" s="4"/>
      <c r="RF342" s="4"/>
      <c r="RG342" s="4"/>
      <c r="RH342" s="4"/>
      <c r="RI342" s="4"/>
      <c r="RJ342" s="4"/>
      <c r="RK342" s="4"/>
      <c r="RL342" s="4"/>
      <c r="RM342" s="4"/>
      <c r="RN342" s="4"/>
      <c r="RO342" s="4"/>
      <c r="RP342" s="4"/>
      <c r="RQ342" s="4"/>
      <c r="RR342" s="4"/>
      <c r="RS342" s="4"/>
      <c r="RT342" s="4"/>
      <c r="RU342" s="4"/>
      <c r="RV342" s="4"/>
      <c r="RW342" s="4"/>
      <c r="RX342" s="4"/>
      <c r="RY342" s="4"/>
      <c r="RZ342" s="4"/>
      <c r="SA342" s="4"/>
      <c r="SB342" s="4"/>
      <c r="SC342" s="4"/>
      <c r="SD342" s="4"/>
      <c r="SE342" s="4"/>
      <c r="SF342" s="4"/>
      <c r="SG342" s="4"/>
      <c r="SH342" s="4"/>
      <c r="SI342" s="4"/>
      <c r="SJ342" s="4"/>
    </row>
    <row r="343" spans="2:504" x14ac:dyDescent="0.25"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  <c r="IZ343" s="4"/>
      <c r="JA343" s="4"/>
      <c r="JB343" s="4"/>
      <c r="JC343" s="4"/>
      <c r="JD343" s="4"/>
      <c r="JE343" s="4"/>
      <c r="JF343" s="4"/>
      <c r="JG343" s="4"/>
      <c r="JH343" s="4"/>
      <c r="JI343" s="4"/>
      <c r="JJ343" s="4"/>
      <c r="JK343" s="4"/>
      <c r="JL343" s="4"/>
      <c r="JM343" s="4"/>
      <c r="JN343" s="4"/>
      <c r="JO343" s="4"/>
      <c r="JP343" s="4"/>
      <c r="JQ343" s="4"/>
      <c r="JR343" s="4"/>
      <c r="JS343" s="4"/>
      <c r="JT343" s="4"/>
      <c r="JU343" s="4"/>
      <c r="JV343" s="4"/>
      <c r="JW343" s="4"/>
      <c r="JX343" s="4"/>
      <c r="JY343" s="4"/>
      <c r="JZ343" s="4"/>
      <c r="KA343" s="4"/>
      <c r="KB343" s="4"/>
      <c r="KC343" s="4"/>
      <c r="KD343" s="4"/>
      <c r="KE343" s="4"/>
      <c r="KF343" s="4"/>
      <c r="KG343" s="4"/>
      <c r="KH343" s="4"/>
      <c r="KI343" s="4"/>
      <c r="KJ343" s="4"/>
      <c r="KK343" s="4"/>
      <c r="KL343" s="4"/>
      <c r="KM343" s="4"/>
      <c r="KN343" s="4"/>
      <c r="KO343" s="4"/>
      <c r="KP343" s="4"/>
      <c r="KQ343" s="4"/>
      <c r="KR343" s="4"/>
      <c r="KS343" s="4"/>
      <c r="KT343" s="4"/>
      <c r="KU343" s="4"/>
      <c r="KV343" s="4"/>
      <c r="KW343" s="4"/>
      <c r="KX343" s="4"/>
      <c r="KY343" s="4"/>
      <c r="KZ343" s="4"/>
      <c r="LA343" s="4"/>
      <c r="LB343" s="4"/>
      <c r="LC343" s="4"/>
      <c r="LD343" s="4"/>
      <c r="LE343" s="4"/>
      <c r="LF343" s="4"/>
      <c r="LG343" s="4"/>
      <c r="LH343" s="4"/>
      <c r="LI343" s="4"/>
      <c r="LJ343" s="4"/>
      <c r="LK343" s="4"/>
      <c r="LL343" s="4"/>
      <c r="LM343" s="4"/>
      <c r="LN343" s="4"/>
      <c r="LO343" s="4"/>
      <c r="LP343" s="4"/>
      <c r="LQ343" s="4"/>
      <c r="LR343" s="4"/>
      <c r="LS343" s="4"/>
      <c r="LT343" s="4"/>
      <c r="LU343" s="4"/>
      <c r="LV343" s="4"/>
      <c r="LW343" s="4"/>
      <c r="LX343" s="4"/>
      <c r="LY343" s="4"/>
      <c r="LZ343" s="4"/>
      <c r="MA343" s="4"/>
      <c r="MB343" s="4"/>
      <c r="MC343" s="4"/>
      <c r="MD343" s="4"/>
      <c r="ME343" s="4"/>
      <c r="MF343" s="4"/>
      <c r="MG343" s="4"/>
      <c r="MH343" s="4"/>
      <c r="MI343" s="4"/>
      <c r="MJ343" s="4"/>
      <c r="MK343" s="4"/>
      <c r="ML343" s="4"/>
      <c r="MM343" s="4"/>
      <c r="MN343" s="4"/>
      <c r="MO343" s="4"/>
      <c r="MP343" s="4"/>
      <c r="MQ343" s="4"/>
      <c r="MR343" s="4"/>
      <c r="MS343" s="4"/>
      <c r="MT343" s="4"/>
      <c r="MU343" s="4"/>
      <c r="MV343" s="4"/>
      <c r="MW343" s="4"/>
      <c r="MX343" s="4"/>
      <c r="MY343" s="4"/>
      <c r="MZ343" s="4"/>
      <c r="NA343" s="4"/>
      <c r="NB343" s="4"/>
      <c r="NC343" s="4"/>
      <c r="ND343" s="4"/>
      <c r="NE343" s="4"/>
      <c r="NF343" s="4"/>
      <c r="NG343" s="4"/>
      <c r="NH343" s="4"/>
      <c r="NI343" s="4"/>
      <c r="NJ343" s="4"/>
      <c r="NK343" s="4"/>
      <c r="NL343" s="4"/>
      <c r="NM343" s="4"/>
      <c r="NN343" s="4"/>
      <c r="NO343" s="4"/>
      <c r="NP343" s="4"/>
      <c r="NQ343" s="4"/>
      <c r="NR343" s="4"/>
      <c r="NS343" s="4"/>
      <c r="NT343" s="4"/>
      <c r="NU343" s="4"/>
      <c r="NV343" s="4"/>
      <c r="NW343" s="4"/>
      <c r="NX343" s="4"/>
      <c r="NY343" s="4"/>
      <c r="NZ343" s="4"/>
      <c r="OA343" s="4"/>
      <c r="OB343" s="4"/>
      <c r="OC343" s="4"/>
      <c r="OD343" s="4"/>
      <c r="OE343" s="4"/>
      <c r="OF343" s="4"/>
      <c r="OG343" s="4"/>
      <c r="OH343" s="4"/>
      <c r="OI343" s="4"/>
      <c r="OJ343" s="4"/>
      <c r="OK343" s="4"/>
      <c r="OL343" s="4"/>
      <c r="OM343" s="4"/>
      <c r="ON343" s="4"/>
      <c r="OO343" s="4"/>
      <c r="OP343" s="4"/>
      <c r="OQ343" s="4"/>
      <c r="OR343" s="4"/>
      <c r="OS343" s="4"/>
      <c r="OT343" s="4"/>
      <c r="OU343" s="4"/>
      <c r="OV343" s="4"/>
      <c r="OW343" s="4"/>
      <c r="OX343" s="4"/>
      <c r="OY343" s="4"/>
      <c r="OZ343" s="4"/>
      <c r="PA343" s="4"/>
      <c r="PB343" s="4"/>
      <c r="PC343" s="4"/>
      <c r="PD343" s="4"/>
      <c r="PE343" s="4"/>
      <c r="PF343" s="4"/>
      <c r="PG343" s="4"/>
      <c r="PH343" s="4"/>
      <c r="PI343" s="4"/>
      <c r="PJ343" s="4"/>
      <c r="PK343" s="4"/>
      <c r="PL343" s="4"/>
      <c r="PM343" s="4"/>
      <c r="PN343" s="4"/>
      <c r="PO343" s="4"/>
      <c r="PP343" s="4"/>
      <c r="PQ343" s="4"/>
      <c r="PR343" s="4"/>
      <c r="PS343" s="4"/>
      <c r="PT343" s="4"/>
      <c r="PU343" s="4"/>
      <c r="PV343" s="4"/>
      <c r="PW343" s="4"/>
      <c r="PX343" s="4"/>
      <c r="PY343" s="4"/>
      <c r="PZ343" s="4"/>
      <c r="QA343" s="4"/>
      <c r="QB343" s="4"/>
      <c r="QC343" s="4"/>
      <c r="QD343" s="4"/>
      <c r="QE343" s="4"/>
      <c r="QF343" s="4"/>
      <c r="QG343" s="4"/>
      <c r="QH343" s="4"/>
      <c r="QI343" s="4"/>
      <c r="QJ343" s="4"/>
      <c r="QK343" s="4"/>
      <c r="QL343" s="4"/>
      <c r="QM343" s="4"/>
      <c r="QN343" s="4"/>
      <c r="QO343" s="4"/>
      <c r="QP343" s="4"/>
      <c r="QQ343" s="4"/>
      <c r="QR343" s="4"/>
      <c r="QS343" s="4"/>
      <c r="QT343" s="4"/>
      <c r="QU343" s="4"/>
      <c r="QV343" s="4"/>
      <c r="QW343" s="4"/>
      <c r="QX343" s="4"/>
      <c r="QY343" s="4"/>
      <c r="QZ343" s="4"/>
      <c r="RA343" s="4"/>
      <c r="RB343" s="4"/>
      <c r="RC343" s="4"/>
      <c r="RD343" s="4"/>
      <c r="RE343" s="4"/>
      <c r="RF343" s="4"/>
      <c r="RG343" s="4"/>
      <c r="RH343" s="4"/>
      <c r="RI343" s="4"/>
      <c r="RJ343" s="4"/>
      <c r="RK343" s="4"/>
      <c r="RL343" s="4"/>
      <c r="RM343" s="4"/>
      <c r="RN343" s="4"/>
      <c r="RO343" s="4"/>
      <c r="RP343" s="4"/>
      <c r="RQ343" s="4"/>
      <c r="RR343" s="4"/>
      <c r="RS343" s="4"/>
      <c r="RT343" s="4"/>
      <c r="RU343" s="4"/>
      <c r="RV343" s="4"/>
      <c r="RW343" s="4"/>
      <c r="RX343" s="4"/>
      <c r="RY343" s="4"/>
      <c r="RZ343" s="4"/>
      <c r="SA343" s="4"/>
      <c r="SB343" s="4"/>
      <c r="SC343" s="4"/>
      <c r="SD343" s="4"/>
      <c r="SE343" s="4"/>
      <c r="SF343" s="4"/>
      <c r="SG343" s="4"/>
      <c r="SH343" s="4"/>
      <c r="SI343" s="4"/>
      <c r="SJ343" s="4"/>
    </row>
    <row r="344" spans="2:504" x14ac:dyDescent="0.25"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  <c r="IZ344" s="4"/>
      <c r="JA344" s="4"/>
      <c r="JB344" s="4"/>
      <c r="JC344" s="4"/>
      <c r="JD344" s="4"/>
      <c r="JE344" s="4"/>
      <c r="JF344" s="4"/>
      <c r="JG344" s="4"/>
      <c r="JH344" s="4"/>
      <c r="JI344" s="4"/>
      <c r="JJ344" s="4"/>
      <c r="JK344" s="4"/>
      <c r="JL344" s="4"/>
      <c r="JM344" s="4"/>
      <c r="JN344" s="4"/>
      <c r="JO344" s="4"/>
      <c r="JP344" s="4"/>
      <c r="JQ344" s="4"/>
      <c r="JR344" s="4"/>
      <c r="JS344" s="4"/>
      <c r="JT344" s="4"/>
      <c r="JU344" s="4"/>
      <c r="JV344" s="4"/>
      <c r="JW344" s="4"/>
      <c r="JX344" s="4"/>
      <c r="JY344" s="4"/>
      <c r="JZ344" s="4"/>
      <c r="KA344" s="4"/>
      <c r="KB344" s="4"/>
      <c r="KC344" s="4"/>
      <c r="KD344" s="4"/>
      <c r="KE344" s="4"/>
      <c r="KF344" s="4"/>
      <c r="KG344" s="4"/>
      <c r="KH344" s="4"/>
      <c r="KI344" s="4"/>
      <c r="KJ344" s="4"/>
      <c r="KK344" s="4"/>
      <c r="KL344" s="4"/>
      <c r="KM344" s="4"/>
      <c r="KN344" s="4"/>
      <c r="KO344" s="4"/>
      <c r="KP344" s="4"/>
      <c r="KQ344" s="4"/>
      <c r="KR344" s="4"/>
      <c r="KS344" s="4"/>
      <c r="KT344" s="4"/>
      <c r="KU344" s="4"/>
      <c r="KV344" s="4"/>
      <c r="KW344" s="4"/>
      <c r="KX344" s="4"/>
      <c r="KY344" s="4"/>
      <c r="KZ344" s="4"/>
      <c r="LA344" s="4"/>
      <c r="LB344" s="4"/>
      <c r="LC344" s="4"/>
      <c r="LD344" s="4"/>
      <c r="LE344" s="4"/>
      <c r="LF344" s="4"/>
      <c r="LG344" s="4"/>
      <c r="LH344" s="4"/>
      <c r="LI344" s="4"/>
      <c r="LJ344" s="4"/>
      <c r="LK344" s="4"/>
      <c r="LL344" s="4"/>
      <c r="LM344" s="4"/>
      <c r="LN344" s="4"/>
      <c r="LO344" s="4"/>
      <c r="LP344" s="4"/>
      <c r="LQ344" s="4"/>
      <c r="LR344" s="4"/>
      <c r="LS344" s="4"/>
      <c r="LT344" s="4"/>
      <c r="LU344" s="4"/>
      <c r="LV344" s="4"/>
      <c r="LW344" s="4"/>
      <c r="LX344" s="4"/>
      <c r="LY344" s="4"/>
      <c r="LZ344" s="4"/>
      <c r="MA344" s="4"/>
      <c r="MB344" s="4"/>
      <c r="MC344" s="4"/>
      <c r="MD344" s="4"/>
      <c r="ME344" s="4"/>
      <c r="MF344" s="4"/>
      <c r="MG344" s="4"/>
      <c r="MH344" s="4"/>
      <c r="MI344" s="4"/>
      <c r="MJ344" s="4"/>
      <c r="MK344" s="4"/>
      <c r="ML344" s="4"/>
      <c r="MM344" s="4"/>
      <c r="MN344" s="4"/>
      <c r="MO344" s="4"/>
      <c r="MP344" s="4"/>
      <c r="MQ344" s="4"/>
      <c r="MR344" s="4"/>
      <c r="MS344" s="4"/>
      <c r="MT344" s="4"/>
      <c r="MU344" s="4"/>
      <c r="MV344" s="4"/>
      <c r="MW344" s="4"/>
      <c r="MX344" s="4"/>
      <c r="MY344" s="4"/>
      <c r="MZ344" s="4"/>
      <c r="NA344" s="4"/>
      <c r="NB344" s="4"/>
      <c r="NC344" s="4"/>
      <c r="ND344" s="4"/>
      <c r="NE344" s="4"/>
      <c r="NF344" s="4"/>
      <c r="NG344" s="4"/>
      <c r="NH344" s="4"/>
      <c r="NI344" s="4"/>
      <c r="NJ344" s="4"/>
      <c r="NK344" s="4"/>
      <c r="NL344" s="4"/>
      <c r="NM344" s="4"/>
      <c r="NN344" s="4"/>
      <c r="NO344" s="4"/>
      <c r="NP344" s="4"/>
      <c r="NQ344" s="4"/>
      <c r="NR344" s="4"/>
      <c r="NS344" s="4"/>
      <c r="NT344" s="4"/>
      <c r="NU344" s="4"/>
      <c r="NV344" s="4"/>
      <c r="NW344" s="4"/>
      <c r="NX344" s="4"/>
      <c r="NY344" s="4"/>
      <c r="NZ344" s="4"/>
      <c r="OA344" s="4"/>
      <c r="OB344" s="4"/>
      <c r="OC344" s="4"/>
      <c r="OD344" s="4"/>
      <c r="OE344" s="4"/>
      <c r="OF344" s="4"/>
      <c r="OG344" s="4"/>
      <c r="OH344" s="4"/>
      <c r="OI344" s="4"/>
      <c r="OJ344" s="4"/>
      <c r="OK344" s="4"/>
      <c r="OL344" s="4"/>
      <c r="OM344" s="4"/>
      <c r="ON344" s="4"/>
      <c r="OO344" s="4"/>
      <c r="OP344" s="4"/>
      <c r="OQ344" s="4"/>
      <c r="OR344" s="4"/>
      <c r="OS344" s="4"/>
      <c r="OT344" s="4"/>
      <c r="OU344" s="4"/>
      <c r="OV344" s="4"/>
      <c r="OW344" s="4"/>
      <c r="OX344" s="4"/>
      <c r="OY344" s="4"/>
      <c r="OZ344" s="4"/>
      <c r="PA344" s="4"/>
      <c r="PB344" s="4"/>
      <c r="PC344" s="4"/>
      <c r="PD344" s="4"/>
      <c r="PE344" s="4"/>
      <c r="PF344" s="4"/>
      <c r="PG344" s="4"/>
      <c r="PH344" s="4"/>
      <c r="PI344" s="4"/>
      <c r="PJ344" s="4"/>
      <c r="PK344" s="4"/>
      <c r="PL344" s="4"/>
      <c r="PM344" s="4"/>
      <c r="PN344" s="4"/>
      <c r="PO344" s="4"/>
      <c r="PP344" s="4"/>
      <c r="PQ344" s="4"/>
      <c r="PR344" s="4"/>
      <c r="PS344" s="4"/>
      <c r="PT344" s="4"/>
      <c r="PU344" s="4"/>
      <c r="PV344" s="4"/>
      <c r="PW344" s="4"/>
      <c r="PX344" s="4"/>
      <c r="PY344" s="4"/>
      <c r="PZ344" s="4"/>
      <c r="QA344" s="4"/>
      <c r="QB344" s="4"/>
      <c r="QC344" s="4"/>
      <c r="QD344" s="4"/>
      <c r="QE344" s="4"/>
      <c r="QF344" s="4"/>
      <c r="QG344" s="4"/>
      <c r="QH344" s="4"/>
      <c r="QI344" s="4"/>
      <c r="QJ344" s="4"/>
      <c r="QK344" s="4"/>
      <c r="QL344" s="4"/>
      <c r="QM344" s="4"/>
      <c r="QN344" s="4"/>
      <c r="QO344" s="4"/>
      <c r="QP344" s="4"/>
      <c r="QQ344" s="4"/>
      <c r="QR344" s="4"/>
      <c r="QS344" s="4"/>
      <c r="QT344" s="4"/>
      <c r="QU344" s="4"/>
      <c r="QV344" s="4"/>
      <c r="QW344" s="4"/>
      <c r="QX344" s="4"/>
      <c r="QY344" s="4"/>
      <c r="QZ344" s="4"/>
      <c r="RA344" s="4"/>
      <c r="RB344" s="4"/>
      <c r="RC344" s="4"/>
      <c r="RD344" s="4"/>
      <c r="RE344" s="4"/>
      <c r="RF344" s="4"/>
      <c r="RG344" s="4"/>
      <c r="RH344" s="4"/>
      <c r="RI344" s="4"/>
      <c r="RJ344" s="4"/>
      <c r="RK344" s="4"/>
      <c r="RL344" s="4"/>
      <c r="RM344" s="4"/>
      <c r="RN344" s="4"/>
      <c r="RO344" s="4"/>
      <c r="RP344" s="4"/>
      <c r="RQ344" s="4"/>
      <c r="RR344" s="4"/>
      <c r="RS344" s="4"/>
      <c r="RT344" s="4"/>
      <c r="RU344" s="4"/>
      <c r="RV344" s="4"/>
      <c r="RW344" s="4"/>
      <c r="RX344" s="4"/>
      <c r="RY344" s="4"/>
      <c r="RZ344" s="4"/>
      <c r="SA344" s="4"/>
      <c r="SB344" s="4"/>
      <c r="SC344" s="4"/>
      <c r="SD344" s="4"/>
      <c r="SE344" s="4"/>
      <c r="SF344" s="4"/>
      <c r="SG344" s="4"/>
      <c r="SH344" s="4"/>
      <c r="SI344" s="4"/>
      <c r="SJ344" s="4"/>
    </row>
    <row r="345" spans="2:504" x14ac:dyDescent="0.25"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  <c r="IZ345" s="4"/>
      <c r="JA345" s="4"/>
      <c r="JB345" s="4"/>
      <c r="JC345" s="4"/>
      <c r="JD345" s="4"/>
      <c r="JE345" s="4"/>
      <c r="JF345" s="4"/>
      <c r="JG345" s="4"/>
      <c r="JH345" s="4"/>
      <c r="JI345" s="4"/>
      <c r="JJ345" s="4"/>
      <c r="JK345" s="4"/>
      <c r="JL345" s="4"/>
      <c r="JM345" s="4"/>
      <c r="JN345" s="4"/>
      <c r="JO345" s="4"/>
      <c r="JP345" s="4"/>
      <c r="JQ345" s="4"/>
      <c r="JR345" s="4"/>
      <c r="JS345" s="4"/>
      <c r="JT345" s="4"/>
      <c r="JU345" s="4"/>
      <c r="JV345" s="4"/>
      <c r="JW345" s="4"/>
      <c r="JX345" s="4"/>
      <c r="JY345" s="4"/>
      <c r="JZ345" s="4"/>
      <c r="KA345" s="4"/>
      <c r="KB345" s="4"/>
      <c r="KC345" s="4"/>
      <c r="KD345" s="4"/>
      <c r="KE345" s="4"/>
      <c r="KF345" s="4"/>
      <c r="KG345" s="4"/>
      <c r="KH345" s="4"/>
      <c r="KI345" s="4"/>
      <c r="KJ345" s="4"/>
      <c r="KK345" s="4"/>
      <c r="KL345" s="4"/>
      <c r="KM345" s="4"/>
      <c r="KN345" s="4"/>
      <c r="KO345" s="4"/>
      <c r="KP345" s="4"/>
      <c r="KQ345" s="4"/>
      <c r="KR345" s="4"/>
      <c r="KS345" s="4"/>
      <c r="KT345" s="4"/>
      <c r="KU345" s="4"/>
      <c r="KV345" s="4"/>
      <c r="KW345" s="4"/>
      <c r="KX345" s="4"/>
      <c r="KY345" s="4"/>
      <c r="KZ345" s="4"/>
      <c r="LA345" s="4"/>
      <c r="LB345" s="4"/>
      <c r="LC345" s="4"/>
      <c r="LD345" s="4"/>
      <c r="LE345" s="4"/>
      <c r="LF345" s="4"/>
      <c r="LG345" s="4"/>
      <c r="LH345" s="4"/>
      <c r="LI345" s="4"/>
      <c r="LJ345" s="4"/>
      <c r="LK345" s="4"/>
      <c r="LL345" s="4"/>
      <c r="LM345" s="4"/>
      <c r="LN345" s="4"/>
      <c r="LO345" s="4"/>
      <c r="LP345" s="4"/>
      <c r="LQ345" s="4"/>
      <c r="LR345" s="4"/>
      <c r="LS345" s="4"/>
      <c r="LT345" s="4"/>
      <c r="LU345" s="4"/>
      <c r="LV345" s="4"/>
      <c r="LW345" s="4"/>
      <c r="LX345" s="4"/>
      <c r="LY345" s="4"/>
      <c r="LZ345" s="4"/>
      <c r="MA345" s="4"/>
      <c r="MB345" s="4"/>
      <c r="MC345" s="4"/>
      <c r="MD345" s="4"/>
      <c r="ME345" s="4"/>
      <c r="MF345" s="4"/>
      <c r="MG345" s="4"/>
      <c r="MH345" s="4"/>
      <c r="MI345" s="4"/>
      <c r="MJ345" s="4"/>
      <c r="MK345" s="4"/>
      <c r="ML345" s="4"/>
      <c r="MM345" s="4"/>
      <c r="MN345" s="4"/>
      <c r="MO345" s="4"/>
      <c r="MP345" s="4"/>
      <c r="MQ345" s="4"/>
      <c r="MR345" s="4"/>
      <c r="MS345" s="4"/>
      <c r="MT345" s="4"/>
      <c r="MU345" s="4"/>
      <c r="MV345" s="4"/>
      <c r="MW345" s="4"/>
      <c r="MX345" s="4"/>
      <c r="MY345" s="4"/>
      <c r="MZ345" s="4"/>
      <c r="NA345" s="4"/>
      <c r="NB345" s="4"/>
      <c r="NC345" s="4"/>
      <c r="ND345" s="4"/>
      <c r="NE345" s="4"/>
      <c r="NF345" s="4"/>
      <c r="NG345" s="4"/>
      <c r="NH345" s="4"/>
      <c r="NI345" s="4"/>
      <c r="NJ345" s="4"/>
      <c r="NK345" s="4"/>
      <c r="NL345" s="4"/>
      <c r="NM345" s="4"/>
      <c r="NN345" s="4"/>
      <c r="NO345" s="4"/>
      <c r="NP345" s="4"/>
      <c r="NQ345" s="4"/>
      <c r="NR345" s="4"/>
      <c r="NS345" s="4"/>
      <c r="NT345" s="4"/>
      <c r="NU345" s="4"/>
      <c r="NV345" s="4"/>
      <c r="NW345" s="4"/>
      <c r="NX345" s="4"/>
      <c r="NY345" s="4"/>
      <c r="NZ345" s="4"/>
      <c r="OA345" s="4"/>
      <c r="OB345" s="4"/>
      <c r="OC345" s="4"/>
      <c r="OD345" s="4"/>
      <c r="OE345" s="4"/>
      <c r="OF345" s="4"/>
      <c r="OG345" s="4"/>
      <c r="OH345" s="4"/>
      <c r="OI345" s="4"/>
      <c r="OJ345" s="4"/>
      <c r="OK345" s="4"/>
      <c r="OL345" s="4"/>
      <c r="OM345" s="4"/>
      <c r="ON345" s="4"/>
      <c r="OO345" s="4"/>
      <c r="OP345" s="4"/>
      <c r="OQ345" s="4"/>
      <c r="OR345" s="4"/>
      <c r="OS345" s="4"/>
      <c r="OT345" s="4"/>
      <c r="OU345" s="4"/>
      <c r="OV345" s="4"/>
      <c r="OW345" s="4"/>
      <c r="OX345" s="4"/>
      <c r="OY345" s="4"/>
      <c r="OZ345" s="4"/>
      <c r="PA345" s="4"/>
      <c r="PB345" s="4"/>
      <c r="PC345" s="4"/>
      <c r="PD345" s="4"/>
      <c r="PE345" s="4"/>
      <c r="PF345" s="4"/>
      <c r="PG345" s="4"/>
      <c r="PH345" s="4"/>
      <c r="PI345" s="4"/>
      <c r="PJ345" s="4"/>
      <c r="PK345" s="4"/>
      <c r="PL345" s="4"/>
      <c r="PM345" s="4"/>
      <c r="PN345" s="4"/>
      <c r="PO345" s="4"/>
      <c r="PP345" s="4"/>
      <c r="PQ345" s="4"/>
      <c r="PR345" s="4"/>
      <c r="PS345" s="4"/>
      <c r="PT345" s="4"/>
      <c r="PU345" s="4"/>
      <c r="PV345" s="4"/>
      <c r="PW345" s="4"/>
      <c r="PX345" s="4"/>
      <c r="PY345" s="4"/>
      <c r="PZ345" s="4"/>
      <c r="QA345" s="4"/>
      <c r="QB345" s="4"/>
      <c r="QC345" s="4"/>
      <c r="QD345" s="4"/>
      <c r="QE345" s="4"/>
      <c r="QF345" s="4"/>
      <c r="QG345" s="4"/>
      <c r="QH345" s="4"/>
      <c r="QI345" s="4"/>
      <c r="QJ345" s="4"/>
      <c r="QK345" s="4"/>
      <c r="QL345" s="4"/>
      <c r="QM345" s="4"/>
      <c r="QN345" s="4"/>
      <c r="QO345" s="4"/>
      <c r="QP345" s="4"/>
      <c r="QQ345" s="4"/>
      <c r="QR345" s="4"/>
      <c r="QS345" s="4"/>
      <c r="QT345" s="4"/>
      <c r="QU345" s="4"/>
      <c r="QV345" s="4"/>
      <c r="QW345" s="4"/>
      <c r="QX345" s="4"/>
      <c r="QY345" s="4"/>
      <c r="QZ345" s="4"/>
      <c r="RA345" s="4"/>
      <c r="RB345" s="4"/>
      <c r="RC345" s="4"/>
      <c r="RD345" s="4"/>
      <c r="RE345" s="4"/>
      <c r="RF345" s="4"/>
      <c r="RG345" s="4"/>
      <c r="RH345" s="4"/>
      <c r="RI345" s="4"/>
      <c r="RJ345" s="4"/>
      <c r="RK345" s="4"/>
      <c r="RL345" s="4"/>
      <c r="RM345" s="4"/>
      <c r="RN345" s="4"/>
      <c r="RO345" s="4"/>
      <c r="RP345" s="4"/>
      <c r="RQ345" s="4"/>
      <c r="RR345" s="4"/>
      <c r="RS345" s="4"/>
      <c r="RT345" s="4"/>
      <c r="RU345" s="4"/>
      <c r="RV345" s="4"/>
      <c r="RW345" s="4"/>
      <c r="RX345" s="4"/>
      <c r="RY345" s="4"/>
      <c r="RZ345" s="4"/>
      <c r="SA345" s="4"/>
      <c r="SB345" s="4"/>
      <c r="SC345" s="4"/>
      <c r="SD345" s="4"/>
      <c r="SE345" s="4"/>
      <c r="SF345" s="4"/>
      <c r="SG345" s="4"/>
      <c r="SH345" s="4"/>
      <c r="SI345" s="4"/>
      <c r="SJ345" s="4"/>
    </row>
    <row r="346" spans="2:504" x14ac:dyDescent="0.25"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  <c r="IZ346" s="4"/>
      <c r="JA346" s="4"/>
      <c r="JB346" s="4"/>
      <c r="JC346" s="4"/>
      <c r="JD346" s="4"/>
      <c r="JE346" s="4"/>
      <c r="JF346" s="4"/>
      <c r="JG346" s="4"/>
      <c r="JH346" s="4"/>
      <c r="JI346" s="4"/>
      <c r="JJ346" s="4"/>
      <c r="JK346" s="4"/>
      <c r="JL346" s="4"/>
      <c r="JM346" s="4"/>
      <c r="JN346" s="4"/>
      <c r="JO346" s="4"/>
      <c r="JP346" s="4"/>
      <c r="JQ346" s="4"/>
      <c r="JR346" s="4"/>
      <c r="JS346" s="4"/>
      <c r="JT346" s="4"/>
      <c r="JU346" s="4"/>
      <c r="JV346" s="4"/>
      <c r="JW346" s="4"/>
      <c r="JX346" s="4"/>
      <c r="JY346" s="4"/>
      <c r="JZ346" s="4"/>
      <c r="KA346" s="4"/>
      <c r="KB346" s="4"/>
      <c r="KC346" s="4"/>
      <c r="KD346" s="4"/>
      <c r="KE346" s="4"/>
      <c r="KF346" s="4"/>
      <c r="KG346" s="4"/>
      <c r="KH346" s="4"/>
      <c r="KI346" s="4"/>
      <c r="KJ346" s="4"/>
      <c r="KK346" s="4"/>
      <c r="KL346" s="4"/>
      <c r="KM346" s="4"/>
      <c r="KN346" s="4"/>
      <c r="KO346" s="4"/>
      <c r="KP346" s="4"/>
      <c r="KQ346" s="4"/>
      <c r="KR346" s="4"/>
      <c r="KS346" s="4"/>
      <c r="KT346" s="4"/>
      <c r="KU346" s="4"/>
      <c r="KV346" s="4"/>
      <c r="KW346" s="4"/>
      <c r="KX346" s="4"/>
      <c r="KY346" s="4"/>
      <c r="KZ346" s="4"/>
      <c r="LA346" s="4"/>
      <c r="LB346" s="4"/>
      <c r="LC346" s="4"/>
      <c r="LD346" s="4"/>
      <c r="LE346" s="4"/>
      <c r="LF346" s="4"/>
      <c r="LG346" s="4"/>
      <c r="LH346" s="4"/>
      <c r="LI346" s="4"/>
      <c r="LJ346" s="4"/>
      <c r="LK346" s="4"/>
      <c r="LL346" s="4"/>
      <c r="LM346" s="4"/>
      <c r="LN346" s="4"/>
      <c r="LO346" s="4"/>
      <c r="LP346" s="4"/>
      <c r="LQ346" s="4"/>
      <c r="LR346" s="4"/>
      <c r="LS346" s="4"/>
      <c r="LT346" s="4"/>
      <c r="LU346" s="4"/>
      <c r="LV346" s="4"/>
      <c r="LW346" s="4"/>
      <c r="LX346" s="4"/>
      <c r="LY346" s="4"/>
      <c r="LZ346" s="4"/>
      <c r="MA346" s="4"/>
      <c r="MB346" s="4"/>
      <c r="MC346" s="4"/>
      <c r="MD346" s="4"/>
      <c r="ME346" s="4"/>
      <c r="MF346" s="4"/>
      <c r="MG346" s="4"/>
      <c r="MH346" s="4"/>
      <c r="MI346" s="4"/>
      <c r="MJ346" s="4"/>
      <c r="MK346" s="4"/>
      <c r="ML346" s="4"/>
      <c r="MM346" s="4"/>
      <c r="MN346" s="4"/>
      <c r="MO346" s="4"/>
      <c r="MP346" s="4"/>
      <c r="MQ346" s="4"/>
      <c r="MR346" s="4"/>
      <c r="MS346" s="4"/>
      <c r="MT346" s="4"/>
      <c r="MU346" s="4"/>
      <c r="MV346" s="4"/>
      <c r="MW346" s="4"/>
      <c r="MX346" s="4"/>
      <c r="MY346" s="4"/>
      <c r="MZ346" s="4"/>
      <c r="NA346" s="4"/>
      <c r="NB346" s="4"/>
      <c r="NC346" s="4"/>
      <c r="ND346" s="4"/>
      <c r="NE346" s="4"/>
      <c r="NF346" s="4"/>
      <c r="NG346" s="4"/>
      <c r="NH346" s="4"/>
      <c r="NI346" s="4"/>
      <c r="NJ346" s="4"/>
      <c r="NK346" s="4"/>
      <c r="NL346" s="4"/>
      <c r="NM346" s="4"/>
      <c r="NN346" s="4"/>
      <c r="NO346" s="4"/>
      <c r="NP346" s="4"/>
      <c r="NQ346" s="4"/>
      <c r="NR346" s="4"/>
      <c r="NS346" s="4"/>
      <c r="NT346" s="4"/>
      <c r="NU346" s="4"/>
      <c r="NV346" s="4"/>
      <c r="NW346" s="4"/>
      <c r="NX346" s="4"/>
      <c r="NY346" s="4"/>
      <c r="NZ346" s="4"/>
      <c r="OA346" s="4"/>
      <c r="OB346" s="4"/>
      <c r="OC346" s="4"/>
      <c r="OD346" s="4"/>
      <c r="OE346" s="4"/>
      <c r="OF346" s="4"/>
      <c r="OG346" s="4"/>
      <c r="OH346" s="4"/>
      <c r="OI346" s="4"/>
      <c r="OJ346" s="4"/>
      <c r="OK346" s="4"/>
      <c r="OL346" s="4"/>
      <c r="OM346" s="4"/>
      <c r="ON346" s="4"/>
      <c r="OO346" s="4"/>
      <c r="OP346" s="4"/>
      <c r="OQ346" s="4"/>
      <c r="OR346" s="4"/>
      <c r="OS346" s="4"/>
      <c r="OT346" s="4"/>
      <c r="OU346" s="4"/>
      <c r="OV346" s="4"/>
      <c r="OW346" s="4"/>
      <c r="OX346" s="4"/>
      <c r="OY346" s="4"/>
      <c r="OZ346" s="4"/>
      <c r="PA346" s="4"/>
      <c r="PB346" s="4"/>
      <c r="PC346" s="4"/>
      <c r="PD346" s="4"/>
      <c r="PE346" s="4"/>
      <c r="PF346" s="4"/>
      <c r="PG346" s="4"/>
      <c r="PH346" s="4"/>
      <c r="PI346" s="4"/>
      <c r="PJ346" s="4"/>
      <c r="PK346" s="4"/>
      <c r="PL346" s="4"/>
      <c r="PM346" s="4"/>
      <c r="PN346" s="4"/>
      <c r="PO346" s="4"/>
      <c r="PP346" s="4"/>
      <c r="PQ346" s="4"/>
      <c r="PR346" s="4"/>
      <c r="PS346" s="4"/>
      <c r="PT346" s="4"/>
      <c r="PU346" s="4"/>
      <c r="PV346" s="4"/>
      <c r="PW346" s="4"/>
      <c r="PX346" s="4"/>
      <c r="PY346" s="4"/>
      <c r="PZ346" s="4"/>
      <c r="QA346" s="4"/>
      <c r="QB346" s="4"/>
      <c r="QC346" s="4"/>
      <c r="QD346" s="4"/>
      <c r="QE346" s="4"/>
      <c r="QF346" s="4"/>
      <c r="QG346" s="4"/>
      <c r="QH346" s="4"/>
      <c r="QI346" s="4"/>
      <c r="QJ346" s="4"/>
      <c r="QK346" s="4"/>
      <c r="QL346" s="4"/>
      <c r="QM346" s="4"/>
      <c r="QN346" s="4"/>
      <c r="QO346" s="4"/>
      <c r="QP346" s="4"/>
      <c r="QQ346" s="4"/>
      <c r="QR346" s="4"/>
      <c r="QS346" s="4"/>
      <c r="QT346" s="4"/>
      <c r="QU346" s="4"/>
      <c r="QV346" s="4"/>
      <c r="QW346" s="4"/>
      <c r="QX346" s="4"/>
      <c r="QY346" s="4"/>
      <c r="QZ346" s="4"/>
      <c r="RA346" s="4"/>
      <c r="RB346" s="4"/>
      <c r="RC346" s="4"/>
      <c r="RD346" s="4"/>
      <c r="RE346" s="4"/>
      <c r="RF346" s="4"/>
      <c r="RG346" s="4"/>
      <c r="RH346" s="4"/>
      <c r="RI346" s="4"/>
      <c r="RJ346" s="4"/>
      <c r="RK346" s="4"/>
      <c r="RL346" s="4"/>
      <c r="RM346" s="4"/>
      <c r="RN346" s="4"/>
      <c r="RO346" s="4"/>
      <c r="RP346" s="4"/>
      <c r="RQ346" s="4"/>
      <c r="RR346" s="4"/>
      <c r="RS346" s="4"/>
      <c r="RT346" s="4"/>
      <c r="RU346" s="4"/>
      <c r="RV346" s="4"/>
      <c r="RW346" s="4"/>
      <c r="RX346" s="4"/>
      <c r="RY346" s="4"/>
      <c r="RZ346" s="4"/>
      <c r="SA346" s="4"/>
      <c r="SB346" s="4"/>
      <c r="SC346" s="4"/>
      <c r="SD346" s="4"/>
      <c r="SE346" s="4"/>
      <c r="SF346" s="4"/>
      <c r="SG346" s="4"/>
      <c r="SH346" s="4"/>
      <c r="SI346" s="4"/>
      <c r="SJ346" s="4"/>
    </row>
    <row r="347" spans="2:504" x14ac:dyDescent="0.25"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  <c r="IZ347" s="4"/>
      <c r="JA347" s="4"/>
      <c r="JB347" s="4"/>
      <c r="JC347" s="4"/>
      <c r="JD347" s="4"/>
      <c r="JE347" s="4"/>
      <c r="JF347" s="4"/>
      <c r="JG347" s="4"/>
      <c r="JH347" s="4"/>
      <c r="JI347" s="4"/>
      <c r="JJ347" s="4"/>
      <c r="JK347" s="4"/>
      <c r="JL347" s="4"/>
      <c r="JM347" s="4"/>
      <c r="JN347" s="4"/>
      <c r="JO347" s="4"/>
      <c r="JP347" s="4"/>
      <c r="JQ347" s="4"/>
      <c r="JR347" s="4"/>
      <c r="JS347" s="4"/>
      <c r="JT347" s="4"/>
      <c r="JU347" s="4"/>
      <c r="JV347" s="4"/>
      <c r="JW347" s="4"/>
      <c r="JX347" s="4"/>
      <c r="JY347" s="4"/>
      <c r="JZ347" s="4"/>
      <c r="KA347" s="4"/>
      <c r="KB347" s="4"/>
      <c r="KC347" s="4"/>
      <c r="KD347" s="4"/>
      <c r="KE347" s="4"/>
      <c r="KF347" s="4"/>
      <c r="KG347" s="4"/>
      <c r="KH347" s="4"/>
      <c r="KI347" s="4"/>
      <c r="KJ347" s="4"/>
      <c r="KK347" s="4"/>
      <c r="KL347" s="4"/>
      <c r="KM347" s="4"/>
      <c r="KN347" s="4"/>
      <c r="KO347" s="4"/>
      <c r="KP347" s="4"/>
      <c r="KQ347" s="4"/>
      <c r="KR347" s="4"/>
      <c r="KS347" s="4"/>
      <c r="KT347" s="4"/>
      <c r="KU347" s="4"/>
      <c r="KV347" s="4"/>
      <c r="KW347" s="4"/>
      <c r="KX347" s="4"/>
      <c r="KY347" s="4"/>
      <c r="KZ347" s="4"/>
      <c r="LA347" s="4"/>
      <c r="LB347" s="4"/>
      <c r="LC347" s="4"/>
      <c r="LD347" s="4"/>
      <c r="LE347" s="4"/>
      <c r="LF347" s="4"/>
      <c r="LG347" s="4"/>
      <c r="LH347" s="4"/>
      <c r="LI347" s="4"/>
      <c r="LJ347" s="4"/>
      <c r="LK347" s="4"/>
      <c r="LL347" s="4"/>
      <c r="LM347" s="4"/>
      <c r="LN347" s="4"/>
      <c r="LO347" s="4"/>
      <c r="LP347" s="4"/>
      <c r="LQ347" s="4"/>
      <c r="LR347" s="4"/>
      <c r="LS347" s="4"/>
      <c r="LT347" s="4"/>
      <c r="LU347" s="4"/>
      <c r="LV347" s="4"/>
      <c r="LW347" s="4"/>
      <c r="LX347" s="4"/>
      <c r="LY347" s="4"/>
      <c r="LZ347" s="4"/>
      <c r="MA347" s="4"/>
      <c r="MB347" s="4"/>
      <c r="MC347" s="4"/>
      <c r="MD347" s="4"/>
      <c r="ME347" s="4"/>
      <c r="MF347" s="4"/>
      <c r="MG347" s="4"/>
      <c r="MH347" s="4"/>
      <c r="MI347" s="4"/>
      <c r="MJ347" s="4"/>
      <c r="MK347" s="4"/>
      <c r="ML347" s="4"/>
      <c r="MM347" s="4"/>
      <c r="MN347" s="4"/>
      <c r="MO347" s="4"/>
      <c r="MP347" s="4"/>
      <c r="MQ347" s="4"/>
      <c r="MR347" s="4"/>
      <c r="MS347" s="4"/>
      <c r="MT347" s="4"/>
      <c r="MU347" s="4"/>
      <c r="MV347" s="4"/>
      <c r="MW347" s="4"/>
      <c r="MX347" s="4"/>
      <c r="MY347" s="4"/>
      <c r="MZ347" s="4"/>
      <c r="NA347" s="4"/>
      <c r="NB347" s="4"/>
      <c r="NC347" s="4"/>
      <c r="ND347" s="4"/>
      <c r="NE347" s="4"/>
      <c r="NF347" s="4"/>
      <c r="NG347" s="4"/>
      <c r="NH347" s="4"/>
      <c r="NI347" s="4"/>
      <c r="NJ347" s="4"/>
      <c r="NK347" s="4"/>
      <c r="NL347" s="4"/>
      <c r="NM347" s="4"/>
      <c r="NN347" s="4"/>
      <c r="NO347" s="4"/>
      <c r="NP347" s="4"/>
      <c r="NQ347" s="4"/>
      <c r="NR347" s="4"/>
      <c r="NS347" s="4"/>
      <c r="NT347" s="4"/>
      <c r="NU347" s="4"/>
      <c r="NV347" s="4"/>
      <c r="NW347" s="4"/>
      <c r="NX347" s="4"/>
      <c r="NY347" s="4"/>
      <c r="NZ347" s="4"/>
      <c r="OA347" s="4"/>
      <c r="OB347" s="4"/>
      <c r="OC347" s="4"/>
      <c r="OD347" s="4"/>
      <c r="OE347" s="4"/>
      <c r="OF347" s="4"/>
      <c r="OG347" s="4"/>
      <c r="OH347" s="4"/>
      <c r="OI347" s="4"/>
      <c r="OJ347" s="4"/>
      <c r="OK347" s="4"/>
      <c r="OL347" s="4"/>
      <c r="OM347" s="4"/>
      <c r="ON347" s="4"/>
      <c r="OO347" s="4"/>
      <c r="OP347" s="4"/>
      <c r="OQ347" s="4"/>
      <c r="OR347" s="4"/>
      <c r="OS347" s="4"/>
      <c r="OT347" s="4"/>
      <c r="OU347" s="4"/>
      <c r="OV347" s="4"/>
      <c r="OW347" s="4"/>
      <c r="OX347" s="4"/>
      <c r="OY347" s="4"/>
      <c r="OZ347" s="4"/>
      <c r="PA347" s="4"/>
      <c r="PB347" s="4"/>
      <c r="PC347" s="4"/>
      <c r="PD347" s="4"/>
      <c r="PE347" s="4"/>
      <c r="PF347" s="4"/>
      <c r="PG347" s="4"/>
      <c r="PH347" s="4"/>
      <c r="PI347" s="4"/>
      <c r="PJ347" s="4"/>
      <c r="PK347" s="4"/>
      <c r="PL347" s="4"/>
      <c r="PM347" s="4"/>
      <c r="PN347" s="4"/>
      <c r="PO347" s="4"/>
      <c r="PP347" s="4"/>
      <c r="PQ347" s="4"/>
      <c r="PR347" s="4"/>
      <c r="PS347" s="4"/>
      <c r="PT347" s="4"/>
      <c r="PU347" s="4"/>
      <c r="PV347" s="4"/>
      <c r="PW347" s="4"/>
      <c r="PX347" s="4"/>
      <c r="PY347" s="4"/>
      <c r="PZ347" s="4"/>
      <c r="QA347" s="4"/>
      <c r="QB347" s="4"/>
      <c r="QC347" s="4"/>
      <c r="QD347" s="4"/>
      <c r="QE347" s="4"/>
      <c r="QF347" s="4"/>
      <c r="QG347" s="4"/>
      <c r="QH347" s="4"/>
      <c r="QI347" s="4"/>
      <c r="QJ347" s="4"/>
      <c r="QK347" s="4"/>
      <c r="QL347" s="4"/>
      <c r="QM347" s="4"/>
      <c r="QN347" s="4"/>
      <c r="QO347" s="4"/>
      <c r="QP347" s="4"/>
      <c r="QQ347" s="4"/>
      <c r="QR347" s="4"/>
      <c r="QS347" s="4"/>
      <c r="QT347" s="4"/>
      <c r="QU347" s="4"/>
      <c r="QV347" s="4"/>
      <c r="QW347" s="4"/>
      <c r="QX347" s="4"/>
      <c r="QY347" s="4"/>
      <c r="QZ347" s="4"/>
      <c r="RA347" s="4"/>
      <c r="RB347" s="4"/>
      <c r="RC347" s="4"/>
      <c r="RD347" s="4"/>
      <c r="RE347" s="4"/>
      <c r="RF347" s="4"/>
      <c r="RG347" s="4"/>
      <c r="RH347" s="4"/>
      <c r="RI347" s="4"/>
      <c r="RJ347" s="4"/>
      <c r="RK347" s="4"/>
      <c r="RL347" s="4"/>
      <c r="RM347" s="4"/>
      <c r="RN347" s="4"/>
      <c r="RO347" s="4"/>
      <c r="RP347" s="4"/>
      <c r="RQ347" s="4"/>
      <c r="RR347" s="4"/>
      <c r="RS347" s="4"/>
      <c r="RT347" s="4"/>
      <c r="RU347" s="4"/>
      <c r="RV347" s="4"/>
      <c r="RW347" s="4"/>
      <c r="RX347" s="4"/>
      <c r="RY347" s="4"/>
      <c r="RZ347" s="4"/>
      <c r="SA347" s="4"/>
      <c r="SB347" s="4"/>
      <c r="SC347" s="4"/>
      <c r="SD347" s="4"/>
      <c r="SE347" s="4"/>
      <c r="SF347" s="4"/>
      <c r="SG347" s="4"/>
      <c r="SH347" s="4"/>
      <c r="SI347" s="4"/>
      <c r="SJ347" s="4"/>
    </row>
    <row r="348" spans="2:504" x14ac:dyDescent="0.25"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  <c r="IZ348" s="4"/>
      <c r="JA348" s="4"/>
      <c r="JB348" s="4"/>
      <c r="JC348" s="4"/>
      <c r="JD348" s="4"/>
      <c r="JE348" s="4"/>
      <c r="JF348" s="4"/>
      <c r="JG348" s="4"/>
      <c r="JH348" s="4"/>
      <c r="JI348" s="4"/>
      <c r="JJ348" s="4"/>
      <c r="JK348" s="4"/>
      <c r="JL348" s="4"/>
      <c r="JM348" s="4"/>
      <c r="JN348" s="4"/>
      <c r="JO348" s="4"/>
      <c r="JP348" s="4"/>
      <c r="JQ348" s="4"/>
      <c r="JR348" s="4"/>
      <c r="JS348" s="4"/>
      <c r="JT348" s="4"/>
      <c r="JU348" s="4"/>
      <c r="JV348" s="4"/>
      <c r="JW348" s="4"/>
      <c r="JX348" s="4"/>
      <c r="JY348" s="4"/>
      <c r="JZ348" s="4"/>
      <c r="KA348" s="4"/>
      <c r="KB348" s="4"/>
      <c r="KC348" s="4"/>
      <c r="KD348" s="4"/>
      <c r="KE348" s="4"/>
      <c r="KF348" s="4"/>
      <c r="KG348" s="4"/>
      <c r="KH348" s="4"/>
      <c r="KI348" s="4"/>
      <c r="KJ348" s="4"/>
      <c r="KK348" s="4"/>
      <c r="KL348" s="4"/>
      <c r="KM348" s="4"/>
      <c r="KN348" s="4"/>
      <c r="KO348" s="4"/>
      <c r="KP348" s="4"/>
      <c r="KQ348" s="4"/>
      <c r="KR348" s="4"/>
      <c r="KS348" s="4"/>
      <c r="KT348" s="4"/>
      <c r="KU348" s="4"/>
      <c r="KV348" s="4"/>
      <c r="KW348" s="4"/>
      <c r="KX348" s="4"/>
      <c r="KY348" s="4"/>
      <c r="KZ348" s="4"/>
      <c r="LA348" s="4"/>
      <c r="LB348" s="4"/>
      <c r="LC348" s="4"/>
      <c r="LD348" s="4"/>
      <c r="LE348" s="4"/>
      <c r="LF348" s="4"/>
      <c r="LG348" s="4"/>
      <c r="LH348" s="4"/>
      <c r="LI348" s="4"/>
      <c r="LJ348" s="4"/>
      <c r="LK348" s="4"/>
      <c r="LL348" s="4"/>
      <c r="LM348" s="4"/>
      <c r="LN348" s="4"/>
      <c r="LO348" s="4"/>
      <c r="LP348" s="4"/>
      <c r="LQ348" s="4"/>
      <c r="LR348" s="4"/>
      <c r="LS348" s="4"/>
      <c r="LT348" s="4"/>
      <c r="LU348" s="4"/>
      <c r="LV348" s="4"/>
      <c r="LW348" s="4"/>
      <c r="LX348" s="4"/>
      <c r="LY348" s="4"/>
      <c r="LZ348" s="4"/>
      <c r="MA348" s="4"/>
      <c r="MB348" s="4"/>
      <c r="MC348" s="4"/>
      <c r="MD348" s="4"/>
      <c r="ME348" s="4"/>
      <c r="MF348" s="4"/>
      <c r="MG348" s="4"/>
      <c r="MH348" s="4"/>
      <c r="MI348" s="4"/>
      <c r="MJ348" s="4"/>
      <c r="MK348" s="4"/>
      <c r="ML348" s="4"/>
      <c r="MM348" s="4"/>
      <c r="MN348" s="4"/>
      <c r="MO348" s="4"/>
      <c r="MP348" s="4"/>
      <c r="MQ348" s="4"/>
      <c r="MR348" s="4"/>
      <c r="MS348" s="4"/>
      <c r="MT348" s="4"/>
      <c r="MU348" s="4"/>
      <c r="MV348" s="4"/>
      <c r="MW348" s="4"/>
      <c r="MX348" s="4"/>
      <c r="MY348" s="4"/>
      <c r="MZ348" s="4"/>
      <c r="NA348" s="4"/>
      <c r="NB348" s="4"/>
      <c r="NC348" s="4"/>
      <c r="ND348" s="4"/>
      <c r="NE348" s="4"/>
      <c r="NF348" s="4"/>
      <c r="NG348" s="4"/>
      <c r="NH348" s="4"/>
      <c r="NI348" s="4"/>
      <c r="NJ348" s="4"/>
      <c r="NK348" s="4"/>
      <c r="NL348" s="4"/>
      <c r="NM348" s="4"/>
      <c r="NN348" s="4"/>
      <c r="NO348" s="4"/>
      <c r="NP348" s="4"/>
      <c r="NQ348" s="4"/>
      <c r="NR348" s="4"/>
      <c r="NS348" s="4"/>
      <c r="NT348" s="4"/>
      <c r="NU348" s="4"/>
      <c r="NV348" s="4"/>
      <c r="NW348" s="4"/>
      <c r="NX348" s="4"/>
      <c r="NY348" s="4"/>
      <c r="NZ348" s="4"/>
      <c r="OA348" s="4"/>
      <c r="OB348" s="4"/>
      <c r="OC348" s="4"/>
      <c r="OD348" s="4"/>
      <c r="OE348" s="4"/>
      <c r="OF348" s="4"/>
      <c r="OG348" s="4"/>
      <c r="OH348" s="4"/>
      <c r="OI348" s="4"/>
      <c r="OJ348" s="4"/>
      <c r="OK348" s="4"/>
      <c r="OL348" s="4"/>
      <c r="OM348" s="4"/>
      <c r="ON348" s="4"/>
      <c r="OO348" s="4"/>
      <c r="OP348" s="4"/>
      <c r="OQ348" s="4"/>
      <c r="OR348" s="4"/>
      <c r="OS348" s="4"/>
      <c r="OT348" s="4"/>
      <c r="OU348" s="4"/>
      <c r="OV348" s="4"/>
      <c r="OW348" s="4"/>
      <c r="OX348" s="4"/>
      <c r="OY348" s="4"/>
      <c r="OZ348" s="4"/>
      <c r="PA348" s="4"/>
      <c r="PB348" s="4"/>
      <c r="PC348" s="4"/>
      <c r="PD348" s="4"/>
      <c r="PE348" s="4"/>
      <c r="PF348" s="4"/>
      <c r="PG348" s="4"/>
      <c r="PH348" s="4"/>
      <c r="PI348" s="4"/>
      <c r="PJ348" s="4"/>
      <c r="PK348" s="4"/>
      <c r="PL348" s="4"/>
      <c r="PM348" s="4"/>
      <c r="PN348" s="4"/>
      <c r="PO348" s="4"/>
      <c r="PP348" s="4"/>
      <c r="PQ348" s="4"/>
      <c r="PR348" s="4"/>
      <c r="PS348" s="4"/>
      <c r="PT348" s="4"/>
      <c r="PU348" s="4"/>
      <c r="PV348" s="4"/>
      <c r="PW348" s="4"/>
      <c r="PX348" s="4"/>
      <c r="PY348" s="4"/>
      <c r="PZ348" s="4"/>
      <c r="QA348" s="4"/>
      <c r="QB348" s="4"/>
      <c r="QC348" s="4"/>
      <c r="QD348" s="4"/>
      <c r="QE348" s="4"/>
      <c r="QF348" s="4"/>
      <c r="QG348" s="4"/>
      <c r="QH348" s="4"/>
      <c r="QI348" s="4"/>
      <c r="QJ348" s="4"/>
      <c r="QK348" s="4"/>
      <c r="QL348" s="4"/>
      <c r="QM348" s="4"/>
      <c r="QN348" s="4"/>
      <c r="QO348" s="4"/>
      <c r="QP348" s="4"/>
      <c r="QQ348" s="4"/>
      <c r="QR348" s="4"/>
      <c r="QS348" s="4"/>
      <c r="QT348" s="4"/>
      <c r="QU348" s="4"/>
      <c r="QV348" s="4"/>
      <c r="QW348" s="4"/>
      <c r="QX348" s="4"/>
      <c r="QY348" s="4"/>
      <c r="QZ348" s="4"/>
      <c r="RA348" s="4"/>
      <c r="RB348" s="4"/>
      <c r="RC348" s="4"/>
      <c r="RD348" s="4"/>
      <c r="RE348" s="4"/>
      <c r="RF348" s="4"/>
      <c r="RG348" s="4"/>
      <c r="RH348" s="4"/>
      <c r="RI348" s="4"/>
      <c r="RJ348" s="4"/>
      <c r="RK348" s="4"/>
      <c r="RL348" s="4"/>
      <c r="RM348" s="4"/>
      <c r="RN348" s="4"/>
      <c r="RO348" s="4"/>
      <c r="RP348" s="4"/>
      <c r="RQ348" s="4"/>
      <c r="RR348" s="4"/>
      <c r="RS348" s="4"/>
      <c r="RT348" s="4"/>
      <c r="RU348" s="4"/>
      <c r="RV348" s="4"/>
      <c r="RW348" s="4"/>
      <c r="RX348" s="4"/>
      <c r="RY348" s="4"/>
      <c r="RZ348" s="4"/>
      <c r="SA348" s="4"/>
      <c r="SB348" s="4"/>
      <c r="SC348" s="4"/>
      <c r="SD348" s="4"/>
      <c r="SE348" s="4"/>
      <c r="SF348" s="4"/>
      <c r="SG348" s="4"/>
      <c r="SH348" s="4"/>
      <c r="SI348" s="4"/>
      <c r="SJ348" s="4"/>
    </row>
    <row r="349" spans="2:504" x14ac:dyDescent="0.25"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  <c r="IZ349" s="4"/>
      <c r="JA349" s="4"/>
      <c r="JB349" s="4"/>
      <c r="JC349" s="4"/>
      <c r="JD349" s="4"/>
      <c r="JE349" s="4"/>
      <c r="JF349" s="4"/>
      <c r="JG349" s="4"/>
      <c r="JH349" s="4"/>
      <c r="JI349" s="4"/>
      <c r="JJ349" s="4"/>
      <c r="JK349" s="4"/>
      <c r="JL349" s="4"/>
      <c r="JM349" s="4"/>
      <c r="JN349" s="4"/>
      <c r="JO349" s="4"/>
      <c r="JP349" s="4"/>
      <c r="JQ349" s="4"/>
      <c r="JR349" s="4"/>
      <c r="JS349" s="4"/>
      <c r="JT349" s="4"/>
      <c r="JU349" s="4"/>
      <c r="JV349" s="4"/>
      <c r="JW349" s="4"/>
      <c r="JX349" s="4"/>
      <c r="JY349" s="4"/>
      <c r="JZ349" s="4"/>
      <c r="KA349" s="4"/>
      <c r="KB349" s="4"/>
      <c r="KC349" s="4"/>
      <c r="KD349" s="4"/>
      <c r="KE349" s="4"/>
      <c r="KF349" s="4"/>
      <c r="KG349" s="4"/>
      <c r="KH349" s="4"/>
      <c r="KI349" s="4"/>
      <c r="KJ349" s="4"/>
      <c r="KK349" s="4"/>
      <c r="KL349" s="4"/>
      <c r="KM349" s="4"/>
      <c r="KN349" s="4"/>
      <c r="KO349" s="4"/>
      <c r="KP349" s="4"/>
      <c r="KQ349" s="4"/>
      <c r="KR349" s="4"/>
      <c r="KS349" s="4"/>
      <c r="KT349" s="4"/>
      <c r="KU349" s="4"/>
      <c r="KV349" s="4"/>
      <c r="KW349" s="4"/>
      <c r="KX349" s="4"/>
      <c r="KY349" s="4"/>
      <c r="KZ349" s="4"/>
      <c r="LA349" s="4"/>
      <c r="LB349" s="4"/>
      <c r="LC349" s="4"/>
      <c r="LD349" s="4"/>
      <c r="LE349" s="4"/>
      <c r="LF349" s="4"/>
      <c r="LG349" s="4"/>
      <c r="LH349" s="4"/>
      <c r="LI349" s="4"/>
      <c r="LJ349" s="4"/>
      <c r="LK349" s="4"/>
      <c r="LL349" s="4"/>
      <c r="LM349" s="4"/>
      <c r="LN349" s="4"/>
      <c r="LO349" s="4"/>
      <c r="LP349" s="4"/>
      <c r="LQ349" s="4"/>
      <c r="LR349" s="4"/>
      <c r="LS349" s="4"/>
      <c r="LT349" s="4"/>
      <c r="LU349" s="4"/>
      <c r="LV349" s="4"/>
      <c r="LW349" s="4"/>
      <c r="LX349" s="4"/>
      <c r="LY349" s="4"/>
      <c r="LZ349" s="4"/>
      <c r="MA349" s="4"/>
      <c r="MB349" s="4"/>
      <c r="MC349" s="4"/>
      <c r="MD349" s="4"/>
      <c r="ME349" s="4"/>
      <c r="MF349" s="4"/>
      <c r="MG349" s="4"/>
      <c r="MH349" s="4"/>
      <c r="MI349" s="4"/>
      <c r="MJ349" s="4"/>
      <c r="MK349" s="4"/>
      <c r="ML349" s="4"/>
      <c r="MM349" s="4"/>
      <c r="MN349" s="4"/>
      <c r="MO349" s="4"/>
      <c r="MP349" s="4"/>
      <c r="MQ349" s="4"/>
      <c r="MR349" s="4"/>
      <c r="MS349" s="4"/>
      <c r="MT349" s="4"/>
      <c r="MU349" s="4"/>
      <c r="MV349" s="4"/>
      <c r="MW349" s="4"/>
      <c r="MX349" s="4"/>
      <c r="MY349" s="4"/>
      <c r="MZ349" s="4"/>
      <c r="NA349" s="4"/>
      <c r="NB349" s="4"/>
      <c r="NC349" s="4"/>
      <c r="ND349" s="4"/>
      <c r="NE349" s="4"/>
      <c r="NF349" s="4"/>
      <c r="NG349" s="4"/>
      <c r="NH349" s="4"/>
      <c r="NI349" s="4"/>
      <c r="NJ349" s="4"/>
      <c r="NK349" s="4"/>
      <c r="NL349" s="4"/>
      <c r="NM349" s="4"/>
      <c r="NN349" s="4"/>
      <c r="NO349" s="4"/>
      <c r="NP349" s="4"/>
      <c r="NQ349" s="4"/>
      <c r="NR349" s="4"/>
      <c r="NS349" s="4"/>
      <c r="NT349" s="4"/>
      <c r="NU349" s="4"/>
      <c r="NV349" s="4"/>
      <c r="NW349" s="4"/>
      <c r="NX349" s="4"/>
      <c r="NY349" s="4"/>
      <c r="NZ349" s="4"/>
      <c r="OA349" s="4"/>
      <c r="OB349" s="4"/>
      <c r="OC349" s="4"/>
      <c r="OD349" s="4"/>
      <c r="OE349" s="4"/>
      <c r="OF349" s="4"/>
      <c r="OG349" s="4"/>
      <c r="OH349" s="4"/>
      <c r="OI349" s="4"/>
      <c r="OJ349" s="4"/>
      <c r="OK349" s="4"/>
      <c r="OL349" s="4"/>
      <c r="OM349" s="4"/>
      <c r="ON349" s="4"/>
      <c r="OO349" s="4"/>
      <c r="OP349" s="4"/>
      <c r="OQ349" s="4"/>
      <c r="OR349" s="4"/>
      <c r="OS349" s="4"/>
      <c r="OT349" s="4"/>
      <c r="OU349" s="4"/>
      <c r="OV349" s="4"/>
      <c r="OW349" s="4"/>
      <c r="OX349" s="4"/>
      <c r="OY349" s="4"/>
      <c r="OZ349" s="4"/>
      <c r="PA349" s="4"/>
      <c r="PB349" s="4"/>
      <c r="PC349" s="4"/>
      <c r="PD349" s="4"/>
      <c r="PE349" s="4"/>
      <c r="PF349" s="4"/>
      <c r="PG349" s="4"/>
      <c r="PH349" s="4"/>
      <c r="PI349" s="4"/>
      <c r="PJ349" s="4"/>
      <c r="PK349" s="4"/>
      <c r="PL349" s="4"/>
      <c r="PM349" s="4"/>
      <c r="PN349" s="4"/>
      <c r="PO349" s="4"/>
      <c r="PP349" s="4"/>
      <c r="PQ349" s="4"/>
      <c r="PR349" s="4"/>
      <c r="PS349" s="4"/>
      <c r="PT349" s="4"/>
      <c r="PU349" s="4"/>
      <c r="PV349" s="4"/>
      <c r="PW349" s="4"/>
      <c r="PX349" s="4"/>
      <c r="PY349" s="4"/>
      <c r="PZ349" s="4"/>
      <c r="QA349" s="4"/>
      <c r="QB349" s="4"/>
      <c r="QC349" s="4"/>
      <c r="QD349" s="4"/>
      <c r="QE349" s="4"/>
      <c r="QF349" s="4"/>
      <c r="QG349" s="4"/>
      <c r="QH349" s="4"/>
      <c r="QI349" s="4"/>
      <c r="QJ349" s="4"/>
      <c r="QK349" s="4"/>
      <c r="QL349" s="4"/>
      <c r="QM349" s="4"/>
      <c r="QN349" s="4"/>
      <c r="QO349" s="4"/>
      <c r="QP349" s="4"/>
      <c r="QQ349" s="4"/>
      <c r="QR349" s="4"/>
      <c r="QS349" s="4"/>
      <c r="QT349" s="4"/>
      <c r="QU349" s="4"/>
      <c r="QV349" s="4"/>
      <c r="QW349" s="4"/>
      <c r="QX349" s="4"/>
      <c r="QY349" s="4"/>
      <c r="QZ349" s="4"/>
      <c r="RA349" s="4"/>
      <c r="RB349" s="4"/>
      <c r="RC349" s="4"/>
      <c r="RD349" s="4"/>
      <c r="RE349" s="4"/>
      <c r="RF349" s="4"/>
      <c r="RG349" s="4"/>
      <c r="RH349" s="4"/>
      <c r="RI349" s="4"/>
      <c r="RJ349" s="4"/>
      <c r="RK349" s="4"/>
      <c r="RL349" s="4"/>
      <c r="RM349" s="4"/>
      <c r="RN349" s="4"/>
      <c r="RO349" s="4"/>
      <c r="RP349" s="4"/>
      <c r="RQ349" s="4"/>
      <c r="RR349" s="4"/>
      <c r="RS349" s="4"/>
      <c r="RT349" s="4"/>
      <c r="RU349" s="4"/>
      <c r="RV349" s="4"/>
      <c r="RW349" s="4"/>
      <c r="RX349" s="4"/>
      <c r="RY349" s="4"/>
      <c r="RZ349" s="4"/>
      <c r="SA349" s="4"/>
      <c r="SB349" s="4"/>
      <c r="SC349" s="4"/>
      <c r="SD349" s="4"/>
      <c r="SE349" s="4"/>
      <c r="SF349" s="4"/>
      <c r="SG349" s="4"/>
      <c r="SH349" s="4"/>
      <c r="SI349" s="4"/>
      <c r="SJ349" s="4"/>
    </row>
    <row r="350" spans="2:504" x14ac:dyDescent="0.25"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  <c r="IY350" s="4"/>
      <c r="IZ350" s="4"/>
      <c r="JA350" s="4"/>
      <c r="JB350" s="4"/>
      <c r="JC350" s="4"/>
      <c r="JD350" s="4"/>
      <c r="JE350" s="4"/>
      <c r="JF350" s="4"/>
      <c r="JG350" s="4"/>
      <c r="JH350" s="4"/>
      <c r="JI350" s="4"/>
      <c r="JJ350" s="4"/>
      <c r="JK350" s="4"/>
      <c r="JL350" s="4"/>
      <c r="JM350" s="4"/>
      <c r="JN350" s="4"/>
      <c r="JO350" s="4"/>
      <c r="JP350" s="4"/>
      <c r="JQ350" s="4"/>
      <c r="JR350" s="4"/>
      <c r="JS350" s="4"/>
      <c r="JT350" s="4"/>
      <c r="JU350" s="4"/>
      <c r="JV350" s="4"/>
      <c r="JW350" s="4"/>
      <c r="JX350" s="4"/>
      <c r="JY350" s="4"/>
      <c r="JZ350" s="4"/>
      <c r="KA350" s="4"/>
      <c r="KB350" s="4"/>
      <c r="KC350" s="4"/>
      <c r="KD350" s="4"/>
      <c r="KE350" s="4"/>
      <c r="KF350" s="4"/>
      <c r="KG350" s="4"/>
      <c r="KH350" s="4"/>
      <c r="KI350" s="4"/>
      <c r="KJ350" s="4"/>
      <c r="KK350" s="4"/>
      <c r="KL350" s="4"/>
      <c r="KM350" s="4"/>
      <c r="KN350" s="4"/>
      <c r="KO350" s="4"/>
      <c r="KP350" s="4"/>
      <c r="KQ350" s="4"/>
      <c r="KR350" s="4"/>
      <c r="KS350" s="4"/>
      <c r="KT350" s="4"/>
      <c r="KU350" s="4"/>
      <c r="KV350" s="4"/>
      <c r="KW350" s="4"/>
      <c r="KX350" s="4"/>
      <c r="KY350" s="4"/>
      <c r="KZ350" s="4"/>
      <c r="LA350" s="4"/>
      <c r="LB350" s="4"/>
      <c r="LC350" s="4"/>
      <c r="LD350" s="4"/>
      <c r="LE350" s="4"/>
      <c r="LF350" s="4"/>
      <c r="LG350" s="4"/>
      <c r="LH350" s="4"/>
      <c r="LI350" s="4"/>
      <c r="LJ350" s="4"/>
      <c r="LK350" s="4"/>
      <c r="LL350" s="4"/>
      <c r="LM350" s="4"/>
      <c r="LN350" s="4"/>
      <c r="LO350" s="4"/>
      <c r="LP350" s="4"/>
      <c r="LQ350" s="4"/>
      <c r="LR350" s="4"/>
      <c r="LS350" s="4"/>
      <c r="LT350" s="4"/>
      <c r="LU350" s="4"/>
      <c r="LV350" s="4"/>
      <c r="LW350" s="4"/>
      <c r="LX350" s="4"/>
      <c r="LY350" s="4"/>
      <c r="LZ350" s="4"/>
      <c r="MA350" s="4"/>
      <c r="MB350" s="4"/>
      <c r="MC350" s="4"/>
      <c r="MD350" s="4"/>
      <c r="ME350" s="4"/>
      <c r="MF350" s="4"/>
      <c r="MG350" s="4"/>
      <c r="MH350" s="4"/>
      <c r="MI350" s="4"/>
      <c r="MJ350" s="4"/>
      <c r="MK350" s="4"/>
      <c r="ML350" s="4"/>
      <c r="MM350" s="4"/>
      <c r="MN350" s="4"/>
      <c r="MO350" s="4"/>
      <c r="MP350" s="4"/>
      <c r="MQ350" s="4"/>
      <c r="MR350" s="4"/>
      <c r="MS350" s="4"/>
      <c r="MT350" s="4"/>
      <c r="MU350" s="4"/>
      <c r="MV350" s="4"/>
      <c r="MW350" s="4"/>
      <c r="MX350" s="4"/>
      <c r="MY350" s="4"/>
      <c r="MZ350" s="4"/>
      <c r="NA350" s="4"/>
      <c r="NB350" s="4"/>
      <c r="NC350" s="4"/>
      <c r="ND350" s="4"/>
      <c r="NE350" s="4"/>
      <c r="NF350" s="4"/>
      <c r="NG350" s="4"/>
      <c r="NH350" s="4"/>
      <c r="NI350" s="4"/>
      <c r="NJ350" s="4"/>
      <c r="NK350" s="4"/>
      <c r="NL350" s="4"/>
      <c r="NM350" s="4"/>
      <c r="NN350" s="4"/>
      <c r="NO350" s="4"/>
      <c r="NP350" s="4"/>
      <c r="NQ350" s="4"/>
      <c r="NR350" s="4"/>
      <c r="NS350" s="4"/>
      <c r="NT350" s="4"/>
      <c r="NU350" s="4"/>
      <c r="NV350" s="4"/>
      <c r="NW350" s="4"/>
      <c r="NX350" s="4"/>
      <c r="NY350" s="4"/>
      <c r="NZ350" s="4"/>
      <c r="OA350" s="4"/>
      <c r="OB350" s="4"/>
      <c r="OC350" s="4"/>
      <c r="OD350" s="4"/>
      <c r="OE350" s="4"/>
      <c r="OF350" s="4"/>
      <c r="OG350" s="4"/>
      <c r="OH350" s="4"/>
      <c r="OI350" s="4"/>
      <c r="OJ350" s="4"/>
      <c r="OK350" s="4"/>
      <c r="OL350" s="4"/>
      <c r="OM350" s="4"/>
      <c r="ON350" s="4"/>
      <c r="OO350" s="4"/>
      <c r="OP350" s="4"/>
      <c r="OQ350" s="4"/>
      <c r="OR350" s="4"/>
      <c r="OS350" s="4"/>
      <c r="OT350" s="4"/>
      <c r="OU350" s="4"/>
      <c r="OV350" s="4"/>
      <c r="OW350" s="4"/>
      <c r="OX350" s="4"/>
      <c r="OY350" s="4"/>
      <c r="OZ350" s="4"/>
      <c r="PA350" s="4"/>
      <c r="PB350" s="4"/>
      <c r="PC350" s="4"/>
      <c r="PD350" s="4"/>
      <c r="PE350" s="4"/>
      <c r="PF350" s="4"/>
      <c r="PG350" s="4"/>
      <c r="PH350" s="4"/>
      <c r="PI350" s="4"/>
      <c r="PJ350" s="4"/>
      <c r="PK350" s="4"/>
      <c r="PL350" s="4"/>
      <c r="PM350" s="4"/>
      <c r="PN350" s="4"/>
      <c r="PO350" s="4"/>
      <c r="PP350" s="4"/>
      <c r="PQ350" s="4"/>
      <c r="PR350" s="4"/>
      <c r="PS350" s="4"/>
      <c r="PT350" s="4"/>
      <c r="PU350" s="4"/>
      <c r="PV350" s="4"/>
      <c r="PW350" s="4"/>
      <c r="PX350" s="4"/>
      <c r="PY350" s="4"/>
      <c r="PZ350" s="4"/>
      <c r="QA350" s="4"/>
      <c r="QB350" s="4"/>
      <c r="QC350" s="4"/>
      <c r="QD350" s="4"/>
      <c r="QE350" s="4"/>
      <c r="QF350" s="4"/>
      <c r="QG350" s="4"/>
      <c r="QH350" s="4"/>
      <c r="QI350" s="4"/>
      <c r="QJ350" s="4"/>
      <c r="QK350" s="4"/>
      <c r="QL350" s="4"/>
      <c r="QM350" s="4"/>
      <c r="QN350" s="4"/>
      <c r="QO350" s="4"/>
      <c r="QP350" s="4"/>
      <c r="QQ350" s="4"/>
      <c r="QR350" s="4"/>
      <c r="QS350" s="4"/>
      <c r="QT350" s="4"/>
      <c r="QU350" s="4"/>
      <c r="QV350" s="4"/>
      <c r="QW350" s="4"/>
      <c r="QX350" s="4"/>
      <c r="QY350" s="4"/>
      <c r="QZ350" s="4"/>
      <c r="RA350" s="4"/>
      <c r="RB350" s="4"/>
      <c r="RC350" s="4"/>
      <c r="RD350" s="4"/>
      <c r="RE350" s="4"/>
      <c r="RF350" s="4"/>
      <c r="RG350" s="4"/>
      <c r="RH350" s="4"/>
      <c r="RI350" s="4"/>
      <c r="RJ350" s="4"/>
      <c r="RK350" s="4"/>
      <c r="RL350" s="4"/>
      <c r="RM350" s="4"/>
      <c r="RN350" s="4"/>
      <c r="RO350" s="4"/>
      <c r="RP350" s="4"/>
      <c r="RQ350" s="4"/>
      <c r="RR350" s="4"/>
      <c r="RS350" s="4"/>
      <c r="RT350" s="4"/>
      <c r="RU350" s="4"/>
      <c r="RV350" s="4"/>
      <c r="RW350" s="4"/>
      <c r="RX350" s="4"/>
      <c r="RY350" s="4"/>
      <c r="RZ350" s="4"/>
      <c r="SA350" s="4"/>
      <c r="SB350" s="4"/>
      <c r="SC350" s="4"/>
      <c r="SD350" s="4"/>
      <c r="SE350" s="4"/>
      <c r="SF350" s="4"/>
      <c r="SG350" s="4"/>
      <c r="SH350" s="4"/>
      <c r="SI350" s="4"/>
      <c r="SJ350" s="4"/>
    </row>
    <row r="351" spans="2:504" x14ac:dyDescent="0.25"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  <c r="IZ351" s="4"/>
      <c r="JA351" s="4"/>
      <c r="JB351" s="4"/>
      <c r="JC351" s="4"/>
      <c r="JD351" s="4"/>
      <c r="JE351" s="4"/>
      <c r="JF351" s="4"/>
      <c r="JG351" s="4"/>
      <c r="JH351" s="4"/>
      <c r="JI351" s="4"/>
      <c r="JJ351" s="4"/>
      <c r="JK351" s="4"/>
      <c r="JL351" s="4"/>
      <c r="JM351" s="4"/>
      <c r="JN351" s="4"/>
      <c r="JO351" s="4"/>
      <c r="JP351" s="4"/>
      <c r="JQ351" s="4"/>
      <c r="JR351" s="4"/>
      <c r="JS351" s="4"/>
      <c r="JT351" s="4"/>
      <c r="JU351" s="4"/>
      <c r="JV351" s="4"/>
      <c r="JW351" s="4"/>
      <c r="JX351" s="4"/>
      <c r="JY351" s="4"/>
      <c r="JZ351" s="4"/>
      <c r="KA351" s="4"/>
      <c r="KB351" s="4"/>
      <c r="KC351" s="4"/>
      <c r="KD351" s="4"/>
      <c r="KE351" s="4"/>
      <c r="KF351" s="4"/>
      <c r="KG351" s="4"/>
      <c r="KH351" s="4"/>
      <c r="KI351" s="4"/>
      <c r="KJ351" s="4"/>
      <c r="KK351" s="4"/>
      <c r="KL351" s="4"/>
      <c r="KM351" s="4"/>
      <c r="KN351" s="4"/>
      <c r="KO351" s="4"/>
      <c r="KP351" s="4"/>
      <c r="KQ351" s="4"/>
      <c r="KR351" s="4"/>
      <c r="KS351" s="4"/>
      <c r="KT351" s="4"/>
      <c r="KU351" s="4"/>
      <c r="KV351" s="4"/>
      <c r="KW351" s="4"/>
      <c r="KX351" s="4"/>
      <c r="KY351" s="4"/>
      <c r="KZ351" s="4"/>
      <c r="LA351" s="4"/>
      <c r="LB351" s="4"/>
      <c r="LC351" s="4"/>
      <c r="LD351" s="4"/>
      <c r="LE351" s="4"/>
      <c r="LF351" s="4"/>
      <c r="LG351" s="4"/>
      <c r="LH351" s="4"/>
      <c r="LI351" s="4"/>
      <c r="LJ351" s="4"/>
      <c r="LK351" s="4"/>
      <c r="LL351" s="4"/>
      <c r="LM351" s="4"/>
      <c r="LN351" s="4"/>
      <c r="LO351" s="4"/>
      <c r="LP351" s="4"/>
      <c r="LQ351" s="4"/>
      <c r="LR351" s="4"/>
      <c r="LS351" s="4"/>
      <c r="LT351" s="4"/>
      <c r="LU351" s="4"/>
      <c r="LV351" s="4"/>
      <c r="LW351" s="4"/>
      <c r="LX351" s="4"/>
      <c r="LY351" s="4"/>
      <c r="LZ351" s="4"/>
      <c r="MA351" s="4"/>
      <c r="MB351" s="4"/>
      <c r="MC351" s="4"/>
      <c r="MD351" s="4"/>
      <c r="ME351" s="4"/>
      <c r="MF351" s="4"/>
      <c r="MG351" s="4"/>
      <c r="MH351" s="4"/>
      <c r="MI351" s="4"/>
      <c r="MJ351" s="4"/>
      <c r="MK351" s="4"/>
      <c r="ML351" s="4"/>
      <c r="MM351" s="4"/>
      <c r="MN351" s="4"/>
      <c r="MO351" s="4"/>
      <c r="MP351" s="4"/>
      <c r="MQ351" s="4"/>
      <c r="MR351" s="4"/>
      <c r="MS351" s="4"/>
      <c r="MT351" s="4"/>
      <c r="MU351" s="4"/>
      <c r="MV351" s="4"/>
      <c r="MW351" s="4"/>
      <c r="MX351" s="4"/>
      <c r="MY351" s="4"/>
      <c r="MZ351" s="4"/>
      <c r="NA351" s="4"/>
      <c r="NB351" s="4"/>
      <c r="NC351" s="4"/>
      <c r="ND351" s="4"/>
      <c r="NE351" s="4"/>
      <c r="NF351" s="4"/>
      <c r="NG351" s="4"/>
      <c r="NH351" s="4"/>
      <c r="NI351" s="4"/>
      <c r="NJ351" s="4"/>
      <c r="NK351" s="4"/>
      <c r="NL351" s="4"/>
      <c r="NM351" s="4"/>
      <c r="NN351" s="4"/>
      <c r="NO351" s="4"/>
      <c r="NP351" s="4"/>
      <c r="NQ351" s="4"/>
      <c r="NR351" s="4"/>
      <c r="NS351" s="4"/>
      <c r="NT351" s="4"/>
      <c r="NU351" s="4"/>
      <c r="NV351" s="4"/>
      <c r="NW351" s="4"/>
      <c r="NX351" s="4"/>
      <c r="NY351" s="4"/>
      <c r="NZ351" s="4"/>
      <c r="OA351" s="4"/>
      <c r="OB351" s="4"/>
      <c r="OC351" s="4"/>
      <c r="OD351" s="4"/>
      <c r="OE351" s="4"/>
      <c r="OF351" s="4"/>
      <c r="OG351" s="4"/>
      <c r="OH351" s="4"/>
      <c r="OI351" s="4"/>
      <c r="OJ351" s="4"/>
      <c r="OK351" s="4"/>
      <c r="OL351" s="4"/>
      <c r="OM351" s="4"/>
      <c r="ON351" s="4"/>
      <c r="OO351" s="4"/>
      <c r="OP351" s="4"/>
      <c r="OQ351" s="4"/>
      <c r="OR351" s="4"/>
      <c r="OS351" s="4"/>
      <c r="OT351" s="4"/>
      <c r="OU351" s="4"/>
      <c r="OV351" s="4"/>
      <c r="OW351" s="4"/>
      <c r="OX351" s="4"/>
      <c r="OY351" s="4"/>
      <c r="OZ351" s="4"/>
      <c r="PA351" s="4"/>
      <c r="PB351" s="4"/>
      <c r="PC351" s="4"/>
      <c r="PD351" s="4"/>
      <c r="PE351" s="4"/>
      <c r="PF351" s="4"/>
      <c r="PG351" s="4"/>
      <c r="PH351" s="4"/>
      <c r="PI351" s="4"/>
      <c r="PJ351" s="4"/>
      <c r="PK351" s="4"/>
      <c r="PL351" s="4"/>
      <c r="PM351" s="4"/>
      <c r="PN351" s="4"/>
      <c r="PO351" s="4"/>
      <c r="PP351" s="4"/>
      <c r="PQ351" s="4"/>
      <c r="PR351" s="4"/>
      <c r="PS351" s="4"/>
      <c r="PT351" s="4"/>
      <c r="PU351" s="4"/>
      <c r="PV351" s="4"/>
      <c r="PW351" s="4"/>
      <c r="PX351" s="4"/>
      <c r="PY351" s="4"/>
      <c r="PZ351" s="4"/>
      <c r="QA351" s="4"/>
      <c r="QB351" s="4"/>
      <c r="QC351" s="4"/>
      <c r="QD351" s="4"/>
      <c r="QE351" s="4"/>
      <c r="QF351" s="4"/>
      <c r="QG351" s="4"/>
      <c r="QH351" s="4"/>
      <c r="QI351" s="4"/>
      <c r="QJ351" s="4"/>
      <c r="QK351" s="4"/>
      <c r="QL351" s="4"/>
      <c r="QM351" s="4"/>
      <c r="QN351" s="4"/>
      <c r="QO351" s="4"/>
      <c r="QP351" s="4"/>
      <c r="QQ351" s="4"/>
      <c r="QR351" s="4"/>
      <c r="QS351" s="4"/>
      <c r="QT351" s="4"/>
      <c r="QU351" s="4"/>
      <c r="QV351" s="4"/>
      <c r="QW351" s="4"/>
      <c r="QX351" s="4"/>
      <c r="QY351" s="4"/>
      <c r="QZ351" s="4"/>
      <c r="RA351" s="4"/>
      <c r="RB351" s="4"/>
      <c r="RC351" s="4"/>
      <c r="RD351" s="4"/>
      <c r="RE351" s="4"/>
      <c r="RF351" s="4"/>
      <c r="RG351" s="4"/>
      <c r="RH351" s="4"/>
      <c r="RI351" s="4"/>
      <c r="RJ351" s="4"/>
      <c r="RK351" s="4"/>
      <c r="RL351" s="4"/>
      <c r="RM351" s="4"/>
      <c r="RN351" s="4"/>
      <c r="RO351" s="4"/>
      <c r="RP351" s="4"/>
      <c r="RQ351" s="4"/>
      <c r="RR351" s="4"/>
      <c r="RS351" s="4"/>
      <c r="RT351" s="4"/>
      <c r="RU351" s="4"/>
      <c r="RV351" s="4"/>
      <c r="RW351" s="4"/>
      <c r="RX351" s="4"/>
      <c r="RY351" s="4"/>
      <c r="RZ351" s="4"/>
      <c r="SA351" s="4"/>
      <c r="SB351" s="4"/>
      <c r="SC351" s="4"/>
      <c r="SD351" s="4"/>
      <c r="SE351" s="4"/>
      <c r="SF351" s="4"/>
      <c r="SG351" s="4"/>
      <c r="SH351" s="4"/>
      <c r="SI351" s="4"/>
      <c r="SJ351" s="4"/>
    </row>
    <row r="352" spans="2:504" x14ac:dyDescent="0.25"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  <c r="IZ352" s="4"/>
      <c r="JA352" s="4"/>
      <c r="JB352" s="4"/>
      <c r="JC352" s="4"/>
      <c r="JD352" s="4"/>
      <c r="JE352" s="4"/>
      <c r="JF352" s="4"/>
      <c r="JG352" s="4"/>
      <c r="JH352" s="4"/>
      <c r="JI352" s="4"/>
      <c r="JJ352" s="4"/>
      <c r="JK352" s="4"/>
      <c r="JL352" s="4"/>
      <c r="JM352" s="4"/>
      <c r="JN352" s="4"/>
      <c r="JO352" s="4"/>
      <c r="JP352" s="4"/>
      <c r="JQ352" s="4"/>
      <c r="JR352" s="4"/>
      <c r="JS352" s="4"/>
      <c r="JT352" s="4"/>
      <c r="JU352" s="4"/>
      <c r="JV352" s="4"/>
      <c r="JW352" s="4"/>
      <c r="JX352" s="4"/>
      <c r="JY352" s="4"/>
      <c r="JZ352" s="4"/>
      <c r="KA352" s="4"/>
      <c r="KB352" s="4"/>
      <c r="KC352" s="4"/>
      <c r="KD352" s="4"/>
      <c r="KE352" s="4"/>
      <c r="KF352" s="4"/>
      <c r="KG352" s="4"/>
      <c r="KH352" s="4"/>
      <c r="KI352" s="4"/>
      <c r="KJ352" s="4"/>
      <c r="KK352" s="4"/>
      <c r="KL352" s="4"/>
      <c r="KM352" s="4"/>
      <c r="KN352" s="4"/>
      <c r="KO352" s="4"/>
      <c r="KP352" s="4"/>
      <c r="KQ352" s="4"/>
      <c r="KR352" s="4"/>
      <c r="KS352" s="4"/>
      <c r="KT352" s="4"/>
      <c r="KU352" s="4"/>
      <c r="KV352" s="4"/>
      <c r="KW352" s="4"/>
      <c r="KX352" s="4"/>
      <c r="KY352" s="4"/>
      <c r="KZ352" s="4"/>
      <c r="LA352" s="4"/>
      <c r="LB352" s="4"/>
      <c r="LC352" s="4"/>
      <c r="LD352" s="4"/>
      <c r="LE352" s="4"/>
      <c r="LF352" s="4"/>
      <c r="LG352" s="4"/>
      <c r="LH352" s="4"/>
      <c r="LI352" s="4"/>
      <c r="LJ352" s="4"/>
      <c r="LK352" s="4"/>
      <c r="LL352" s="4"/>
      <c r="LM352" s="4"/>
      <c r="LN352" s="4"/>
      <c r="LO352" s="4"/>
      <c r="LP352" s="4"/>
      <c r="LQ352" s="4"/>
      <c r="LR352" s="4"/>
      <c r="LS352" s="4"/>
      <c r="LT352" s="4"/>
      <c r="LU352" s="4"/>
      <c r="LV352" s="4"/>
      <c r="LW352" s="4"/>
      <c r="LX352" s="4"/>
      <c r="LY352" s="4"/>
      <c r="LZ352" s="4"/>
      <c r="MA352" s="4"/>
      <c r="MB352" s="4"/>
      <c r="MC352" s="4"/>
      <c r="MD352" s="4"/>
      <c r="ME352" s="4"/>
      <c r="MF352" s="4"/>
      <c r="MG352" s="4"/>
      <c r="MH352" s="4"/>
      <c r="MI352" s="4"/>
      <c r="MJ352" s="4"/>
      <c r="MK352" s="4"/>
      <c r="ML352" s="4"/>
      <c r="MM352" s="4"/>
      <c r="MN352" s="4"/>
      <c r="MO352" s="4"/>
      <c r="MP352" s="4"/>
      <c r="MQ352" s="4"/>
      <c r="MR352" s="4"/>
      <c r="MS352" s="4"/>
      <c r="MT352" s="4"/>
      <c r="MU352" s="4"/>
      <c r="MV352" s="4"/>
      <c r="MW352" s="4"/>
      <c r="MX352" s="4"/>
      <c r="MY352" s="4"/>
      <c r="MZ352" s="4"/>
      <c r="NA352" s="4"/>
      <c r="NB352" s="4"/>
      <c r="NC352" s="4"/>
      <c r="ND352" s="4"/>
      <c r="NE352" s="4"/>
      <c r="NF352" s="4"/>
      <c r="NG352" s="4"/>
      <c r="NH352" s="4"/>
      <c r="NI352" s="4"/>
      <c r="NJ352" s="4"/>
      <c r="NK352" s="4"/>
      <c r="NL352" s="4"/>
      <c r="NM352" s="4"/>
      <c r="NN352" s="4"/>
      <c r="NO352" s="4"/>
      <c r="NP352" s="4"/>
      <c r="NQ352" s="4"/>
      <c r="NR352" s="4"/>
      <c r="NS352" s="4"/>
      <c r="NT352" s="4"/>
      <c r="NU352" s="4"/>
      <c r="NV352" s="4"/>
      <c r="NW352" s="4"/>
      <c r="NX352" s="4"/>
      <c r="NY352" s="4"/>
      <c r="NZ352" s="4"/>
      <c r="OA352" s="4"/>
      <c r="OB352" s="4"/>
      <c r="OC352" s="4"/>
      <c r="OD352" s="4"/>
      <c r="OE352" s="4"/>
      <c r="OF352" s="4"/>
      <c r="OG352" s="4"/>
      <c r="OH352" s="4"/>
      <c r="OI352" s="4"/>
      <c r="OJ352" s="4"/>
      <c r="OK352" s="4"/>
      <c r="OL352" s="4"/>
      <c r="OM352" s="4"/>
      <c r="ON352" s="4"/>
      <c r="OO352" s="4"/>
      <c r="OP352" s="4"/>
      <c r="OQ352" s="4"/>
      <c r="OR352" s="4"/>
      <c r="OS352" s="4"/>
      <c r="OT352" s="4"/>
      <c r="OU352" s="4"/>
      <c r="OV352" s="4"/>
      <c r="OW352" s="4"/>
      <c r="OX352" s="4"/>
      <c r="OY352" s="4"/>
      <c r="OZ352" s="4"/>
      <c r="PA352" s="4"/>
      <c r="PB352" s="4"/>
      <c r="PC352" s="4"/>
      <c r="PD352" s="4"/>
      <c r="PE352" s="4"/>
      <c r="PF352" s="4"/>
      <c r="PG352" s="4"/>
      <c r="PH352" s="4"/>
      <c r="PI352" s="4"/>
      <c r="PJ352" s="4"/>
      <c r="PK352" s="4"/>
      <c r="PL352" s="4"/>
      <c r="PM352" s="4"/>
      <c r="PN352" s="4"/>
      <c r="PO352" s="4"/>
      <c r="PP352" s="4"/>
      <c r="PQ352" s="4"/>
      <c r="PR352" s="4"/>
      <c r="PS352" s="4"/>
      <c r="PT352" s="4"/>
      <c r="PU352" s="4"/>
      <c r="PV352" s="4"/>
      <c r="PW352" s="4"/>
      <c r="PX352" s="4"/>
      <c r="PY352" s="4"/>
      <c r="PZ352" s="4"/>
      <c r="QA352" s="4"/>
      <c r="QB352" s="4"/>
      <c r="QC352" s="4"/>
      <c r="QD352" s="4"/>
      <c r="QE352" s="4"/>
      <c r="QF352" s="4"/>
      <c r="QG352" s="4"/>
      <c r="QH352" s="4"/>
      <c r="QI352" s="4"/>
      <c r="QJ352" s="4"/>
      <c r="QK352" s="4"/>
      <c r="QL352" s="4"/>
      <c r="QM352" s="4"/>
      <c r="QN352" s="4"/>
      <c r="QO352" s="4"/>
      <c r="QP352" s="4"/>
      <c r="QQ352" s="4"/>
      <c r="QR352" s="4"/>
      <c r="QS352" s="4"/>
      <c r="QT352" s="4"/>
      <c r="QU352" s="4"/>
      <c r="QV352" s="4"/>
      <c r="QW352" s="4"/>
      <c r="QX352" s="4"/>
      <c r="QY352" s="4"/>
      <c r="QZ352" s="4"/>
      <c r="RA352" s="4"/>
      <c r="RB352" s="4"/>
      <c r="RC352" s="4"/>
      <c r="RD352" s="4"/>
      <c r="RE352" s="4"/>
      <c r="RF352" s="4"/>
      <c r="RG352" s="4"/>
      <c r="RH352" s="4"/>
      <c r="RI352" s="4"/>
      <c r="RJ352" s="4"/>
      <c r="RK352" s="4"/>
      <c r="RL352" s="4"/>
      <c r="RM352" s="4"/>
      <c r="RN352" s="4"/>
      <c r="RO352" s="4"/>
      <c r="RP352" s="4"/>
      <c r="RQ352" s="4"/>
      <c r="RR352" s="4"/>
      <c r="RS352" s="4"/>
      <c r="RT352" s="4"/>
      <c r="RU352" s="4"/>
      <c r="RV352" s="4"/>
      <c r="RW352" s="4"/>
      <c r="RX352" s="4"/>
      <c r="RY352" s="4"/>
      <c r="RZ352" s="4"/>
      <c r="SA352" s="4"/>
      <c r="SB352" s="4"/>
      <c r="SC352" s="4"/>
      <c r="SD352" s="4"/>
      <c r="SE352" s="4"/>
      <c r="SF352" s="4"/>
      <c r="SG352" s="4"/>
      <c r="SH352" s="4"/>
      <c r="SI352" s="4"/>
      <c r="SJ352" s="4"/>
    </row>
    <row r="353" spans="219:504" x14ac:dyDescent="0.25"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  <c r="IZ353" s="4"/>
      <c r="JA353" s="4"/>
      <c r="JB353" s="4"/>
      <c r="JC353" s="4"/>
      <c r="JD353" s="4"/>
      <c r="JE353" s="4"/>
      <c r="JF353" s="4"/>
      <c r="JG353" s="4"/>
      <c r="JH353" s="4"/>
      <c r="JI353" s="4"/>
      <c r="JJ353" s="4"/>
      <c r="JK353" s="4"/>
      <c r="JL353" s="4"/>
      <c r="JM353" s="4"/>
      <c r="JN353" s="4"/>
      <c r="JO353" s="4"/>
      <c r="JP353" s="4"/>
      <c r="JQ353" s="4"/>
      <c r="JR353" s="4"/>
      <c r="JS353" s="4"/>
      <c r="JT353" s="4"/>
      <c r="JU353" s="4"/>
      <c r="JV353" s="4"/>
      <c r="JW353" s="4"/>
      <c r="JX353" s="4"/>
      <c r="JY353" s="4"/>
      <c r="JZ353" s="4"/>
      <c r="KA353" s="4"/>
      <c r="KB353" s="4"/>
      <c r="KC353" s="4"/>
      <c r="KD353" s="4"/>
      <c r="KE353" s="4"/>
      <c r="KF353" s="4"/>
      <c r="KG353" s="4"/>
      <c r="KH353" s="4"/>
      <c r="KI353" s="4"/>
      <c r="KJ353" s="4"/>
      <c r="KK353" s="4"/>
      <c r="KL353" s="4"/>
      <c r="KM353" s="4"/>
      <c r="KN353" s="4"/>
      <c r="KO353" s="4"/>
      <c r="KP353" s="4"/>
      <c r="KQ353" s="4"/>
      <c r="KR353" s="4"/>
      <c r="KS353" s="4"/>
      <c r="KT353" s="4"/>
      <c r="KU353" s="4"/>
      <c r="KV353" s="4"/>
      <c r="KW353" s="4"/>
      <c r="KX353" s="4"/>
      <c r="KY353" s="4"/>
      <c r="KZ353" s="4"/>
      <c r="LA353" s="4"/>
      <c r="LB353" s="4"/>
      <c r="LC353" s="4"/>
      <c r="LD353" s="4"/>
      <c r="LE353" s="4"/>
      <c r="LF353" s="4"/>
      <c r="LG353" s="4"/>
      <c r="LH353" s="4"/>
      <c r="LI353" s="4"/>
      <c r="LJ353" s="4"/>
      <c r="LK353" s="4"/>
      <c r="LL353" s="4"/>
      <c r="LM353" s="4"/>
      <c r="LN353" s="4"/>
      <c r="LO353" s="4"/>
      <c r="LP353" s="4"/>
      <c r="LQ353" s="4"/>
      <c r="LR353" s="4"/>
      <c r="LS353" s="4"/>
      <c r="LT353" s="4"/>
      <c r="LU353" s="4"/>
      <c r="LV353" s="4"/>
      <c r="LW353" s="4"/>
      <c r="LX353" s="4"/>
      <c r="LY353" s="4"/>
      <c r="LZ353" s="4"/>
      <c r="MA353" s="4"/>
      <c r="MB353" s="4"/>
      <c r="MC353" s="4"/>
      <c r="MD353" s="4"/>
      <c r="ME353" s="4"/>
      <c r="MF353" s="4"/>
      <c r="MG353" s="4"/>
      <c r="MH353" s="4"/>
      <c r="MI353" s="4"/>
      <c r="MJ353" s="4"/>
      <c r="MK353" s="4"/>
      <c r="ML353" s="4"/>
      <c r="MM353" s="4"/>
      <c r="MN353" s="4"/>
      <c r="MO353" s="4"/>
      <c r="MP353" s="4"/>
      <c r="MQ353" s="4"/>
      <c r="MR353" s="4"/>
      <c r="MS353" s="4"/>
      <c r="MT353" s="4"/>
      <c r="MU353" s="4"/>
      <c r="MV353" s="4"/>
      <c r="MW353" s="4"/>
      <c r="MX353" s="4"/>
      <c r="MY353" s="4"/>
      <c r="MZ353" s="4"/>
      <c r="NA353" s="4"/>
      <c r="NB353" s="4"/>
      <c r="NC353" s="4"/>
      <c r="ND353" s="4"/>
      <c r="NE353" s="4"/>
      <c r="NF353" s="4"/>
      <c r="NG353" s="4"/>
      <c r="NH353" s="4"/>
      <c r="NI353" s="4"/>
      <c r="NJ353" s="4"/>
      <c r="NK353" s="4"/>
      <c r="NL353" s="4"/>
      <c r="NM353" s="4"/>
      <c r="NN353" s="4"/>
      <c r="NO353" s="4"/>
      <c r="NP353" s="4"/>
      <c r="NQ353" s="4"/>
      <c r="NR353" s="4"/>
      <c r="NS353" s="4"/>
      <c r="NT353" s="4"/>
      <c r="NU353" s="4"/>
      <c r="NV353" s="4"/>
      <c r="NW353" s="4"/>
      <c r="NX353" s="4"/>
      <c r="NY353" s="4"/>
      <c r="NZ353" s="4"/>
      <c r="OA353" s="4"/>
      <c r="OB353" s="4"/>
      <c r="OC353" s="4"/>
      <c r="OD353" s="4"/>
      <c r="OE353" s="4"/>
      <c r="OF353" s="4"/>
      <c r="OG353" s="4"/>
      <c r="OH353" s="4"/>
      <c r="OI353" s="4"/>
      <c r="OJ353" s="4"/>
      <c r="OK353" s="4"/>
      <c r="OL353" s="4"/>
      <c r="OM353" s="4"/>
      <c r="ON353" s="4"/>
      <c r="OO353" s="4"/>
      <c r="OP353" s="4"/>
      <c r="OQ353" s="4"/>
      <c r="OR353" s="4"/>
      <c r="OS353" s="4"/>
      <c r="OT353" s="4"/>
      <c r="OU353" s="4"/>
      <c r="OV353" s="4"/>
      <c r="OW353" s="4"/>
      <c r="OX353" s="4"/>
      <c r="OY353" s="4"/>
      <c r="OZ353" s="4"/>
      <c r="PA353" s="4"/>
      <c r="PB353" s="4"/>
      <c r="PC353" s="4"/>
      <c r="PD353" s="4"/>
      <c r="PE353" s="4"/>
      <c r="PF353" s="4"/>
      <c r="PG353" s="4"/>
      <c r="PH353" s="4"/>
      <c r="PI353" s="4"/>
      <c r="PJ353" s="4"/>
      <c r="PK353" s="4"/>
      <c r="PL353" s="4"/>
      <c r="PM353" s="4"/>
      <c r="PN353" s="4"/>
      <c r="PO353" s="4"/>
      <c r="PP353" s="4"/>
      <c r="PQ353" s="4"/>
      <c r="PR353" s="4"/>
      <c r="PS353" s="4"/>
      <c r="PT353" s="4"/>
      <c r="PU353" s="4"/>
      <c r="PV353" s="4"/>
      <c r="PW353" s="4"/>
      <c r="PX353" s="4"/>
      <c r="PY353" s="4"/>
      <c r="PZ353" s="4"/>
      <c r="QA353" s="4"/>
      <c r="QB353" s="4"/>
      <c r="QC353" s="4"/>
      <c r="QD353" s="4"/>
      <c r="QE353" s="4"/>
      <c r="QF353" s="4"/>
      <c r="QG353" s="4"/>
      <c r="QH353" s="4"/>
      <c r="QI353" s="4"/>
      <c r="QJ353" s="4"/>
      <c r="QK353" s="4"/>
      <c r="QL353" s="4"/>
      <c r="QM353" s="4"/>
      <c r="QN353" s="4"/>
      <c r="QO353" s="4"/>
      <c r="QP353" s="4"/>
      <c r="QQ353" s="4"/>
      <c r="QR353" s="4"/>
      <c r="QS353" s="4"/>
      <c r="QT353" s="4"/>
      <c r="QU353" s="4"/>
      <c r="QV353" s="4"/>
      <c r="QW353" s="4"/>
      <c r="QX353" s="4"/>
      <c r="QY353" s="4"/>
      <c r="QZ353" s="4"/>
      <c r="RA353" s="4"/>
      <c r="RB353" s="4"/>
      <c r="RC353" s="4"/>
      <c r="RD353" s="4"/>
      <c r="RE353" s="4"/>
      <c r="RF353" s="4"/>
      <c r="RG353" s="4"/>
      <c r="RH353" s="4"/>
      <c r="RI353" s="4"/>
      <c r="RJ353" s="4"/>
      <c r="RK353" s="4"/>
      <c r="RL353" s="4"/>
      <c r="RM353" s="4"/>
      <c r="RN353" s="4"/>
      <c r="RO353" s="4"/>
      <c r="RP353" s="4"/>
      <c r="RQ353" s="4"/>
      <c r="RR353" s="4"/>
      <c r="RS353" s="4"/>
      <c r="RT353" s="4"/>
      <c r="RU353" s="4"/>
      <c r="RV353" s="4"/>
      <c r="RW353" s="4"/>
      <c r="RX353" s="4"/>
      <c r="RY353" s="4"/>
      <c r="RZ353" s="4"/>
      <c r="SA353" s="4"/>
      <c r="SB353" s="4"/>
      <c r="SC353" s="4"/>
      <c r="SD353" s="4"/>
      <c r="SE353" s="4"/>
      <c r="SF353" s="4"/>
      <c r="SG353" s="4"/>
      <c r="SH353" s="4"/>
      <c r="SI353" s="4"/>
      <c r="SJ353" s="4"/>
    </row>
    <row r="354" spans="219:504" x14ac:dyDescent="0.25"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  <c r="IY354" s="4"/>
      <c r="IZ354" s="4"/>
      <c r="JA354" s="4"/>
      <c r="JB354" s="4"/>
      <c r="JC354" s="4"/>
      <c r="JD354" s="4"/>
      <c r="JE354" s="4"/>
      <c r="JF354" s="4"/>
      <c r="JG354" s="4"/>
      <c r="JH354" s="4"/>
      <c r="JI354" s="4"/>
      <c r="JJ354" s="4"/>
      <c r="JK354" s="4"/>
      <c r="JL354" s="4"/>
      <c r="JM354" s="4"/>
      <c r="JN354" s="4"/>
      <c r="JO354" s="4"/>
      <c r="JP354" s="4"/>
      <c r="JQ354" s="4"/>
      <c r="JR354" s="4"/>
      <c r="JS354" s="4"/>
      <c r="JT354" s="4"/>
      <c r="JU354" s="4"/>
      <c r="JV354" s="4"/>
      <c r="JW354" s="4"/>
      <c r="JX354" s="4"/>
      <c r="JY354" s="4"/>
      <c r="JZ354" s="4"/>
      <c r="KA354" s="4"/>
      <c r="KB354" s="4"/>
      <c r="KC354" s="4"/>
      <c r="KD354" s="4"/>
      <c r="KE354" s="4"/>
      <c r="KF354" s="4"/>
      <c r="KG354" s="4"/>
      <c r="KH354" s="4"/>
      <c r="KI354" s="4"/>
      <c r="KJ354" s="4"/>
      <c r="KK354" s="4"/>
      <c r="KL354" s="4"/>
      <c r="KM354" s="4"/>
      <c r="KN354" s="4"/>
      <c r="KO354" s="4"/>
      <c r="KP354" s="4"/>
      <c r="KQ354" s="4"/>
      <c r="KR354" s="4"/>
      <c r="KS354" s="4"/>
      <c r="KT354" s="4"/>
      <c r="KU354" s="4"/>
      <c r="KV354" s="4"/>
      <c r="KW354" s="4"/>
      <c r="KX354" s="4"/>
      <c r="KY354" s="4"/>
      <c r="KZ354" s="4"/>
      <c r="LA354" s="4"/>
      <c r="LB354" s="4"/>
      <c r="LC354" s="4"/>
      <c r="LD354" s="4"/>
      <c r="LE354" s="4"/>
      <c r="LF354" s="4"/>
      <c r="LG354" s="4"/>
      <c r="LH354" s="4"/>
      <c r="LI354" s="4"/>
      <c r="LJ354" s="4"/>
      <c r="LK354" s="4"/>
      <c r="LL354" s="4"/>
      <c r="LM354" s="4"/>
      <c r="LN354" s="4"/>
      <c r="LO354" s="4"/>
      <c r="LP354" s="4"/>
      <c r="LQ354" s="4"/>
      <c r="LR354" s="4"/>
      <c r="LS354" s="4"/>
      <c r="LT354" s="4"/>
      <c r="LU354" s="4"/>
      <c r="LV354" s="4"/>
      <c r="LW354" s="4"/>
      <c r="LX354" s="4"/>
      <c r="LY354" s="4"/>
      <c r="LZ354" s="4"/>
      <c r="MA354" s="4"/>
      <c r="MB354" s="4"/>
      <c r="MC354" s="4"/>
      <c r="MD354" s="4"/>
      <c r="ME354" s="4"/>
      <c r="MF354" s="4"/>
      <c r="MG354" s="4"/>
      <c r="MH354" s="4"/>
      <c r="MI354" s="4"/>
      <c r="MJ354" s="4"/>
      <c r="MK354" s="4"/>
      <c r="ML354" s="4"/>
      <c r="MM354" s="4"/>
      <c r="MN354" s="4"/>
      <c r="MO354" s="4"/>
      <c r="MP354" s="4"/>
      <c r="MQ354" s="4"/>
      <c r="MR354" s="4"/>
      <c r="MS354" s="4"/>
      <c r="MT354" s="4"/>
      <c r="MU354" s="4"/>
      <c r="MV354" s="4"/>
      <c r="MW354" s="4"/>
      <c r="MX354" s="4"/>
      <c r="MY354" s="4"/>
      <c r="MZ354" s="4"/>
      <c r="NA354" s="4"/>
      <c r="NB354" s="4"/>
      <c r="NC354" s="4"/>
      <c r="ND354" s="4"/>
      <c r="NE354" s="4"/>
      <c r="NF354" s="4"/>
      <c r="NG354" s="4"/>
      <c r="NH354" s="4"/>
      <c r="NI354" s="4"/>
      <c r="NJ354" s="4"/>
      <c r="NK354" s="4"/>
      <c r="NL354" s="4"/>
      <c r="NM354" s="4"/>
      <c r="NN354" s="4"/>
      <c r="NO354" s="4"/>
      <c r="NP354" s="4"/>
      <c r="NQ354" s="4"/>
      <c r="NR354" s="4"/>
      <c r="NS354" s="4"/>
      <c r="NT354" s="4"/>
      <c r="NU354" s="4"/>
      <c r="NV354" s="4"/>
      <c r="NW354" s="4"/>
      <c r="NX354" s="4"/>
      <c r="NY354" s="4"/>
      <c r="NZ354" s="4"/>
      <c r="OA354" s="4"/>
      <c r="OB354" s="4"/>
      <c r="OC354" s="4"/>
      <c r="OD354" s="4"/>
      <c r="OE354" s="4"/>
      <c r="OF354" s="4"/>
      <c r="OG354" s="4"/>
      <c r="OH354" s="4"/>
      <c r="OI354" s="4"/>
      <c r="OJ354" s="4"/>
      <c r="OK354" s="4"/>
      <c r="OL354" s="4"/>
      <c r="OM354" s="4"/>
      <c r="ON354" s="4"/>
      <c r="OO354" s="4"/>
      <c r="OP354" s="4"/>
      <c r="OQ354" s="4"/>
      <c r="OR354" s="4"/>
      <c r="OS354" s="4"/>
      <c r="OT354" s="4"/>
      <c r="OU354" s="4"/>
      <c r="OV354" s="4"/>
      <c r="OW354" s="4"/>
      <c r="OX354" s="4"/>
      <c r="OY354" s="4"/>
      <c r="OZ354" s="4"/>
      <c r="PA354" s="4"/>
      <c r="PB354" s="4"/>
      <c r="PC354" s="4"/>
      <c r="PD354" s="4"/>
      <c r="PE354" s="4"/>
      <c r="PF354" s="4"/>
      <c r="PG354" s="4"/>
      <c r="PH354" s="4"/>
      <c r="PI354" s="4"/>
      <c r="PJ354" s="4"/>
      <c r="PK354" s="4"/>
      <c r="PL354" s="4"/>
      <c r="PM354" s="4"/>
      <c r="PN354" s="4"/>
      <c r="PO354" s="4"/>
      <c r="PP354" s="4"/>
      <c r="PQ354" s="4"/>
      <c r="PR354" s="4"/>
      <c r="PS354" s="4"/>
      <c r="PT354" s="4"/>
      <c r="PU354" s="4"/>
      <c r="PV354" s="4"/>
      <c r="PW354" s="4"/>
      <c r="PX354" s="4"/>
      <c r="PY354" s="4"/>
      <c r="PZ354" s="4"/>
      <c r="QA354" s="4"/>
      <c r="QB354" s="4"/>
      <c r="QC354" s="4"/>
      <c r="QD354" s="4"/>
      <c r="QE354" s="4"/>
      <c r="QF354" s="4"/>
      <c r="QG354" s="4"/>
      <c r="QH354" s="4"/>
      <c r="QI354" s="4"/>
      <c r="QJ354" s="4"/>
      <c r="QK354" s="4"/>
      <c r="QL354" s="4"/>
      <c r="QM354" s="4"/>
      <c r="QN354" s="4"/>
      <c r="QO354" s="4"/>
      <c r="QP354" s="4"/>
      <c r="QQ354" s="4"/>
      <c r="QR354" s="4"/>
      <c r="QS354" s="4"/>
      <c r="QT354" s="4"/>
      <c r="QU354" s="4"/>
      <c r="QV354" s="4"/>
      <c r="QW354" s="4"/>
      <c r="QX354" s="4"/>
      <c r="QY354" s="4"/>
      <c r="QZ354" s="4"/>
      <c r="RA354" s="4"/>
      <c r="RB354" s="4"/>
      <c r="RC354" s="4"/>
      <c r="RD354" s="4"/>
      <c r="RE354" s="4"/>
      <c r="RF354" s="4"/>
      <c r="RG354" s="4"/>
      <c r="RH354" s="4"/>
      <c r="RI354" s="4"/>
      <c r="RJ354" s="4"/>
      <c r="RK354" s="4"/>
      <c r="RL354" s="4"/>
      <c r="RM354" s="4"/>
      <c r="RN354" s="4"/>
      <c r="RO354" s="4"/>
      <c r="RP354" s="4"/>
      <c r="RQ354" s="4"/>
      <c r="RR354" s="4"/>
      <c r="RS354" s="4"/>
      <c r="RT354" s="4"/>
      <c r="RU354" s="4"/>
      <c r="RV354" s="4"/>
      <c r="RW354" s="4"/>
      <c r="RX354" s="4"/>
      <c r="RY354" s="4"/>
      <c r="RZ354" s="4"/>
      <c r="SA354" s="4"/>
      <c r="SB354" s="4"/>
      <c r="SC354" s="4"/>
      <c r="SD354" s="4"/>
      <c r="SE354" s="4"/>
      <c r="SF354" s="4"/>
      <c r="SG354" s="4"/>
      <c r="SH354" s="4"/>
      <c r="SI354" s="4"/>
      <c r="SJ354" s="4"/>
    </row>
    <row r="355" spans="219:504" x14ac:dyDescent="0.25"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  <c r="IZ355" s="4"/>
      <c r="JA355" s="4"/>
      <c r="JB355" s="4"/>
      <c r="JC355" s="4"/>
      <c r="JD355" s="4"/>
      <c r="JE355" s="4"/>
      <c r="JF355" s="4"/>
      <c r="JG355" s="4"/>
      <c r="JH355" s="4"/>
      <c r="JI355" s="4"/>
      <c r="JJ355" s="4"/>
      <c r="JK355" s="4"/>
      <c r="JL355" s="4"/>
      <c r="JM355" s="4"/>
      <c r="JN355" s="4"/>
      <c r="JO355" s="4"/>
      <c r="JP355" s="4"/>
      <c r="JQ355" s="4"/>
      <c r="JR355" s="4"/>
      <c r="JS355" s="4"/>
      <c r="JT355" s="4"/>
      <c r="JU355" s="4"/>
      <c r="JV355" s="4"/>
      <c r="JW355" s="4"/>
      <c r="JX355" s="4"/>
      <c r="JY355" s="4"/>
      <c r="JZ355" s="4"/>
      <c r="KA355" s="4"/>
      <c r="KB355" s="4"/>
      <c r="KC355" s="4"/>
      <c r="KD355" s="4"/>
      <c r="KE355" s="4"/>
      <c r="KF355" s="4"/>
      <c r="KG355" s="4"/>
      <c r="KH355" s="4"/>
      <c r="KI355" s="4"/>
      <c r="KJ355" s="4"/>
      <c r="KK355" s="4"/>
      <c r="KL355" s="4"/>
      <c r="KM355" s="4"/>
      <c r="KN355" s="4"/>
      <c r="KO355" s="4"/>
      <c r="KP355" s="4"/>
      <c r="KQ355" s="4"/>
      <c r="KR355" s="4"/>
      <c r="KS355" s="4"/>
      <c r="KT355" s="4"/>
      <c r="KU355" s="4"/>
      <c r="KV355" s="4"/>
      <c r="KW355" s="4"/>
      <c r="KX355" s="4"/>
      <c r="KY355" s="4"/>
      <c r="KZ355" s="4"/>
      <c r="LA355" s="4"/>
      <c r="LB355" s="4"/>
      <c r="LC355" s="4"/>
      <c r="LD355" s="4"/>
      <c r="LE355" s="4"/>
      <c r="LF355" s="4"/>
      <c r="LG355" s="4"/>
      <c r="LH355" s="4"/>
      <c r="LI355" s="4"/>
      <c r="LJ355" s="4"/>
      <c r="LK355" s="4"/>
      <c r="LL355" s="4"/>
      <c r="LM355" s="4"/>
      <c r="LN355" s="4"/>
      <c r="LO355" s="4"/>
      <c r="LP355" s="4"/>
      <c r="LQ355" s="4"/>
      <c r="LR355" s="4"/>
      <c r="LS355" s="4"/>
      <c r="LT355" s="4"/>
      <c r="LU355" s="4"/>
      <c r="LV355" s="4"/>
      <c r="LW355" s="4"/>
      <c r="LX355" s="4"/>
      <c r="LY355" s="4"/>
      <c r="LZ355" s="4"/>
      <c r="MA355" s="4"/>
      <c r="MB355" s="4"/>
      <c r="MC355" s="4"/>
      <c r="MD355" s="4"/>
      <c r="ME355" s="4"/>
      <c r="MF355" s="4"/>
      <c r="MG355" s="4"/>
      <c r="MH355" s="4"/>
      <c r="MI355" s="4"/>
      <c r="MJ355" s="4"/>
      <c r="MK355" s="4"/>
      <c r="ML355" s="4"/>
      <c r="MM355" s="4"/>
      <c r="MN355" s="4"/>
      <c r="MO355" s="4"/>
      <c r="MP355" s="4"/>
      <c r="MQ355" s="4"/>
      <c r="MR355" s="4"/>
      <c r="MS355" s="4"/>
      <c r="MT355" s="4"/>
      <c r="MU355" s="4"/>
      <c r="MV355" s="4"/>
      <c r="MW355" s="4"/>
      <c r="MX355" s="4"/>
      <c r="MY355" s="4"/>
      <c r="MZ355" s="4"/>
      <c r="NA355" s="4"/>
      <c r="NB355" s="4"/>
      <c r="NC355" s="4"/>
      <c r="ND355" s="4"/>
      <c r="NE355" s="4"/>
      <c r="NF355" s="4"/>
      <c r="NG355" s="4"/>
      <c r="NH355" s="4"/>
      <c r="NI355" s="4"/>
      <c r="NJ355" s="4"/>
      <c r="NK355" s="4"/>
      <c r="NL355" s="4"/>
      <c r="NM355" s="4"/>
      <c r="NN355" s="4"/>
      <c r="NO355" s="4"/>
      <c r="NP355" s="4"/>
      <c r="NQ355" s="4"/>
      <c r="NR355" s="4"/>
      <c r="NS355" s="4"/>
      <c r="NT355" s="4"/>
      <c r="NU355" s="4"/>
      <c r="NV355" s="4"/>
      <c r="NW355" s="4"/>
      <c r="NX355" s="4"/>
      <c r="NY355" s="4"/>
      <c r="NZ355" s="4"/>
      <c r="OA355" s="4"/>
      <c r="OB355" s="4"/>
      <c r="OC355" s="4"/>
      <c r="OD355" s="4"/>
      <c r="OE355" s="4"/>
      <c r="OF355" s="4"/>
      <c r="OG355" s="4"/>
      <c r="OH355" s="4"/>
      <c r="OI355" s="4"/>
      <c r="OJ355" s="4"/>
      <c r="OK355" s="4"/>
      <c r="OL355" s="4"/>
      <c r="OM355" s="4"/>
      <c r="ON355" s="4"/>
      <c r="OO355" s="4"/>
      <c r="OP355" s="4"/>
      <c r="OQ355" s="4"/>
      <c r="OR355" s="4"/>
      <c r="OS355" s="4"/>
      <c r="OT355" s="4"/>
      <c r="OU355" s="4"/>
      <c r="OV355" s="4"/>
      <c r="OW355" s="4"/>
      <c r="OX355" s="4"/>
      <c r="OY355" s="4"/>
      <c r="OZ355" s="4"/>
      <c r="PA355" s="4"/>
      <c r="PB355" s="4"/>
      <c r="PC355" s="4"/>
      <c r="PD355" s="4"/>
      <c r="PE355" s="4"/>
      <c r="PF355" s="4"/>
      <c r="PG355" s="4"/>
      <c r="PH355" s="4"/>
      <c r="PI355" s="4"/>
      <c r="PJ355" s="4"/>
      <c r="PK355" s="4"/>
      <c r="PL355" s="4"/>
      <c r="PM355" s="4"/>
      <c r="PN355" s="4"/>
      <c r="PO355" s="4"/>
      <c r="PP355" s="4"/>
      <c r="PQ355" s="4"/>
      <c r="PR355" s="4"/>
      <c r="PS355" s="4"/>
      <c r="PT355" s="4"/>
      <c r="PU355" s="4"/>
      <c r="PV355" s="4"/>
      <c r="PW355" s="4"/>
      <c r="PX355" s="4"/>
      <c r="PY355" s="4"/>
      <c r="PZ355" s="4"/>
      <c r="QA355" s="4"/>
      <c r="QB355" s="4"/>
      <c r="QC355" s="4"/>
      <c r="QD355" s="4"/>
      <c r="QE355" s="4"/>
      <c r="QF355" s="4"/>
      <c r="QG355" s="4"/>
      <c r="QH355" s="4"/>
      <c r="QI355" s="4"/>
      <c r="QJ355" s="4"/>
      <c r="QK355" s="4"/>
      <c r="QL355" s="4"/>
      <c r="QM355" s="4"/>
      <c r="QN355" s="4"/>
      <c r="QO355" s="4"/>
      <c r="QP355" s="4"/>
      <c r="QQ355" s="4"/>
      <c r="QR355" s="4"/>
      <c r="QS355" s="4"/>
      <c r="QT355" s="4"/>
      <c r="QU355" s="4"/>
      <c r="QV355" s="4"/>
      <c r="QW355" s="4"/>
      <c r="QX355" s="4"/>
      <c r="QY355" s="4"/>
      <c r="QZ355" s="4"/>
      <c r="RA355" s="4"/>
      <c r="RB355" s="4"/>
      <c r="RC355" s="4"/>
      <c r="RD355" s="4"/>
      <c r="RE355" s="4"/>
      <c r="RF355" s="4"/>
      <c r="RG355" s="4"/>
      <c r="RH355" s="4"/>
      <c r="RI355" s="4"/>
      <c r="RJ355" s="4"/>
      <c r="RK355" s="4"/>
      <c r="RL355" s="4"/>
      <c r="RM355" s="4"/>
      <c r="RN355" s="4"/>
      <c r="RO355" s="4"/>
      <c r="RP355" s="4"/>
      <c r="RQ355" s="4"/>
      <c r="RR355" s="4"/>
      <c r="RS355" s="4"/>
      <c r="RT355" s="4"/>
      <c r="RU355" s="4"/>
      <c r="RV355" s="4"/>
      <c r="RW355" s="4"/>
      <c r="RX355" s="4"/>
      <c r="RY355" s="4"/>
      <c r="RZ355" s="4"/>
      <c r="SA355" s="4"/>
      <c r="SB355" s="4"/>
      <c r="SC355" s="4"/>
      <c r="SD355" s="4"/>
      <c r="SE355" s="4"/>
      <c r="SF355" s="4"/>
      <c r="SG355" s="4"/>
      <c r="SH355" s="4"/>
      <c r="SI355" s="4"/>
      <c r="SJ355" s="4"/>
    </row>
    <row r="356" spans="219:504" x14ac:dyDescent="0.25"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  <c r="IZ356" s="4"/>
      <c r="JA356" s="4"/>
      <c r="JB356" s="4"/>
      <c r="JC356" s="4"/>
      <c r="JD356" s="4"/>
      <c r="JE356" s="4"/>
      <c r="JF356" s="4"/>
      <c r="JG356" s="4"/>
      <c r="JH356" s="4"/>
      <c r="JI356" s="4"/>
      <c r="JJ356" s="4"/>
      <c r="JK356" s="4"/>
      <c r="JL356" s="4"/>
      <c r="JM356" s="4"/>
      <c r="JN356" s="4"/>
      <c r="JO356" s="4"/>
      <c r="JP356" s="4"/>
      <c r="JQ356" s="4"/>
      <c r="JR356" s="4"/>
      <c r="JS356" s="4"/>
      <c r="JT356" s="4"/>
      <c r="JU356" s="4"/>
      <c r="JV356" s="4"/>
      <c r="JW356" s="4"/>
      <c r="JX356" s="4"/>
      <c r="JY356" s="4"/>
      <c r="JZ356" s="4"/>
      <c r="KA356" s="4"/>
      <c r="KB356" s="4"/>
      <c r="KC356" s="4"/>
      <c r="KD356" s="4"/>
      <c r="KE356" s="4"/>
      <c r="KF356" s="4"/>
      <c r="KG356" s="4"/>
      <c r="KH356" s="4"/>
      <c r="KI356" s="4"/>
      <c r="KJ356" s="4"/>
      <c r="KK356" s="4"/>
      <c r="KL356" s="4"/>
      <c r="KM356" s="4"/>
      <c r="KN356" s="4"/>
      <c r="KO356" s="4"/>
      <c r="KP356" s="4"/>
      <c r="KQ356" s="4"/>
      <c r="KR356" s="4"/>
      <c r="KS356" s="4"/>
      <c r="KT356" s="4"/>
      <c r="KU356" s="4"/>
      <c r="KV356" s="4"/>
      <c r="KW356" s="4"/>
      <c r="KX356" s="4"/>
      <c r="KY356" s="4"/>
      <c r="KZ356" s="4"/>
      <c r="LA356" s="4"/>
      <c r="LB356" s="4"/>
      <c r="LC356" s="4"/>
      <c r="LD356" s="4"/>
      <c r="LE356" s="4"/>
      <c r="LF356" s="4"/>
      <c r="LG356" s="4"/>
      <c r="LH356" s="4"/>
      <c r="LI356" s="4"/>
      <c r="LJ356" s="4"/>
      <c r="LK356" s="4"/>
      <c r="LL356" s="4"/>
      <c r="LM356" s="4"/>
      <c r="LN356" s="4"/>
      <c r="LO356" s="4"/>
      <c r="LP356" s="4"/>
      <c r="LQ356" s="4"/>
      <c r="LR356" s="4"/>
      <c r="LS356" s="4"/>
      <c r="LT356" s="4"/>
      <c r="LU356" s="4"/>
      <c r="LV356" s="4"/>
      <c r="LW356" s="4"/>
      <c r="LX356" s="4"/>
      <c r="LY356" s="4"/>
      <c r="LZ356" s="4"/>
      <c r="MA356" s="4"/>
      <c r="MB356" s="4"/>
      <c r="MC356" s="4"/>
      <c r="MD356" s="4"/>
      <c r="ME356" s="4"/>
      <c r="MF356" s="4"/>
      <c r="MG356" s="4"/>
      <c r="MH356" s="4"/>
      <c r="MI356" s="4"/>
      <c r="MJ356" s="4"/>
      <c r="MK356" s="4"/>
      <c r="ML356" s="4"/>
      <c r="MM356" s="4"/>
      <c r="MN356" s="4"/>
      <c r="MO356" s="4"/>
      <c r="MP356" s="4"/>
      <c r="MQ356" s="4"/>
      <c r="MR356" s="4"/>
      <c r="MS356" s="4"/>
      <c r="MT356" s="4"/>
      <c r="MU356" s="4"/>
      <c r="MV356" s="4"/>
      <c r="MW356" s="4"/>
      <c r="MX356" s="4"/>
      <c r="MY356" s="4"/>
      <c r="MZ356" s="4"/>
      <c r="NA356" s="4"/>
      <c r="NB356" s="4"/>
      <c r="NC356" s="4"/>
      <c r="ND356" s="4"/>
      <c r="NE356" s="4"/>
      <c r="NF356" s="4"/>
      <c r="NG356" s="4"/>
      <c r="NH356" s="4"/>
      <c r="NI356" s="4"/>
      <c r="NJ356" s="4"/>
      <c r="NK356" s="4"/>
      <c r="NL356" s="4"/>
      <c r="NM356" s="4"/>
      <c r="NN356" s="4"/>
      <c r="NO356" s="4"/>
      <c r="NP356" s="4"/>
      <c r="NQ356" s="4"/>
      <c r="NR356" s="4"/>
      <c r="NS356" s="4"/>
      <c r="NT356" s="4"/>
      <c r="NU356" s="4"/>
      <c r="NV356" s="4"/>
      <c r="NW356" s="4"/>
      <c r="NX356" s="4"/>
      <c r="NY356" s="4"/>
      <c r="NZ356" s="4"/>
      <c r="OA356" s="4"/>
      <c r="OB356" s="4"/>
      <c r="OC356" s="4"/>
      <c r="OD356" s="4"/>
      <c r="OE356" s="4"/>
      <c r="OF356" s="4"/>
      <c r="OG356" s="4"/>
      <c r="OH356" s="4"/>
      <c r="OI356" s="4"/>
      <c r="OJ356" s="4"/>
      <c r="OK356" s="4"/>
      <c r="OL356" s="4"/>
      <c r="OM356" s="4"/>
      <c r="ON356" s="4"/>
      <c r="OO356" s="4"/>
      <c r="OP356" s="4"/>
      <c r="OQ356" s="4"/>
      <c r="OR356" s="4"/>
      <c r="OS356" s="4"/>
      <c r="OT356" s="4"/>
      <c r="OU356" s="4"/>
      <c r="OV356" s="4"/>
      <c r="OW356" s="4"/>
      <c r="OX356" s="4"/>
      <c r="OY356" s="4"/>
      <c r="OZ356" s="4"/>
      <c r="PA356" s="4"/>
      <c r="PB356" s="4"/>
      <c r="PC356" s="4"/>
      <c r="PD356" s="4"/>
      <c r="PE356" s="4"/>
      <c r="PF356" s="4"/>
      <c r="PG356" s="4"/>
      <c r="PH356" s="4"/>
      <c r="PI356" s="4"/>
      <c r="PJ356" s="4"/>
      <c r="PK356" s="4"/>
      <c r="PL356" s="4"/>
      <c r="PM356" s="4"/>
      <c r="PN356" s="4"/>
      <c r="PO356" s="4"/>
      <c r="PP356" s="4"/>
      <c r="PQ356" s="4"/>
      <c r="PR356" s="4"/>
      <c r="PS356" s="4"/>
      <c r="PT356" s="4"/>
      <c r="PU356" s="4"/>
      <c r="PV356" s="4"/>
      <c r="PW356" s="4"/>
      <c r="PX356" s="4"/>
      <c r="PY356" s="4"/>
      <c r="PZ356" s="4"/>
      <c r="QA356" s="4"/>
      <c r="QB356" s="4"/>
      <c r="QC356" s="4"/>
      <c r="QD356" s="4"/>
      <c r="QE356" s="4"/>
      <c r="QF356" s="4"/>
      <c r="QG356" s="4"/>
      <c r="QH356" s="4"/>
      <c r="QI356" s="4"/>
      <c r="QJ356" s="4"/>
      <c r="QK356" s="4"/>
      <c r="QL356" s="4"/>
      <c r="QM356" s="4"/>
      <c r="QN356" s="4"/>
      <c r="QO356" s="4"/>
      <c r="QP356" s="4"/>
      <c r="QQ356" s="4"/>
      <c r="QR356" s="4"/>
      <c r="QS356" s="4"/>
      <c r="QT356" s="4"/>
      <c r="QU356" s="4"/>
      <c r="QV356" s="4"/>
      <c r="QW356" s="4"/>
      <c r="QX356" s="4"/>
      <c r="QY356" s="4"/>
      <c r="QZ356" s="4"/>
      <c r="RA356" s="4"/>
      <c r="RB356" s="4"/>
      <c r="RC356" s="4"/>
      <c r="RD356" s="4"/>
      <c r="RE356" s="4"/>
      <c r="RF356" s="4"/>
      <c r="RG356" s="4"/>
      <c r="RH356" s="4"/>
      <c r="RI356" s="4"/>
      <c r="RJ356" s="4"/>
      <c r="RK356" s="4"/>
      <c r="RL356" s="4"/>
      <c r="RM356" s="4"/>
      <c r="RN356" s="4"/>
      <c r="RO356" s="4"/>
      <c r="RP356" s="4"/>
      <c r="RQ356" s="4"/>
      <c r="RR356" s="4"/>
      <c r="RS356" s="4"/>
      <c r="RT356" s="4"/>
      <c r="RU356" s="4"/>
      <c r="RV356" s="4"/>
      <c r="RW356" s="4"/>
      <c r="RX356" s="4"/>
      <c r="RY356" s="4"/>
      <c r="RZ356" s="4"/>
      <c r="SA356" s="4"/>
      <c r="SB356" s="4"/>
      <c r="SC356" s="4"/>
      <c r="SD356" s="4"/>
      <c r="SE356" s="4"/>
      <c r="SF356" s="4"/>
      <c r="SG356" s="4"/>
      <c r="SH356" s="4"/>
      <c r="SI356" s="4"/>
      <c r="SJ356" s="4"/>
    </row>
  </sheetData>
  <autoFilter ref="M1:M339">
    <filterColumn colId="0">
      <filters>
        <filter val="se0001"/>
        <filter val="se0002"/>
        <filter val="se0003"/>
        <filter val="se0005"/>
        <filter val="se0009"/>
        <filter val="se0010"/>
        <filter val="se0011"/>
        <filter val="se0012"/>
        <filter val="se0015"/>
        <filter val="se0018"/>
        <filter val="se0019"/>
        <filter val="se0020"/>
        <filter val="se0022"/>
        <filter val="se0023"/>
      </filters>
    </filterColumn>
    <sortState ref="A2:VI319">
      <sortCondition ref="M1:M339"/>
    </sortState>
  </autoFilter>
  <sortState ref="A2:QV320">
    <sortCondition ref="M1"/>
  </sortState>
  <customSheetViews>
    <customSheetView guid="{AFCF2176-CB1D-4D6E-A0FE-59695F415E2C}" scale="85" filter="1" showAutoFilter="1" hiddenColumns="1" topLeftCell="MN1">
      <pane ySplit="1" topLeftCell="A2" activePane="bottomLeft" state="frozen"/>
      <selection pane="bottomLeft" activeCell="NK280" sqref="NK280"/>
      <pageMargins left="0.7" right="0.7" top="0.75" bottom="0.75" header="0.3" footer="0.3"/>
      <pageSetup paperSize="9" orientation="portrait" verticalDpi="1200" r:id="rId1"/>
      <autoFilter ref="M1:M340">
        <filterColumn colId="0">
          <filters>
            <filter val="se0019"/>
          </filters>
        </filterColumn>
      </autoFilter>
    </customSheetView>
    <customSheetView guid="{25999BBB-235B-4A71-BC69-148E49F2BC32}" scale="85" filter="1" showAutoFilter="1" hiddenColumns="1">
      <pane ySplit="1" topLeftCell="A2" activePane="bottomLeft" state="frozen"/>
      <selection pane="bottomLeft" activeCell="QA152" sqref="QA152"/>
      <pageMargins left="0.7" right="0.7" top="0.75" bottom="0.75" header="0.3" footer="0.3"/>
      <pageSetup paperSize="9" orientation="portrait" verticalDpi="1200" r:id="rId2"/>
      <autoFilter ref="M1:M340">
        <filterColumn colId="0">
          <filters>
            <filter val="se0018"/>
          </filters>
        </filterColumn>
      </autoFilter>
    </customSheetView>
    <customSheetView guid="{DAF0FB99-3FCD-45B3-9019-6D0FC0D50943}" scale="70" filter="1" showAutoFilter="1" hiddenColumns="1">
      <pane ySplit="1" topLeftCell="A240" activePane="bottomLeft" state="frozen"/>
      <selection pane="bottomLeft" activeCell="KF240" sqref="KF240"/>
      <pageMargins left="0.7" right="0.7" top="0.75" bottom="0.75" header="0.3" footer="0.3"/>
      <pageSetup paperSize="9" orientation="portrait" verticalDpi="1200" r:id="rId3"/>
      <autoFilter ref="M1:M340">
        <filterColumn colId="0">
          <filters>
            <filter val="se0015"/>
          </filters>
        </filterColumn>
      </autoFilter>
    </customSheetView>
    <customSheetView guid="{640EAA00-1172-4B16-AC2F-3A997AF7471E}" scale="85" filter="1" showAutoFilter="1" hiddenColumns="1">
      <pane ySplit="1" topLeftCell="A260" activePane="bottomLeft" state="frozen"/>
      <selection pane="bottomLeft" activeCell="M268" sqref="M268"/>
      <pageMargins left="0.7" right="0.7" top="0.75" bottom="0.75" header="0.3" footer="0.3"/>
      <pageSetup paperSize="9" orientation="portrait" verticalDpi="1200" r:id="rId4"/>
      <autoFilter ref="M1:M340">
        <filterColumn colId="0">
          <filters>
            <filter val="se0012"/>
          </filters>
        </filterColumn>
      </autoFilter>
    </customSheetView>
    <customSheetView guid="{D4A25F27-5E5B-4153-B57C-560F78530A8E}" scale="85" filter="1" showAutoFilter="1" hiddenColumns="1">
      <pane ySplit="1" topLeftCell="A2" activePane="bottomLeft" state="frozen"/>
      <selection pane="bottomLeft" activeCell="M342" sqref="M342"/>
      <pageMargins left="0.7" right="0.7" top="0.75" bottom="0.75" header="0.3" footer="0.3"/>
      <pageSetup paperSize="9" orientation="portrait" verticalDpi="1200" r:id="rId5"/>
      <autoFilter ref="M1:M340">
        <filterColumn colId="0">
          <filters>
            <filter val="se0011"/>
          </filters>
        </filterColumn>
      </autoFilter>
    </customSheetView>
    <customSheetView guid="{40C00F93-2046-47CE-A679-05431B2D0938}" scale="85" filter="1" showAutoFilter="1" hiddenColumns="1">
      <pane ySplit="158" topLeftCell="A160" activePane="bottomLeft" state="frozen"/>
      <selection pane="bottomLeft" activeCell="M343" sqref="M343"/>
      <pageMargins left="0.7" right="0.7" top="0.75" bottom="0.75" header="0.3" footer="0.3"/>
      <pageSetup paperSize="9" orientation="portrait" verticalDpi="1200" r:id="rId6"/>
      <autoFilter ref="M1:M340">
        <filterColumn colId="0">
          <filters>
            <filter val="se0010"/>
          </filters>
        </filterColumn>
      </autoFilter>
    </customSheetView>
    <customSheetView guid="{95D0C678-9191-4077-8A7C-974FC2D56AD2}" scale="70" filter="1" showAutoFilter="1" hiddenColumns="1">
      <pane ySplit="1" topLeftCell="A2" activePane="bottomLeft" state="frozen"/>
      <selection pane="bottomLeft" activeCell="EI344" sqref="EI344"/>
      <pageMargins left="0.7" right="0.7" top="0.75" bottom="0.75" header="0.3" footer="0.3"/>
      <pageSetup paperSize="9" orientation="portrait" verticalDpi="1200" r:id="rId7"/>
      <autoFilter ref="M1:M340">
        <filterColumn colId="0">
          <filters>
            <filter val="se0005"/>
          </filters>
        </filterColumn>
      </autoFilter>
    </customSheetView>
    <customSheetView guid="{719B6C4F-75C4-4AFB-9F9B-C6963BDB15E3}" scale="80" filter="1" showAutoFilter="1" hiddenColumns="1">
      <pane ySplit="1" topLeftCell="A2" activePane="bottomLeft" state="frozen"/>
      <selection pane="bottomLeft" activeCell="CA189" sqref="CA189"/>
      <pageMargins left="0.7" right="0.7" top="0.75" bottom="0.75" header="0.3" footer="0.3"/>
      <pageSetup paperSize="9" orientation="portrait" verticalDpi="1200" r:id="rId8"/>
      <autoFilter ref="M1:M340">
        <filterColumn colId="0">
          <filters>
            <filter val="se0003"/>
          </filters>
        </filterColumn>
      </autoFilter>
    </customSheetView>
    <customSheetView guid="{205FAC4B-7440-4A7E-8914-9F878B0A5C5A}" scale="80" filter="1" showAutoFilter="1" hiddenColumns="1">
      <pane ySplit="1" topLeftCell="A2" activePane="bottomLeft" state="frozen"/>
      <selection pane="bottomLeft" activeCell="BG344" sqref="BG344"/>
      <pageMargins left="0.7" right="0.7" top="0.75" bottom="0.75" header="0.3" footer="0.3"/>
      <pageSetup paperSize="9" orientation="portrait" verticalDpi="1200" r:id="rId9"/>
      <autoFilter ref="M1:M340">
        <filterColumn colId="0">
          <filters>
            <filter val="se0002"/>
          </filters>
        </filterColumn>
      </autoFilter>
    </customSheetView>
    <customSheetView guid="{38276DD1-521D-478E-9450-853AB7A64740}" scale="80" filter="1" showAutoFilter="1" hiddenColumns="1">
      <pane ySplit="1" topLeftCell="A2" activePane="bottomLeft" state="frozen"/>
      <selection pane="bottomLeft" activeCell="BB343" sqref="BB343"/>
      <pageMargins left="0.7" right="0.7" top="0.75" bottom="0.75" header="0.3" footer="0.3"/>
      <pageSetup paperSize="9" orientation="portrait" verticalDpi="1200" r:id="rId10"/>
      <autoFilter ref="M1:M340">
        <filterColumn colId="0">
          <filters>
            <filter val="se0009"/>
          </filters>
        </filterColumn>
      </autoFilter>
    </customSheetView>
    <customSheetView guid="{9242BAD0-33F0-473B-B6BF-40FDA8DE9BFB}" scale="80" filter="1" showAutoFilter="1" hiddenColumns="1">
      <pane ySplit="1" topLeftCell="A2" activePane="bottomLeft" state="frozen"/>
      <selection pane="bottomLeft" activeCell="W5" sqref="W5"/>
      <pageMargins left="0.7" right="0.7" top="0.75" bottom="0.75" header="0.3" footer="0.3"/>
      <pageSetup paperSize="9" orientation="portrait" verticalDpi="1200" r:id="rId11"/>
      <autoFilter ref="M1:M340">
        <filterColumn colId="0">
          <filters>
            <filter val="se0001"/>
          </filters>
        </filterColumn>
      </autoFilter>
    </customSheetView>
    <customSheetView guid="{838B1990-A13C-4B66-9E38-9CC90EBBD000}" scale="80" showAutoFilter="1" topLeftCell="E1">
      <pane ySplit="1" topLeftCell="A2" activePane="bottomLeft" state="frozen"/>
      <selection pane="bottomLeft" activeCell="X3" sqref="X3"/>
      <pageMargins left="0.7" right="0.7" top="0.75" bottom="0.75" header="0.3" footer="0.3"/>
      <pageSetup paperSize="9" orientation="portrait" verticalDpi="1200" r:id="rId12"/>
      <autoFilter ref="M1:M340"/>
    </customSheetView>
  </customSheetViews>
  <pageMargins left="0.7" right="0.7" top="0.75" bottom="0.75" header="0.3" footer="0.3"/>
  <pageSetup paperSize="9" orientation="portrait" verticalDpi="12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277" workbookViewId="0">
      <selection activeCell="D282" sqref="D282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4.140625" bestFit="1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  <c r="D2" t="s">
        <v>622</v>
      </c>
      <c r="E2">
        <v>0</v>
      </c>
      <c r="F2">
        <v>25</v>
      </c>
      <c r="G2" t="s">
        <v>624</v>
      </c>
    </row>
    <row r="3" spans="1:15" x14ac:dyDescent="0.25">
      <c r="A3" t="s">
        <v>16</v>
      </c>
      <c r="B3" t="s">
        <v>36</v>
      </c>
      <c r="D3" t="s">
        <v>622</v>
      </c>
      <c r="E3">
        <v>0</v>
      </c>
      <c r="F3">
        <v>25</v>
      </c>
      <c r="G3" t="s">
        <v>624</v>
      </c>
    </row>
    <row r="4" spans="1:15" x14ac:dyDescent="0.25">
      <c r="A4" t="s">
        <v>17</v>
      </c>
      <c r="B4" t="s">
        <v>37</v>
      </c>
      <c r="D4" t="s">
        <v>622</v>
      </c>
      <c r="E4">
        <v>0</v>
      </c>
      <c r="F4">
        <v>25</v>
      </c>
      <c r="G4" t="s">
        <v>624</v>
      </c>
    </row>
    <row r="5" spans="1:15" x14ac:dyDescent="0.25">
      <c r="A5" t="s">
        <v>18</v>
      </c>
      <c r="B5" t="s">
        <v>38</v>
      </c>
      <c r="D5" t="s">
        <v>622</v>
      </c>
      <c r="E5">
        <v>0</v>
      </c>
      <c r="F5">
        <v>25</v>
      </c>
      <c r="G5" t="s">
        <v>624</v>
      </c>
    </row>
    <row r="6" spans="1:15" x14ac:dyDescent="0.25">
      <c r="A6" t="s">
        <v>19</v>
      </c>
      <c r="B6" t="s">
        <v>39</v>
      </c>
      <c r="D6" t="s">
        <v>622</v>
      </c>
      <c r="E6">
        <v>0</v>
      </c>
      <c r="F6">
        <v>25</v>
      </c>
      <c r="G6" t="s">
        <v>624</v>
      </c>
    </row>
    <row r="7" spans="1:15" x14ac:dyDescent="0.25">
      <c r="A7" t="s">
        <v>20</v>
      </c>
      <c r="B7" t="s">
        <v>40</v>
      </c>
      <c r="D7" t="s">
        <v>622</v>
      </c>
      <c r="E7">
        <v>0</v>
      </c>
      <c r="F7">
        <v>25</v>
      </c>
      <c r="G7" t="s">
        <v>624</v>
      </c>
    </row>
    <row r="8" spans="1:15" x14ac:dyDescent="0.25">
      <c r="A8" t="s">
        <v>21</v>
      </c>
      <c r="B8" t="s">
        <v>41</v>
      </c>
      <c r="D8" t="s">
        <v>622</v>
      </c>
      <c r="E8">
        <v>0</v>
      </c>
      <c r="F8">
        <v>25</v>
      </c>
      <c r="G8" t="s">
        <v>624</v>
      </c>
    </row>
    <row r="9" spans="1:15" x14ac:dyDescent="0.25">
      <c r="A9" t="s">
        <v>22</v>
      </c>
      <c r="B9" t="s">
        <v>42</v>
      </c>
      <c r="D9" t="s">
        <v>622</v>
      </c>
      <c r="E9">
        <v>0</v>
      </c>
      <c r="F9">
        <v>25</v>
      </c>
      <c r="G9" t="s">
        <v>624</v>
      </c>
    </row>
    <row r="10" spans="1:15" x14ac:dyDescent="0.25">
      <c r="A10" t="s">
        <v>23</v>
      </c>
      <c r="B10" t="s">
        <v>43</v>
      </c>
      <c r="D10" t="s">
        <v>622</v>
      </c>
      <c r="E10">
        <v>0</v>
      </c>
      <c r="F10">
        <v>25</v>
      </c>
      <c r="G10" t="s">
        <v>624</v>
      </c>
    </row>
    <row r="11" spans="1:15" x14ac:dyDescent="0.25">
      <c r="A11" t="s">
        <v>24</v>
      </c>
      <c r="B11" t="s">
        <v>44</v>
      </c>
      <c r="D11" t="s">
        <v>622</v>
      </c>
      <c r="E11">
        <v>0</v>
      </c>
      <c r="F11">
        <v>25</v>
      </c>
      <c r="G11" t="s">
        <v>624</v>
      </c>
    </row>
    <row r="12" spans="1:15" x14ac:dyDescent="0.25">
      <c r="A12" t="s">
        <v>25</v>
      </c>
      <c r="B12" t="s">
        <v>45</v>
      </c>
      <c r="D12" t="s">
        <v>622</v>
      </c>
      <c r="E12">
        <v>0</v>
      </c>
      <c r="F12">
        <v>25</v>
      </c>
      <c r="G12" t="s">
        <v>624</v>
      </c>
    </row>
    <row r="13" spans="1:15" x14ac:dyDescent="0.25">
      <c r="A13" t="s">
        <v>26</v>
      </c>
      <c r="B13" t="s">
        <v>46</v>
      </c>
      <c r="D13" t="s">
        <v>622</v>
      </c>
      <c r="E13">
        <v>0</v>
      </c>
      <c r="F13">
        <v>25</v>
      </c>
      <c r="G13" t="s">
        <v>624</v>
      </c>
    </row>
    <row r="14" spans="1:15" x14ac:dyDescent="0.25">
      <c r="A14" t="s">
        <v>27</v>
      </c>
      <c r="B14" t="s">
        <v>47</v>
      </c>
      <c r="D14" t="s">
        <v>622</v>
      </c>
      <c r="E14">
        <v>0</v>
      </c>
      <c r="F14">
        <v>25</v>
      </c>
      <c r="G14" t="s">
        <v>624</v>
      </c>
    </row>
    <row r="15" spans="1:15" x14ac:dyDescent="0.25">
      <c r="A15" t="s">
        <v>28</v>
      </c>
      <c r="B15" t="s">
        <v>48</v>
      </c>
      <c r="D15" t="s">
        <v>622</v>
      </c>
      <c r="E15">
        <v>0</v>
      </c>
      <c r="F15">
        <v>25</v>
      </c>
      <c r="G15" t="s">
        <v>624</v>
      </c>
    </row>
    <row r="16" spans="1:15" x14ac:dyDescent="0.25">
      <c r="A16" t="s">
        <v>29</v>
      </c>
      <c r="B16" t="s">
        <v>49</v>
      </c>
      <c r="D16" t="s">
        <v>622</v>
      </c>
      <c r="E16">
        <v>0</v>
      </c>
      <c r="F16">
        <v>25</v>
      </c>
      <c r="G16" t="s">
        <v>624</v>
      </c>
    </row>
    <row r="17" spans="1:7" x14ac:dyDescent="0.25">
      <c r="A17" t="s">
        <v>30</v>
      </c>
      <c r="B17" t="s">
        <v>50</v>
      </c>
      <c r="D17" t="s">
        <v>622</v>
      </c>
      <c r="E17">
        <v>0</v>
      </c>
      <c r="F17">
        <v>25</v>
      </c>
      <c r="G17" t="s">
        <v>624</v>
      </c>
    </row>
    <row r="18" spans="1:7" x14ac:dyDescent="0.25">
      <c r="A18" t="s">
        <v>31</v>
      </c>
      <c r="B18" t="s">
        <v>51</v>
      </c>
      <c r="D18" t="s">
        <v>622</v>
      </c>
      <c r="E18">
        <v>0</v>
      </c>
      <c r="F18">
        <v>25</v>
      </c>
      <c r="G18" t="s">
        <v>624</v>
      </c>
    </row>
    <row r="19" spans="1:7" x14ac:dyDescent="0.25">
      <c r="A19" t="s">
        <v>32</v>
      </c>
      <c r="B19" t="s">
        <v>52</v>
      </c>
      <c r="D19" t="s">
        <v>622</v>
      </c>
      <c r="E19">
        <v>0</v>
      </c>
      <c r="F19">
        <v>25</v>
      </c>
      <c r="G19" t="s">
        <v>624</v>
      </c>
    </row>
    <row r="20" spans="1:7" x14ac:dyDescent="0.25">
      <c r="A20" t="s">
        <v>33</v>
      </c>
      <c r="B20" t="s">
        <v>53</v>
      </c>
      <c r="D20" t="s">
        <v>622</v>
      </c>
      <c r="E20">
        <v>0</v>
      </c>
      <c r="F20">
        <v>25</v>
      </c>
      <c r="G20" t="s">
        <v>624</v>
      </c>
    </row>
    <row r="21" spans="1:7" x14ac:dyDescent="0.25">
      <c r="A21" t="s">
        <v>34</v>
      </c>
      <c r="B21" t="s">
        <v>54</v>
      </c>
      <c r="D21" t="s">
        <v>622</v>
      </c>
      <c r="E21">
        <v>0</v>
      </c>
      <c r="F21">
        <v>25</v>
      </c>
      <c r="G21" t="s">
        <v>624</v>
      </c>
    </row>
    <row r="22" spans="1:7" x14ac:dyDescent="0.25">
      <c r="A22" t="s">
        <v>553</v>
      </c>
      <c r="B22" t="s">
        <v>55</v>
      </c>
      <c r="D22" t="s">
        <v>627</v>
      </c>
      <c r="E22">
        <v>0</v>
      </c>
      <c r="F22">
        <v>25</v>
      </c>
      <c r="G22" t="s">
        <v>624</v>
      </c>
    </row>
    <row r="23" spans="1:7" x14ac:dyDescent="0.25">
      <c r="A23" t="s">
        <v>554</v>
      </c>
      <c r="B23" t="s">
        <v>56</v>
      </c>
      <c r="D23" t="s">
        <v>627</v>
      </c>
      <c r="E23">
        <v>0</v>
      </c>
      <c r="F23">
        <v>25</v>
      </c>
      <c r="G23" t="s">
        <v>624</v>
      </c>
    </row>
    <row r="24" spans="1:7" x14ac:dyDescent="0.25">
      <c r="A24" t="s">
        <v>555</v>
      </c>
      <c r="B24" t="s">
        <v>57</v>
      </c>
      <c r="D24" t="s">
        <v>627</v>
      </c>
      <c r="E24">
        <v>0</v>
      </c>
      <c r="F24">
        <v>25</v>
      </c>
      <c r="G24" t="s">
        <v>624</v>
      </c>
    </row>
    <row r="25" spans="1:7" x14ac:dyDescent="0.25">
      <c r="A25" t="s">
        <v>556</v>
      </c>
      <c r="B25" t="s">
        <v>58</v>
      </c>
      <c r="D25" t="s">
        <v>627</v>
      </c>
      <c r="E25">
        <v>0</v>
      </c>
      <c r="F25">
        <v>25</v>
      </c>
      <c r="G25" t="s">
        <v>624</v>
      </c>
    </row>
    <row r="26" spans="1:7" x14ac:dyDescent="0.25">
      <c r="A26" t="s">
        <v>557</v>
      </c>
      <c r="B26" t="s">
        <v>59</v>
      </c>
      <c r="D26" t="s">
        <v>627</v>
      </c>
      <c r="E26">
        <v>0</v>
      </c>
      <c r="F26">
        <v>25</v>
      </c>
      <c r="G26" t="s">
        <v>624</v>
      </c>
    </row>
    <row r="27" spans="1:7" x14ac:dyDescent="0.25">
      <c r="A27" t="s">
        <v>558</v>
      </c>
      <c r="B27" t="s">
        <v>60</v>
      </c>
      <c r="D27" t="s">
        <v>627</v>
      </c>
      <c r="E27">
        <v>0</v>
      </c>
      <c r="F27">
        <v>25</v>
      </c>
      <c r="G27" t="s">
        <v>624</v>
      </c>
    </row>
    <row r="28" spans="1:7" x14ac:dyDescent="0.25">
      <c r="A28" t="s">
        <v>559</v>
      </c>
      <c r="B28" t="s">
        <v>61</v>
      </c>
      <c r="D28" t="s">
        <v>627</v>
      </c>
      <c r="E28">
        <v>0</v>
      </c>
      <c r="F28">
        <v>25</v>
      </c>
      <c r="G28" t="s">
        <v>624</v>
      </c>
    </row>
    <row r="29" spans="1:7" x14ac:dyDescent="0.25">
      <c r="A29" t="s">
        <v>560</v>
      </c>
      <c r="B29" t="s">
        <v>62</v>
      </c>
      <c r="D29" t="s">
        <v>627</v>
      </c>
      <c r="E29">
        <v>0</v>
      </c>
      <c r="F29">
        <v>25</v>
      </c>
      <c r="G29" t="s">
        <v>624</v>
      </c>
    </row>
    <row r="30" spans="1:7" x14ac:dyDescent="0.25">
      <c r="A30" t="s">
        <v>561</v>
      </c>
      <c r="B30" t="s">
        <v>63</v>
      </c>
      <c r="D30" t="s">
        <v>627</v>
      </c>
      <c r="E30">
        <v>0</v>
      </c>
      <c r="F30">
        <v>25</v>
      </c>
      <c r="G30" t="s">
        <v>624</v>
      </c>
    </row>
    <row r="31" spans="1:7" x14ac:dyDescent="0.25">
      <c r="A31" t="s">
        <v>562</v>
      </c>
      <c r="B31" t="s">
        <v>64</v>
      </c>
      <c r="D31" t="s">
        <v>627</v>
      </c>
      <c r="E31">
        <v>0</v>
      </c>
      <c r="F31">
        <v>25</v>
      </c>
      <c r="G31" t="s">
        <v>624</v>
      </c>
    </row>
    <row r="32" spans="1:7" x14ac:dyDescent="0.25">
      <c r="A32" t="s">
        <v>563</v>
      </c>
      <c r="B32" t="s">
        <v>65</v>
      </c>
      <c r="D32" t="s">
        <v>627</v>
      </c>
      <c r="E32">
        <v>0</v>
      </c>
      <c r="F32">
        <v>25</v>
      </c>
      <c r="G32" t="s">
        <v>624</v>
      </c>
    </row>
    <row r="33" spans="1:7" x14ac:dyDescent="0.25">
      <c r="A33" t="s">
        <v>564</v>
      </c>
      <c r="B33" t="s">
        <v>66</v>
      </c>
      <c r="D33" t="s">
        <v>627</v>
      </c>
      <c r="E33">
        <v>0</v>
      </c>
      <c r="F33">
        <v>25</v>
      </c>
      <c r="G33" t="s">
        <v>624</v>
      </c>
    </row>
    <row r="34" spans="1:7" x14ac:dyDescent="0.25">
      <c r="A34" t="s">
        <v>565</v>
      </c>
      <c r="B34" t="s">
        <v>67</v>
      </c>
      <c r="D34" t="s">
        <v>627</v>
      </c>
      <c r="E34">
        <v>0</v>
      </c>
      <c r="F34">
        <v>25</v>
      </c>
      <c r="G34" t="s">
        <v>624</v>
      </c>
    </row>
    <row r="35" spans="1:7" x14ac:dyDescent="0.25">
      <c r="A35" t="s">
        <v>566</v>
      </c>
      <c r="B35" t="s">
        <v>68</v>
      </c>
      <c r="D35" t="s">
        <v>627</v>
      </c>
      <c r="E35">
        <v>0</v>
      </c>
      <c r="F35">
        <v>25</v>
      </c>
      <c r="G35" t="s">
        <v>624</v>
      </c>
    </row>
    <row r="36" spans="1:7" x14ac:dyDescent="0.25">
      <c r="A36" t="s">
        <v>567</v>
      </c>
      <c r="B36" t="s">
        <v>69</v>
      </c>
      <c r="D36" t="s">
        <v>627</v>
      </c>
      <c r="E36">
        <v>0</v>
      </c>
      <c r="F36">
        <v>25</v>
      </c>
      <c r="G36" t="s">
        <v>624</v>
      </c>
    </row>
    <row r="37" spans="1:7" x14ac:dyDescent="0.25">
      <c r="A37" t="s">
        <v>568</v>
      </c>
      <c r="B37" t="s">
        <v>70</v>
      </c>
      <c r="D37" t="s">
        <v>627</v>
      </c>
      <c r="E37">
        <v>0</v>
      </c>
      <c r="F37">
        <v>25</v>
      </c>
      <c r="G37" t="s">
        <v>624</v>
      </c>
    </row>
    <row r="38" spans="1:7" x14ac:dyDescent="0.25">
      <c r="A38" t="s">
        <v>569</v>
      </c>
      <c r="B38" t="s">
        <v>71</v>
      </c>
      <c r="D38" t="s">
        <v>627</v>
      </c>
      <c r="E38">
        <v>0</v>
      </c>
      <c r="F38">
        <v>25</v>
      </c>
      <c r="G38" t="s">
        <v>624</v>
      </c>
    </row>
    <row r="39" spans="1:7" x14ac:dyDescent="0.25">
      <c r="A39" t="s">
        <v>570</v>
      </c>
      <c r="B39" t="s">
        <v>72</v>
      </c>
      <c r="D39" t="s">
        <v>627</v>
      </c>
      <c r="E39">
        <v>0</v>
      </c>
      <c r="F39">
        <v>25</v>
      </c>
      <c r="G39" t="s">
        <v>624</v>
      </c>
    </row>
    <row r="40" spans="1:7" x14ac:dyDescent="0.25">
      <c r="A40" t="s">
        <v>571</v>
      </c>
      <c r="B40" t="s">
        <v>73</v>
      </c>
      <c r="D40" t="s">
        <v>627</v>
      </c>
      <c r="E40">
        <v>0</v>
      </c>
      <c r="F40">
        <v>25</v>
      </c>
      <c r="G40" t="s">
        <v>624</v>
      </c>
    </row>
    <row r="41" spans="1:7" x14ac:dyDescent="0.25">
      <c r="A41" t="s">
        <v>572</v>
      </c>
      <c r="B41" t="s">
        <v>74</v>
      </c>
      <c r="D41" t="s">
        <v>627</v>
      </c>
      <c r="E41">
        <v>0</v>
      </c>
      <c r="F41">
        <v>25</v>
      </c>
      <c r="G41" t="s">
        <v>624</v>
      </c>
    </row>
    <row r="42" spans="1:7" x14ac:dyDescent="0.25">
      <c r="A42" t="s">
        <v>75</v>
      </c>
      <c r="B42" t="s">
        <v>95</v>
      </c>
      <c r="D42" t="s">
        <v>622</v>
      </c>
      <c r="E42">
        <v>0</v>
      </c>
      <c r="F42">
        <v>25</v>
      </c>
      <c r="G42" t="s">
        <v>624</v>
      </c>
    </row>
    <row r="43" spans="1:7" x14ac:dyDescent="0.25">
      <c r="A43" t="s">
        <v>76</v>
      </c>
      <c r="B43" t="s">
        <v>96</v>
      </c>
      <c r="D43" t="s">
        <v>622</v>
      </c>
      <c r="E43">
        <v>0</v>
      </c>
      <c r="F43">
        <v>25</v>
      </c>
      <c r="G43" t="s">
        <v>624</v>
      </c>
    </row>
    <row r="44" spans="1:7" x14ac:dyDescent="0.25">
      <c r="A44" t="s">
        <v>77</v>
      </c>
      <c r="B44" t="s">
        <v>97</v>
      </c>
      <c r="D44" t="s">
        <v>622</v>
      </c>
      <c r="E44">
        <v>0</v>
      </c>
      <c r="F44">
        <v>25</v>
      </c>
      <c r="G44" t="s">
        <v>624</v>
      </c>
    </row>
    <row r="45" spans="1:7" x14ac:dyDescent="0.25">
      <c r="A45" t="s">
        <v>78</v>
      </c>
      <c r="B45" t="s">
        <v>98</v>
      </c>
      <c r="D45" t="s">
        <v>622</v>
      </c>
      <c r="E45">
        <v>0</v>
      </c>
      <c r="F45">
        <v>25</v>
      </c>
      <c r="G45" t="s">
        <v>624</v>
      </c>
    </row>
    <row r="46" spans="1:7" x14ac:dyDescent="0.25">
      <c r="A46" t="s">
        <v>79</v>
      </c>
      <c r="B46" t="s">
        <v>99</v>
      </c>
      <c r="D46" t="s">
        <v>622</v>
      </c>
      <c r="E46">
        <v>0</v>
      </c>
      <c r="F46">
        <v>25</v>
      </c>
      <c r="G46" t="s">
        <v>624</v>
      </c>
    </row>
    <row r="47" spans="1:7" x14ac:dyDescent="0.25">
      <c r="A47" t="s">
        <v>80</v>
      </c>
      <c r="B47" t="s">
        <v>100</v>
      </c>
      <c r="D47" t="s">
        <v>622</v>
      </c>
      <c r="E47">
        <v>0</v>
      </c>
      <c r="F47">
        <v>25</v>
      </c>
      <c r="G47" t="s">
        <v>624</v>
      </c>
    </row>
    <row r="48" spans="1:7" x14ac:dyDescent="0.25">
      <c r="A48" t="s">
        <v>81</v>
      </c>
      <c r="B48" t="s">
        <v>101</v>
      </c>
      <c r="D48" t="s">
        <v>622</v>
      </c>
      <c r="E48">
        <v>0</v>
      </c>
      <c r="F48">
        <v>25</v>
      </c>
      <c r="G48" t="s">
        <v>624</v>
      </c>
    </row>
    <row r="49" spans="1:7" x14ac:dyDescent="0.25">
      <c r="A49" t="s">
        <v>82</v>
      </c>
      <c r="B49" t="s">
        <v>102</v>
      </c>
      <c r="D49" t="s">
        <v>622</v>
      </c>
      <c r="E49">
        <v>0</v>
      </c>
      <c r="F49">
        <v>25</v>
      </c>
      <c r="G49" t="s">
        <v>624</v>
      </c>
    </row>
    <row r="50" spans="1:7" x14ac:dyDescent="0.25">
      <c r="A50" t="s">
        <v>83</v>
      </c>
      <c r="B50" t="s">
        <v>103</v>
      </c>
      <c r="D50" t="s">
        <v>622</v>
      </c>
      <c r="E50">
        <v>0</v>
      </c>
      <c r="F50">
        <v>25</v>
      </c>
      <c r="G50" t="s">
        <v>624</v>
      </c>
    </row>
    <row r="51" spans="1:7" x14ac:dyDescent="0.25">
      <c r="A51" t="s">
        <v>84</v>
      </c>
      <c r="B51" t="s">
        <v>104</v>
      </c>
      <c r="D51" t="s">
        <v>622</v>
      </c>
      <c r="E51">
        <v>0</v>
      </c>
      <c r="F51">
        <v>25</v>
      </c>
      <c r="G51" t="s">
        <v>624</v>
      </c>
    </row>
    <row r="52" spans="1:7" x14ac:dyDescent="0.25">
      <c r="A52" t="s">
        <v>85</v>
      </c>
      <c r="B52" t="s">
        <v>105</v>
      </c>
      <c r="D52" t="s">
        <v>622</v>
      </c>
      <c r="E52">
        <v>0</v>
      </c>
      <c r="F52">
        <v>25</v>
      </c>
      <c r="G52" t="s">
        <v>624</v>
      </c>
    </row>
    <row r="53" spans="1:7" x14ac:dyDescent="0.25">
      <c r="A53" t="s">
        <v>86</v>
      </c>
      <c r="B53" t="s">
        <v>106</v>
      </c>
      <c r="D53" t="s">
        <v>622</v>
      </c>
      <c r="E53">
        <v>0</v>
      </c>
      <c r="F53">
        <v>25</v>
      </c>
      <c r="G53" t="s">
        <v>624</v>
      </c>
    </row>
    <row r="54" spans="1:7" x14ac:dyDescent="0.25">
      <c r="A54" t="s">
        <v>87</v>
      </c>
      <c r="B54" t="s">
        <v>107</v>
      </c>
      <c r="D54" t="s">
        <v>622</v>
      </c>
      <c r="E54">
        <v>0</v>
      </c>
      <c r="F54">
        <v>25</v>
      </c>
      <c r="G54" t="s">
        <v>624</v>
      </c>
    </row>
    <row r="55" spans="1:7" x14ac:dyDescent="0.25">
      <c r="A55" t="s">
        <v>88</v>
      </c>
      <c r="B55" t="s">
        <v>108</v>
      </c>
      <c r="D55" t="s">
        <v>622</v>
      </c>
      <c r="E55">
        <v>0</v>
      </c>
      <c r="F55">
        <v>25</v>
      </c>
      <c r="G55" t="s">
        <v>624</v>
      </c>
    </row>
    <row r="56" spans="1:7" x14ac:dyDescent="0.25">
      <c r="A56" t="s">
        <v>89</v>
      </c>
      <c r="B56" t="s">
        <v>109</v>
      </c>
      <c r="D56" t="s">
        <v>622</v>
      </c>
      <c r="E56">
        <v>0</v>
      </c>
      <c r="F56">
        <v>25</v>
      </c>
      <c r="G56" t="s">
        <v>624</v>
      </c>
    </row>
    <row r="57" spans="1:7" x14ac:dyDescent="0.25">
      <c r="A57" t="s">
        <v>90</v>
      </c>
      <c r="B57" t="s">
        <v>110</v>
      </c>
      <c r="D57" t="s">
        <v>622</v>
      </c>
      <c r="E57">
        <v>0</v>
      </c>
      <c r="F57">
        <v>25</v>
      </c>
      <c r="G57" t="s">
        <v>624</v>
      </c>
    </row>
    <row r="58" spans="1:7" x14ac:dyDescent="0.25">
      <c r="A58" t="s">
        <v>91</v>
      </c>
      <c r="B58" t="s">
        <v>111</v>
      </c>
      <c r="D58" t="s">
        <v>622</v>
      </c>
      <c r="E58">
        <v>0</v>
      </c>
      <c r="F58">
        <v>25</v>
      </c>
      <c r="G58" t="s">
        <v>624</v>
      </c>
    </row>
    <row r="59" spans="1:7" x14ac:dyDescent="0.25">
      <c r="A59" t="s">
        <v>92</v>
      </c>
      <c r="B59" t="s">
        <v>112</v>
      </c>
      <c r="D59" t="s">
        <v>622</v>
      </c>
      <c r="E59">
        <v>0</v>
      </c>
      <c r="F59">
        <v>25</v>
      </c>
      <c r="G59" t="s">
        <v>624</v>
      </c>
    </row>
    <row r="60" spans="1:7" x14ac:dyDescent="0.25">
      <c r="A60" t="s">
        <v>93</v>
      </c>
      <c r="B60" t="s">
        <v>113</v>
      </c>
      <c r="D60" t="s">
        <v>622</v>
      </c>
      <c r="E60">
        <v>0</v>
      </c>
      <c r="F60">
        <v>25</v>
      </c>
      <c r="G60" t="s">
        <v>624</v>
      </c>
    </row>
    <row r="61" spans="1:7" x14ac:dyDescent="0.25">
      <c r="A61" t="s">
        <v>94</v>
      </c>
      <c r="B61" t="s">
        <v>114</v>
      </c>
      <c r="D61" t="s">
        <v>622</v>
      </c>
      <c r="E61">
        <v>0</v>
      </c>
      <c r="F61">
        <v>25</v>
      </c>
      <c r="G61" t="s">
        <v>624</v>
      </c>
    </row>
    <row r="62" spans="1:7" x14ac:dyDescent="0.25">
      <c r="A62" t="s">
        <v>573</v>
      </c>
      <c r="B62" t="s">
        <v>115</v>
      </c>
      <c r="D62" t="s">
        <v>627</v>
      </c>
      <c r="E62">
        <v>0</v>
      </c>
      <c r="F62">
        <v>25</v>
      </c>
      <c r="G62" t="s">
        <v>624</v>
      </c>
    </row>
    <row r="63" spans="1:7" x14ac:dyDescent="0.25">
      <c r="A63" t="s">
        <v>574</v>
      </c>
      <c r="B63" t="s">
        <v>116</v>
      </c>
      <c r="D63" t="s">
        <v>627</v>
      </c>
      <c r="E63">
        <v>0</v>
      </c>
      <c r="F63">
        <v>25</v>
      </c>
      <c r="G63" t="s">
        <v>624</v>
      </c>
    </row>
    <row r="64" spans="1:7" x14ac:dyDescent="0.25">
      <c r="A64" t="s">
        <v>575</v>
      </c>
      <c r="B64" t="s">
        <v>117</v>
      </c>
      <c r="D64" t="s">
        <v>627</v>
      </c>
      <c r="E64">
        <v>0</v>
      </c>
      <c r="F64">
        <v>25</v>
      </c>
      <c r="G64" t="s">
        <v>624</v>
      </c>
    </row>
    <row r="65" spans="1:7" x14ac:dyDescent="0.25">
      <c r="A65" t="s">
        <v>576</v>
      </c>
      <c r="B65" t="s">
        <v>118</v>
      </c>
      <c r="D65" t="s">
        <v>627</v>
      </c>
      <c r="E65">
        <v>0</v>
      </c>
      <c r="F65">
        <v>25</v>
      </c>
      <c r="G65" t="s">
        <v>624</v>
      </c>
    </row>
    <row r="66" spans="1:7" x14ac:dyDescent="0.25">
      <c r="A66" t="s">
        <v>577</v>
      </c>
      <c r="B66" t="s">
        <v>119</v>
      </c>
      <c r="D66" t="s">
        <v>627</v>
      </c>
      <c r="E66">
        <v>0</v>
      </c>
      <c r="F66">
        <v>25</v>
      </c>
      <c r="G66" t="s">
        <v>624</v>
      </c>
    </row>
    <row r="67" spans="1:7" x14ac:dyDescent="0.25">
      <c r="A67" t="s">
        <v>578</v>
      </c>
      <c r="B67" t="s">
        <v>120</v>
      </c>
      <c r="D67" t="s">
        <v>627</v>
      </c>
      <c r="E67">
        <v>0</v>
      </c>
      <c r="F67">
        <v>25</v>
      </c>
      <c r="G67" t="s">
        <v>624</v>
      </c>
    </row>
    <row r="68" spans="1:7" x14ac:dyDescent="0.25">
      <c r="A68" t="s">
        <v>579</v>
      </c>
      <c r="B68" t="s">
        <v>121</v>
      </c>
      <c r="D68" t="s">
        <v>627</v>
      </c>
      <c r="E68">
        <v>0</v>
      </c>
      <c r="F68">
        <v>25</v>
      </c>
      <c r="G68" t="s">
        <v>624</v>
      </c>
    </row>
    <row r="69" spans="1:7" x14ac:dyDescent="0.25">
      <c r="A69" t="s">
        <v>580</v>
      </c>
      <c r="B69" t="s">
        <v>122</v>
      </c>
      <c r="D69" t="s">
        <v>627</v>
      </c>
      <c r="E69">
        <v>0</v>
      </c>
      <c r="F69">
        <v>25</v>
      </c>
      <c r="G69" t="s">
        <v>624</v>
      </c>
    </row>
    <row r="70" spans="1:7" x14ac:dyDescent="0.25">
      <c r="A70" t="s">
        <v>581</v>
      </c>
      <c r="B70" t="s">
        <v>123</v>
      </c>
      <c r="D70" t="s">
        <v>627</v>
      </c>
      <c r="E70">
        <v>0</v>
      </c>
      <c r="F70">
        <v>25</v>
      </c>
      <c r="G70" t="s">
        <v>624</v>
      </c>
    </row>
    <row r="71" spans="1:7" x14ac:dyDescent="0.25">
      <c r="A71" t="s">
        <v>582</v>
      </c>
      <c r="B71" t="s">
        <v>124</v>
      </c>
      <c r="D71" t="s">
        <v>627</v>
      </c>
      <c r="E71">
        <v>0</v>
      </c>
      <c r="F71">
        <v>25</v>
      </c>
      <c r="G71" t="s">
        <v>624</v>
      </c>
    </row>
    <row r="72" spans="1:7" x14ac:dyDescent="0.25">
      <c r="A72" t="s">
        <v>583</v>
      </c>
      <c r="B72" t="s">
        <v>125</v>
      </c>
      <c r="D72" t="s">
        <v>627</v>
      </c>
      <c r="E72">
        <v>0</v>
      </c>
      <c r="F72">
        <v>25</v>
      </c>
      <c r="G72" t="s">
        <v>624</v>
      </c>
    </row>
    <row r="73" spans="1:7" x14ac:dyDescent="0.25">
      <c r="A73" t="s">
        <v>584</v>
      </c>
      <c r="B73" t="s">
        <v>126</v>
      </c>
      <c r="D73" t="s">
        <v>627</v>
      </c>
      <c r="E73">
        <v>0</v>
      </c>
      <c r="F73">
        <v>25</v>
      </c>
      <c r="G73" t="s">
        <v>624</v>
      </c>
    </row>
    <row r="74" spans="1:7" x14ac:dyDescent="0.25">
      <c r="A74" t="s">
        <v>585</v>
      </c>
      <c r="B74" t="s">
        <v>127</v>
      </c>
      <c r="D74" t="s">
        <v>627</v>
      </c>
      <c r="E74">
        <v>0</v>
      </c>
      <c r="F74">
        <v>25</v>
      </c>
      <c r="G74" t="s">
        <v>624</v>
      </c>
    </row>
    <row r="75" spans="1:7" x14ac:dyDescent="0.25">
      <c r="A75" t="s">
        <v>586</v>
      </c>
      <c r="B75" t="s">
        <v>128</v>
      </c>
      <c r="D75" t="s">
        <v>627</v>
      </c>
      <c r="E75">
        <v>0</v>
      </c>
      <c r="F75">
        <v>25</v>
      </c>
      <c r="G75" t="s">
        <v>624</v>
      </c>
    </row>
    <row r="76" spans="1:7" x14ac:dyDescent="0.25">
      <c r="A76" t="s">
        <v>587</v>
      </c>
      <c r="B76" t="s">
        <v>129</v>
      </c>
      <c r="D76" t="s">
        <v>627</v>
      </c>
      <c r="E76">
        <v>0</v>
      </c>
      <c r="F76">
        <v>25</v>
      </c>
      <c r="G76" t="s">
        <v>624</v>
      </c>
    </row>
    <row r="77" spans="1:7" x14ac:dyDescent="0.25">
      <c r="A77" t="s">
        <v>588</v>
      </c>
      <c r="B77" t="s">
        <v>130</v>
      </c>
      <c r="D77" t="s">
        <v>627</v>
      </c>
      <c r="E77">
        <v>0</v>
      </c>
      <c r="F77">
        <v>25</v>
      </c>
      <c r="G77" t="s">
        <v>624</v>
      </c>
    </row>
    <row r="78" spans="1:7" x14ac:dyDescent="0.25">
      <c r="A78" t="s">
        <v>589</v>
      </c>
      <c r="B78" t="s">
        <v>131</v>
      </c>
      <c r="D78" t="s">
        <v>627</v>
      </c>
      <c r="E78">
        <v>0</v>
      </c>
      <c r="F78">
        <v>25</v>
      </c>
      <c r="G78" t="s">
        <v>624</v>
      </c>
    </row>
    <row r="79" spans="1:7" x14ac:dyDescent="0.25">
      <c r="A79" t="s">
        <v>590</v>
      </c>
      <c r="B79" t="s">
        <v>132</v>
      </c>
      <c r="D79" t="s">
        <v>627</v>
      </c>
      <c r="E79">
        <v>0</v>
      </c>
      <c r="F79">
        <v>25</v>
      </c>
      <c r="G79" t="s">
        <v>624</v>
      </c>
    </row>
    <row r="80" spans="1:7" x14ac:dyDescent="0.25">
      <c r="A80" t="s">
        <v>591</v>
      </c>
      <c r="B80" t="s">
        <v>133</v>
      </c>
      <c r="D80" t="s">
        <v>627</v>
      </c>
      <c r="E80">
        <v>0</v>
      </c>
      <c r="F80">
        <v>25</v>
      </c>
      <c r="G80" t="s">
        <v>624</v>
      </c>
    </row>
    <row r="81" spans="1:7" x14ac:dyDescent="0.25">
      <c r="A81" t="s">
        <v>592</v>
      </c>
      <c r="B81" t="s">
        <v>134</v>
      </c>
      <c r="D81" t="s">
        <v>627</v>
      </c>
      <c r="E81">
        <v>0</v>
      </c>
      <c r="F81">
        <v>25</v>
      </c>
      <c r="G81" t="s">
        <v>624</v>
      </c>
    </row>
    <row r="82" spans="1:7" x14ac:dyDescent="0.25">
      <c r="A82" t="s">
        <v>135</v>
      </c>
      <c r="B82" t="s">
        <v>155</v>
      </c>
      <c r="D82" t="s">
        <v>622</v>
      </c>
      <c r="E82">
        <v>0</v>
      </c>
      <c r="F82">
        <v>2.5</v>
      </c>
      <c r="G82" t="s">
        <v>624</v>
      </c>
    </row>
    <row r="83" spans="1:7" x14ac:dyDescent="0.25">
      <c r="A83" t="s">
        <v>136</v>
      </c>
      <c r="B83" t="s">
        <v>156</v>
      </c>
      <c r="D83" t="s">
        <v>622</v>
      </c>
      <c r="E83">
        <v>0</v>
      </c>
      <c r="F83">
        <v>2.5</v>
      </c>
      <c r="G83" t="s">
        <v>624</v>
      </c>
    </row>
    <row r="84" spans="1:7" x14ac:dyDescent="0.25">
      <c r="A84" t="s">
        <v>137</v>
      </c>
      <c r="B84" t="s">
        <v>157</v>
      </c>
      <c r="D84" t="s">
        <v>622</v>
      </c>
      <c r="E84">
        <v>0</v>
      </c>
      <c r="F84">
        <v>2.5</v>
      </c>
      <c r="G84" t="s">
        <v>624</v>
      </c>
    </row>
    <row r="85" spans="1:7" x14ac:dyDescent="0.25">
      <c r="A85" t="s">
        <v>138</v>
      </c>
      <c r="B85" t="s">
        <v>158</v>
      </c>
      <c r="D85" t="s">
        <v>622</v>
      </c>
      <c r="E85">
        <v>0</v>
      </c>
      <c r="F85">
        <v>2.5</v>
      </c>
      <c r="G85" t="s">
        <v>624</v>
      </c>
    </row>
    <row r="86" spans="1:7" x14ac:dyDescent="0.25">
      <c r="A86" t="s">
        <v>139</v>
      </c>
      <c r="B86" t="s">
        <v>159</v>
      </c>
      <c r="D86" t="s">
        <v>622</v>
      </c>
      <c r="E86">
        <v>0</v>
      </c>
      <c r="F86">
        <v>2.5</v>
      </c>
      <c r="G86" t="s">
        <v>624</v>
      </c>
    </row>
    <row r="87" spans="1:7" x14ac:dyDescent="0.25">
      <c r="A87" t="s">
        <v>140</v>
      </c>
      <c r="B87" t="s">
        <v>160</v>
      </c>
      <c r="D87" t="s">
        <v>622</v>
      </c>
      <c r="E87">
        <v>0</v>
      </c>
      <c r="F87">
        <v>2.5</v>
      </c>
      <c r="G87" t="s">
        <v>624</v>
      </c>
    </row>
    <row r="88" spans="1:7" x14ac:dyDescent="0.25">
      <c r="A88" t="s">
        <v>141</v>
      </c>
      <c r="B88" t="s">
        <v>161</v>
      </c>
      <c r="D88" t="s">
        <v>622</v>
      </c>
      <c r="E88">
        <v>0</v>
      </c>
      <c r="F88">
        <v>2.5</v>
      </c>
      <c r="G88" t="s">
        <v>624</v>
      </c>
    </row>
    <row r="89" spans="1:7" x14ac:dyDescent="0.25">
      <c r="A89" t="s">
        <v>142</v>
      </c>
      <c r="B89" t="s">
        <v>162</v>
      </c>
      <c r="D89" t="s">
        <v>622</v>
      </c>
      <c r="E89">
        <v>0</v>
      </c>
      <c r="F89">
        <v>2.5</v>
      </c>
      <c r="G89" t="s">
        <v>624</v>
      </c>
    </row>
    <row r="90" spans="1:7" x14ac:dyDescent="0.25">
      <c r="A90" t="s">
        <v>143</v>
      </c>
      <c r="B90" t="s">
        <v>163</v>
      </c>
      <c r="D90" t="s">
        <v>622</v>
      </c>
      <c r="E90">
        <v>0</v>
      </c>
      <c r="F90">
        <v>2.5</v>
      </c>
      <c r="G90" t="s">
        <v>624</v>
      </c>
    </row>
    <row r="91" spans="1:7" x14ac:dyDescent="0.25">
      <c r="A91" t="s">
        <v>144</v>
      </c>
      <c r="B91" t="s">
        <v>164</v>
      </c>
      <c r="D91" t="s">
        <v>622</v>
      </c>
      <c r="E91">
        <v>0</v>
      </c>
      <c r="F91">
        <v>2.5</v>
      </c>
      <c r="G91" t="s">
        <v>624</v>
      </c>
    </row>
    <row r="92" spans="1:7" x14ac:dyDescent="0.25">
      <c r="A92" t="s">
        <v>145</v>
      </c>
      <c r="B92" t="s">
        <v>165</v>
      </c>
      <c r="D92" t="s">
        <v>622</v>
      </c>
      <c r="E92">
        <v>0</v>
      </c>
      <c r="F92">
        <v>2.5</v>
      </c>
      <c r="G92" t="s">
        <v>624</v>
      </c>
    </row>
    <row r="93" spans="1:7" x14ac:dyDescent="0.25">
      <c r="A93" t="s">
        <v>146</v>
      </c>
      <c r="B93" t="s">
        <v>166</v>
      </c>
      <c r="D93" t="s">
        <v>622</v>
      </c>
      <c r="E93">
        <v>0</v>
      </c>
      <c r="F93">
        <v>2.5</v>
      </c>
      <c r="G93" t="s">
        <v>624</v>
      </c>
    </row>
    <row r="94" spans="1:7" x14ac:dyDescent="0.25">
      <c r="A94" t="s">
        <v>147</v>
      </c>
      <c r="B94" t="s">
        <v>167</v>
      </c>
      <c r="D94" t="s">
        <v>622</v>
      </c>
      <c r="E94">
        <v>0</v>
      </c>
      <c r="F94">
        <v>2.5</v>
      </c>
      <c r="G94" t="s">
        <v>624</v>
      </c>
    </row>
    <row r="95" spans="1:7" x14ac:dyDescent="0.25">
      <c r="A95" t="s">
        <v>148</v>
      </c>
      <c r="B95" t="s">
        <v>168</v>
      </c>
      <c r="D95" t="s">
        <v>622</v>
      </c>
      <c r="E95">
        <v>0</v>
      </c>
      <c r="F95">
        <v>2.5</v>
      </c>
      <c r="G95" t="s">
        <v>624</v>
      </c>
    </row>
    <row r="96" spans="1:7" x14ac:dyDescent="0.25">
      <c r="A96" t="s">
        <v>149</v>
      </c>
      <c r="B96" t="s">
        <v>169</v>
      </c>
      <c r="D96" t="s">
        <v>622</v>
      </c>
      <c r="E96">
        <v>0</v>
      </c>
      <c r="F96">
        <v>2.5</v>
      </c>
      <c r="G96" t="s">
        <v>624</v>
      </c>
    </row>
    <row r="97" spans="1:7" x14ac:dyDescent="0.25">
      <c r="A97" t="s">
        <v>150</v>
      </c>
      <c r="B97" t="s">
        <v>170</v>
      </c>
      <c r="D97" t="s">
        <v>622</v>
      </c>
      <c r="E97">
        <v>0</v>
      </c>
      <c r="F97">
        <v>2.5</v>
      </c>
      <c r="G97" t="s">
        <v>624</v>
      </c>
    </row>
    <row r="98" spans="1:7" x14ac:dyDescent="0.25">
      <c r="A98" t="s">
        <v>151</v>
      </c>
      <c r="B98" t="s">
        <v>171</v>
      </c>
      <c r="D98" t="s">
        <v>622</v>
      </c>
      <c r="E98">
        <v>0</v>
      </c>
      <c r="F98">
        <v>2.5</v>
      </c>
      <c r="G98" t="s">
        <v>624</v>
      </c>
    </row>
    <row r="99" spans="1:7" x14ac:dyDescent="0.25">
      <c r="A99" t="s">
        <v>152</v>
      </c>
      <c r="B99" t="s">
        <v>172</v>
      </c>
      <c r="D99" t="s">
        <v>622</v>
      </c>
      <c r="E99">
        <v>0</v>
      </c>
      <c r="F99">
        <v>2.5</v>
      </c>
      <c r="G99" t="s">
        <v>624</v>
      </c>
    </row>
    <row r="100" spans="1:7" x14ac:dyDescent="0.25">
      <c r="A100" t="s">
        <v>153</v>
      </c>
      <c r="B100" t="s">
        <v>173</v>
      </c>
      <c r="D100" t="s">
        <v>622</v>
      </c>
      <c r="E100">
        <v>0</v>
      </c>
      <c r="F100">
        <v>2.5</v>
      </c>
      <c r="G100" t="s">
        <v>624</v>
      </c>
    </row>
    <row r="101" spans="1:7" x14ac:dyDescent="0.25">
      <c r="A101" t="s">
        <v>154</v>
      </c>
      <c r="B101" t="s">
        <v>174</v>
      </c>
      <c r="D101" t="s">
        <v>622</v>
      </c>
      <c r="E101">
        <v>0</v>
      </c>
      <c r="F101">
        <v>2.5</v>
      </c>
      <c r="G101" t="s">
        <v>624</v>
      </c>
    </row>
    <row r="102" spans="1:7" x14ac:dyDescent="0.25">
      <c r="A102" s="3" t="s">
        <v>593</v>
      </c>
      <c r="B102" s="3" t="s">
        <v>175</v>
      </c>
      <c r="D102" t="s">
        <v>627</v>
      </c>
      <c r="E102">
        <v>0</v>
      </c>
      <c r="F102">
        <v>2.5</v>
      </c>
      <c r="G102" t="s">
        <v>624</v>
      </c>
    </row>
    <row r="103" spans="1:7" x14ac:dyDescent="0.25">
      <c r="A103" s="3" t="s">
        <v>594</v>
      </c>
      <c r="B103" s="3" t="s">
        <v>176</v>
      </c>
      <c r="D103" t="s">
        <v>627</v>
      </c>
      <c r="E103">
        <v>0</v>
      </c>
      <c r="F103">
        <v>2.5</v>
      </c>
      <c r="G103" t="s">
        <v>624</v>
      </c>
    </row>
    <row r="104" spans="1:7" x14ac:dyDescent="0.25">
      <c r="A104" s="3" t="s">
        <v>595</v>
      </c>
      <c r="B104" s="3" t="s">
        <v>177</v>
      </c>
      <c r="D104" t="s">
        <v>627</v>
      </c>
      <c r="E104">
        <v>0</v>
      </c>
      <c r="F104">
        <v>2.5</v>
      </c>
      <c r="G104" t="s">
        <v>624</v>
      </c>
    </row>
    <row r="105" spans="1:7" x14ac:dyDescent="0.25">
      <c r="A105" s="3" t="s">
        <v>596</v>
      </c>
      <c r="B105" s="3" t="s">
        <v>178</v>
      </c>
      <c r="D105" t="s">
        <v>627</v>
      </c>
      <c r="E105">
        <v>0</v>
      </c>
      <c r="F105">
        <v>2.5</v>
      </c>
      <c r="G105" t="s">
        <v>624</v>
      </c>
    </row>
    <row r="106" spans="1:7" x14ac:dyDescent="0.25">
      <c r="A106" s="3" t="s">
        <v>597</v>
      </c>
      <c r="B106" s="3" t="s">
        <v>179</v>
      </c>
      <c r="D106" t="s">
        <v>627</v>
      </c>
      <c r="E106">
        <v>0</v>
      </c>
      <c r="F106">
        <v>2.5</v>
      </c>
      <c r="G106" t="s">
        <v>624</v>
      </c>
    </row>
    <row r="107" spans="1:7" x14ac:dyDescent="0.25">
      <c r="A107" s="3" t="s">
        <v>598</v>
      </c>
      <c r="B107" s="3" t="s">
        <v>180</v>
      </c>
      <c r="D107" t="s">
        <v>627</v>
      </c>
      <c r="E107">
        <v>0</v>
      </c>
      <c r="F107">
        <v>2.5</v>
      </c>
      <c r="G107" t="s">
        <v>624</v>
      </c>
    </row>
    <row r="108" spans="1:7" x14ac:dyDescent="0.25">
      <c r="A108" s="3" t="s">
        <v>599</v>
      </c>
      <c r="B108" s="3" t="s">
        <v>181</v>
      </c>
      <c r="D108" t="s">
        <v>627</v>
      </c>
      <c r="E108">
        <v>0</v>
      </c>
      <c r="F108">
        <v>2.5</v>
      </c>
      <c r="G108" t="s">
        <v>624</v>
      </c>
    </row>
    <row r="109" spans="1:7" x14ac:dyDescent="0.25">
      <c r="A109" s="3" t="s">
        <v>600</v>
      </c>
      <c r="B109" s="3" t="s">
        <v>182</v>
      </c>
      <c r="D109" t="s">
        <v>627</v>
      </c>
      <c r="E109">
        <v>0</v>
      </c>
      <c r="F109">
        <v>2.5</v>
      </c>
      <c r="G109" t="s">
        <v>624</v>
      </c>
    </row>
    <row r="110" spans="1:7" x14ac:dyDescent="0.25">
      <c r="A110" s="3" t="s">
        <v>601</v>
      </c>
      <c r="B110" s="3" t="s">
        <v>183</v>
      </c>
      <c r="D110" t="s">
        <v>627</v>
      </c>
      <c r="E110">
        <v>0</v>
      </c>
      <c r="F110">
        <v>2.5</v>
      </c>
      <c r="G110" t="s">
        <v>624</v>
      </c>
    </row>
    <row r="111" spans="1:7" x14ac:dyDescent="0.25">
      <c r="A111" s="3" t="s">
        <v>602</v>
      </c>
      <c r="B111" s="3" t="s">
        <v>184</v>
      </c>
      <c r="D111" t="s">
        <v>627</v>
      </c>
      <c r="E111">
        <v>0</v>
      </c>
      <c r="F111">
        <v>2.5</v>
      </c>
      <c r="G111" t="s">
        <v>624</v>
      </c>
    </row>
    <row r="112" spans="1:7" x14ac:dyDescent="0.25">
      <c r="A112" s="3" t="s">
        <v>603</v>
      </c>
      <c r="B112" s="3" t="s">
        <v>185</v>
      </c>
      <c r="D112" t="s">
        <v>627</v>
      </c>
      <c r="E112">
        <v>0</v>
      </c>
      <c r="F112">
        <v>2.5</v>
      </c>
      <c r="G112" t="s">
        <v>624</v>
      </c>
    </row>
    <row r="113" spans="1:7" x14ac:dyDescent="0.25">
      <c r="A113" s="3" t="s">
        <v>604</v>
      </c>
      <c r="B113" s="3" t="s">
        <v>186</v>
      </c>
      <c r="D113" t="s">
        <v>627</v>
      </c>
      <c r="E113">
        <v>0</v>
      </c>
      <c r="F113">
        <v>2.5</v>
      </c>
      <c r="G113" t="s">
        <v>624</v>
      </c>
    </row>
    <row r="114" spans="1:7" x14ac:dyDescent="0.25">
      <c r="A114" s="3" t="s">
        <v>605</v>
      </c>
      <c r="B114" s="3" t="s">
        <v>187</v>
      </c>
      <c r="D114" t="s">
        <v>627</v>
      </c>
      <c r="E114">
        <v>0</v>
      </c>
      <c r="F114">
        <v>2.5</v>
      </c>
      <c r="G114" t="s">
        <v>624</v>
      </c>
    </row>
    <row r="115" spans="1:7" x14ac:dyDescent="0.25">
      <c r="A115" s="3" t="s">
        <v>606</v>
      </c>
      <c r="B115" s="3" t="s">
        <v>188</v>
      </c>
      <c r="D115" t="s">
        <v>627</v>
      </c>
      <c r="E115">
        <v>0</v>
      </c>
      <c r="F115">
        <v>2.5</v>
      </c>
      <c r="G115" t="s">
        <v>624</v>
      </c>
    </row>
    <row r="116" spans="1:7" x14ac:dyDescent="0.25">
      <c r="A116" s="3" t="s">
        <v>607</v>
      </c>
      <c r="B116" s="3" t="s">
        <v>189</v>
      </c>
      <c r="D116" t="s">
        <v>627</v>
      </c>
      <c r="E116">
        <v>0</v>
      </c>
      <c r="F116">
        <v>2.5</v>
      </c>
      <c r="G116" t="s">
        <v>624</v>
      </c>
    </row>
    <row r="117" spans="1:7" x14ac:dyDescent="0.25">
      <c r="A117" s="3" t="s">
        <v>608</v>
      </c>
      <c r="B117" s="3" t="s">
        <v>190</v>
      </c>
      <c r="D117" t="s">
        <v>627</v>
      </c>
      <c r="E117">
        <v>0</v>
      </c>
      <c r="F117">
        <v>2.5</v>
      </c>
      <c r="G117" t="s">
        <v>624</v>
      </c>
    </row>
    <row r="118" spans="1:7" x14ac:dyDescent="0.25">
      <c r="A118" s="3" t="s">
        <v>609</v>
      </c>
      <c r="B118" s="3" t="s">
        <v>191</v>
      </c>
      <c r="D118" t="s">
        <v>627</v>
      </c>
      <c r="E118">
        <v>0</v>
      </c>
      <c r="F118">
        <v>2.5</v>
      </c>
      <c r="G118" t="s">
        <v>624</v>
      </c>
    </row>
    <row r="119" spans="1:7" x14ac:dyDescent="0.25">
      <c r="A119" s="3" t="s">
        <v>610</v>
      </c>
      <c r="B119" s="3" t="s">
        <v>192</v>
      </c>
      <c r="D119" t="s">
        <v>627</v>
      </c>
      <c r="E119">
        <v>0</v>
      </c>
      <c r="F119">
        <v>2.5</v>
      </c>
      <c r="G119" t="s">
        <v>624</v>
      </c>
    </row>
    <row r="120" spans="1:7" x14ac:dyDescent="0.25">
      <c r="A120" s="3" t="s">
        <v>611</v>
      </c>
      <c r="B120" s="3" t="s">
        <v>193</v>
      </c>
      <c r="D120" t="s">
        <v>627</v>
      </c>
      <c r="E120">
        <v>0</v>
      </c>
      <c r="F120">
        <v>2.5</v>
      </c>
      <c r="G120" t="s">
        <v>624</v>
      </c>
    </row>
    <row r="121" spans="1:7" x14ac:dyDescent="0.25">
      <c r="A121" s="3" t="s">
        <v>612</v>
      </c>
      <c r="B121" s="3" t="s">
        <v>194</v>
      </c>
      <c r="D121" t="s">
        <v>627</v>
      </c>
      <c r="E121">
        <v>0</v>
      </c>
      <c r="F121">
        <v>2.5</v>
      </c>
      <c r="G121" t="s">
        <v>624</v>
      </c>
    </row>
    <row r="122" spans="1:7" x14ac:dyDescent="0.25">
      <c r="A122" s="3" t="s">
        <v>195</v>
      </c>
      <c r="B122" s="3" t="s">
        <v>196</v>
      </c>
      <c r="D122" t="s">
        <v>622</v>
      </c>
      <c r="E122">
        <v>0</v>
      </c>
      <c r="F122">
        <v>100</v>
      </c>
      <c r="G122" t="s">
        <v>624</v>
      </c>
    </row>
    <row r="123" spans="1:7" x14ac:dyDescent="0.25">
      <c r="A123" s="3" t="s">
        <v>613</v>
      </c>
      <c r="B123" s="3" t="s">
        <v>197</v>
      </c>
      <c r="D123" t="s">
        <v>627</v>
      </c>
      <c r="E123">
        <v>0</v>
      </c>
      <c r="F123">
        <v>100</v>
      </c>
      <c r="G123" t="s">
        <v>624</v>
      </c>
    </row>
    <row r="124" spans="1:7" x14ac:dyDescent="0.25">
      <c r="A124" s="3" t="s">
        <v>231</v>
      </c>
      <c r="B124" s="3" t="s">
        <v>198</v>
      </c>
      <c r="D124" t="s">
        <v>622</v>
      </c>
      <c r="E124">
        <v>0</v>
      </c>
      <c r="F124">
        <v>10</v>
      </c>
      <c r="G124" t="s">
        <v>624</v>
      </c>
    </row>
    <row r="125" spans="1:7" x14ac:dyDescent="0.25">
      <c r="A125" s="3" t="s">
        <v>232</v>
      </c>
      <c r="B125" s="3" t="s">
        <v>199</v>
      </c>
      <c r="D125" t="s">
        <v>622</v>
      </c>
      <c r="E125">
        <v>-50</v>
      </c>
      <c r="F125">
        <v>100</v>
      </c>
      <c r="G125" t="s">
        <v>630</v>
      </c>
    </row>
    <row r="126" spans="1:7" x14ac:dyDescent="0.25">
      <c r="A126" s="3" t="s">
        <v>618</v>
      </c>
      <c r="B126" s="3" t="s">
        <v>200</v>
      </c>
      <c r="D126" t="s">
        <v>627</v>
      </c>
      <c r="E126">
        <v>-50</v>
      </c>
      <c r="F126">
        <v>100</v>
      </c>
      <c r="G126" t="s">
        <v>630</v>
      </c>
    </row>
    <row r="127" spans="1:7" x14ac:dyDescent="0.25">
      <c r="A127" s="3" t="s">
        <v>614</v>
      </c>
      <c r="B127" s="3" t="s">
        <v>201</v>
      </c>
      <c r="D127" t="s">
        <v>627</v>
      </c>
      <c r="E127">
        <v>0</v>
      </c>
      <c r="F127">
        <v>40</v>
      </c>
      <c r="G127" t="s">
        <v>624</v>
      </c>
    </row>
    <row r="128" spans="1:7" x14ac:dyDescent="0.25">
      <c r="A128" s="3" t="s">
        <v>202</v>
      </c>
      <c r="B128" s="3" t="s">
        <v>203</v>
      </c>
      <c r="D128" t="s">
        <v>622</v>
      </c>
      <c r="E128">
        <v>0</v>
      </c>
      <c r="F128">
        <v>40</v>
      </c>
      <c r="G128" t="s">
        <v>624</v>
      </c>
    </row>
    <row r="129" spans="1:7" x14ac:dyDescent="0.25">
      <c r="A129" s="3" t="s">
        <v>204</v>
      </c>
      <c r="B129" s="3" t="s">
        <v>205</v>
      </c>
      <c r="D129" t="s">
        <v>622</v>
      </c>
      <c r="E129">
        <v>0</v>
      </c>
      <c r="F129">
        <v>40</v>
      </c>
      <c r="G129" t="s">
        <v>624</v>
      </c>
    </row>
    <row r="130" spans="1:7" x14ac:dyDescent="0.25">
      <c r="A130" s="3" t="s">
        <v>206</v>
      </c>
      <c r="B130" s="3" t="s">
        <v>207</v>
      </c>
      <c r="D130" t="s">
        <v>622</v>
      </c>
      <c r="E130">
        <v>0</v>
      </c>
      <c r="F130">
        <v>250</v>
      </c>
      <c r="G130" t="s">
        <v>630</v>
      </c>
    </row>
    <row r="131" spans="1:7" x14ac:dyDescent="0.25">
      <c r="A131" s="3" t="s">
        <v>619</v>
      </c>
      <c r="B131" s="3" t="s">
        <v>208</v>
      </c>
      <c r="D131" t="s">
        <v>627</v>
      </c>
      <c r="E131">
        <v>0</v>
      </c>
      <c r="F131">
        <v>250</v>
      </c>
      <c r="G131" t="s">
        <v>630</v>
      </c>
    </row>
    <row r="132" spans="1:7" x14ac:dyDescent="0.25">
      <c r="A132" s="3" t="s">
        <v>615</v>
      </c>
      <c r="B132" s="3" t="s">
        <v>209</v>
      </c>
      <c r="D132" t="s">
        <v>627</v>
      </c>
      <c r="E132">
        <v>0</v>
      </c>
      <c r="F132">
        <v>4</v>
      </c>
      <c r="G132" t="s">
        <v>631</v>
      </c>
    </row>
    <row r="133" spans="1:7" x14ac:dyDescent="0.25">
      <c r="A133" s="3" t="s">
        <v>210</v>
      </c>
      <c r="B133" s="3" t="s">
        <v>211</v>
      </c>
      <c r="D133" t="s">
        <v>622</v>
      </c>
      <c r="E133">
        <v>0</v>
      </c>
      <c r="F133">
        <v>4</v>
      </c>
      <c r="G133" t="s">
        <v>631</v>
      </c>
    </row>
    <row r="134" spans="1:7" x14ac:dyDescent="0.25">
      <c r="A134" s="3" t="s">
        <v>233</v>
      </c>
      <c r="B134" s="3" t="s">
        <v>212</v>
      </c>
      <c r="D134" t="s">
        <v>622</v>
      </c>
      <c r="E134">
        <v>0</v>
      </c>
      <c r="F134">
        <v>100</v>
      </c>
      <c r="G134" t="s">
        <v>624</v>
      </c>
    </row>
    <row r="135" spans="1:7" x14ac:dyDescent="0.25">
      <c r="A135" s="3" t="s">
        <v>616</v>
      </c>
      <c r="B135" s="3" t="s">
        <v>213</v>
      </c>
      <c r="D135" t="s">
        <v>627</v>
      </c>
      <c r="E135">
        <v>0</v>
      </c>
      <c r="F135">
        <v>4</v>
      </c>
      <c r="G135" t="s">
        <v>631</v>
      </c>
    </row>
    <row r="136" spans="1:7" x14ac:dyDescent="0.25">
      <c r="A136" s="3" t="s">
        <v>214</v>
      </c>
      <c r="B136" s="3" t="s">
        <v>215</v>
      </c>
      <c r="D136" t="s">
        <v>622</v>
      </c>
      <c r="E136">
        <v>0</v>
      </c>
      <c r="F136">
        <v>4</v>
      </c>
      <c r="G136" t="s">
        <v>631</v>
      </c>
    </row>
    <row r="137" spans="1:7" x14ac:dyDescent="0.25">
      <c r="A137" s="3" t="s">
        <v>216</v>
      </c>
      <c r="B137" s="3" t="s">
        <v>217</v>
      </c>
      <c r="D137" t="s">
        <v>622</v>
      </c>
      <c r="E137">
        <v>0</v>
      </c>
      <c r="F137">
        <v>4</v>
      </c>
      <c r="G137" t="s">
        <v>631</v>
      </c>
    </row>
    <row r="138" spans="1:7" x14ac:dyDescent="0.25">
      <c r="A138" s="3" t="s">
        <v>620</v>
      </c>
      <c r="B138" s="3" t="s">
        <v>218</v>
      </c>
      <c r="D138" t="s">
        <v>627</v>
      </c>
      <c r="E138">
        <v>0</v>
      </c>
      <c r="F138">
        <v>250</v>
      </c>
      <c r="G138" t="s">
        <v>630</v>
      </c>
    </row>
    <row r="139" spans="1:7" x14ac:dyDescent="0.25">
      <c r="A139" s="3" t="s">
        <v>219</v>
      </c>
      <c r="B139" s="3" t="s">
        <v>220</v>
      </c>
      <c r="D139" t="s">
        <v>622</v>
      </c>
      <c r="E139">
        <v>0</v>
      </c>
      <c r="F139">
        <v>250</v>
      </c>
      <c r="G139" t="s">
        <v>630</v>
      </c>
    </row>
    <row r="140" spans="1:7" x14ac:dyDescent="0.25">
      <c r="A140" s="3" t="s">
        <v>221</v>
      </c>
      <c r="B140" s="3" t="s">
        <v>222</v>
      </c>
      <c r="D140" t="s">
        <v>622</v>
      </c>
      <c r="E140">
        <v>0</v>
      </c>
      <c r="F140">
        <v>250</v>
      </c>
      <c r="G140" t="s">
        <v>630</v>
      </c>
    </row>
    <row r="141" spans="1:7" x14ac:dyDescent="0.25">
      <c r="A141" s="3" t="s">
        <v>617</v>
      </c>
      <c r="B141" s="3" t="s">
        <v>223</v>
      </c>
    </row>
    <row r="142" spans="1:7" x14ac:dyDescent="0.25">
      <c r="A142" s="3" t="s">
        <v>224</v>
      </c>
      <c r="B142" s="3" t="s">
        <v>225</v>
      </c>
    </row>
    <row r="143" spans="1:7" x14ac:dyDescent="0.25">
      <c r="A143" s="3" t="s">
        <v>226</v>
      </c>
      <c r="B143" s="3" t="s">
        <v>227</v>
      </c>
    </row>
    <row r="144" spans="1:7" x14ac:dyDescent="0.25">
      <c r="A144" s="3" t="s">
        <v>234</v>
      </c>
      <c r="B144" s="3" t="s">
        <v>228</v>
      </c>
      <c r="D144" t="s">
        <v>622</v>
      </c>
      <c r="E144">
        <v>0</v>
      </c>
      <c r="F144">
        <v>400</v>
      </c>
      <c r="G144" t="s">
        <v>630</v>
      </c>
    </row>
    <row r="145" spans="1:7" x14ac:dyDescent="0.25">
      <c r="A145" s="3" t="s">
        <v>621</v>
      </c>
      <c r="B145" s="3" t="s">
        <v>229</v>
      </c>
      <c r="D145" t="s">
        <v>627</v>
      </c>
      <c r="E145">
        <v>0</v>
      </c>
      <c r="F145">
        <v>400</v>
      </c>
      <c r="G145" t="s">
        <v>630</v>
      </c>
    </row>
    <row r="146" spans="1:7" x14ac:dyDescent="0.25">
      <c r="A146" s="3" t="s">
        <v>235</v>
      </c>
      <c r="B146" s="3" t="s">
        <v>230</v>
      </c>
      <c r="C146" t="s">
        <v>634</v>
      </c>
      <c r="D146" t="s">
        <v>635</v>
      </c>
    </row>
    <row r="147" spans="1:7" x14ac:dyDescent="0.25">
      <c r="A147" s="4" t="s">
        <v>236</v>
      </c>
      <c r="B147" s="4" t="s">
        <v>239</v>
      </c>
      <c r="C147" t="s">
        <v>633</v>
      </c>
      <c r="D147" t="s">
        <v>632</v>
      </c>
    </row>
    <row r="148" spans="1:7" x14ac:dyDescent="0.25">
      <c r="A148" s="4" t="s">
        <v>237</v>
      </c>
      <c r="B148" s="4" t="s">
        <v>239</v>
      </c>
      <c r="C148" t="s">
        <v>633</v>
      </c>
      <c r="D148" t="s">
        <v>632</v>
      </c>
    </row>
    <row r="149" spans="1:7" x14ac:dyDescent="0.25">
      <c r="A149" s="4" t="s">
        <v>238</v>
      </c>
      <c r="B149" s="4" t="s">
        <v>239</v>
      </c>
      <c r="C149" t="s">
        <v>633</v>
      </c>
      <c r="D149" t="s">
        <v>632</v>
      </c>
    </row>
    <row r="150" spans="1:7" x14ac:dyDescent="0.25">
      <c r="A150" s="4" t="s">
        <v>240</v>
      </c>
      <c r="B150" s="4" t="s">
        <v>241</v>
      </c>
    </row>
    <row r="151" spans="1:7" x14ac:dyDescent="0.25">
      <c r="A151" s="4" t="s">
        <v>242</v>
      </c>
      <c r="B151" s="4" t="s">
        <v>243</v>
      </c>
      <c r="C151" t="s">
        <v>633</v>
      </c>
      <c r="D151" t="s">
        <v>632</v>
      </c>
    </row>
    <row r="152" spans="1:7" x14ac:dyDescent="0.25">
      <c r="A152" s="4" t="s">
        <v>244</v>
      </c>
      <c r="B152" s="4" t="s">
        <v>245</v>
      </c>
    </row>
    <row r="153" spans="1:7" x14ac:dyDescent="0.25">
      <c r="A153" s="4" t="s">
        <v>246</v>
      </c>
      <c r="B153" s="4" t="s">
        <v>247</v>
      </c>
      <c r="C153" t="s">
        <v>633</v>
      </c>
      <c r="D153" t="s">
        <v>632</v>
      </c>
    </row>
    <row r="154" spans="1:7" x14ac:dyDescent="0.25">
      <c r="A154" s="4" t="s">
        <v>248</v>
      </c>
      <c r="B154" s="4" t="s">
        <v>249</v>
      </c>
    </row>
    <row r="155" spans="1:7" x14ac:dyDescent="0.25">
      <c r="A155" s="4" t="s">
        <v>250</v>
      </c>
      <c r="B155" s="4" t="s">
        <v>251</v>
      </c>
      <c r="C155" t="s">
        <v>633</v>
      </c>
      <c r="D155" t="s">
        <v>632</v>
      </c>
    </row>
    <row r="156" spans="1:7" x14ac:dyDescent="0.25">
      <c r="A156" s="4" t="s">
        <v>252</v>
      </c>
      <c r="B156" s="4" t="s">
        <v>253</v>
      </c>
    </row>
    <row r="157" spans="1:7" x14ac:dyDescent="0.25">
      <c r="A157" s="4" t="s">
        <v>254</v>
      </c>
      <c r="B157" s="4" t="s">
        <v>255</v>
      </c>
      <c r="C157" t="s">
        <v>633</v>
      </c>
      <c r="D157" t="s">
        <v>632</v>
      </c>
    </row>
    <row r="158" spans="1:7" x14ac:dyDescent="0.25">
      <c r="A158" s="4" t="s">
        <v>256</v>
      </c>
      <c r="B158" s="4" t="s">
        <v>257</v>
      </c>
    </row>
    <row r="159" spans="1:7" x14ac:dyDescent="0.25">
      <c r="A159" s="4" t="s">
        <v>258</v>
      </c>
      <c r="B159" s="4" t="s">
        <v>259</v>
      </c>
      <c r="C159" t="s">
        <v>633</v>
      </c>
      <c r="D159" t="s">
        <v>632</v>
      </c>
    </row>
    <row r="160" spans="1:7" x14ac:dyDescent="0.25">
      <c r="A160" s="4" t="s">
        <v>260</v>
      </c>
      <c r="B160" s="4" t="s">
        <v>261</v>
      </c>
    </row>
    <row r="161" spans="1:10" x14ac:dyDescent="0.25">
      <c r="A161" s="4" t="s">
        <v>262</v>
      </c>
      <c r="B161" s="4" t="s">
        <v>263</v>
      </c>
      <c r="C161" t="s">
        <v>633</v>
      </c>
      <c r="D161" t="s">
        <v>632</v>
      </c>
    </row>
    <row r="162" spans="1:10" x14ac:dyDescent="0.25">
      <c r="A162" s="4" t="s">
        <v>264</v>
      </c>
      <c r="B162" s="4" t="s">
        <v>268</v>
      </c>
      <c r="C162" t="s">
        <v>637</v>
      </c>
      <c r="D162" t="s">
        <v>636</v>
      </c>
    </row>
    <row r="163" spans="1:10" x14ac:dyDescent="0.25">
      <c r="A163" s="4" t="s">
        <v>265</v>
      </c>
      <c r="B163" s="4" t="s">
        <v>268</v>
      </c>
      <c r="C163" t="s">
        <v>637</v>
      </c>
      <c r="D163" t="s">
        <v>636</v>
      </c>
    </row>
    <row r="164" spans="1:10" x14ac:dyDescent="0.25">
      <c r="A164" s="4" t="s">
        <v>266</v>
      </c>
      <c r="B164" s="4" t="s">
        <v>268</v>
      </c>
      <c r="C164" t="s">
        <v>637</v>
      </c>
      <c r="D164" t="s">
        <v>636</v>
      </c>
    </row>
    <row r="165" spans="1:10" x14ac:dyDescent="0.25">
      <c r="A165" s="4" t="s">
        <v>267</v>
      </c>
      <c r="B165" s="4" t="s">
        <v>268</v>
      </c>
      <c r="C165" t="s">
        <v>637</v>
      </c>
      <c r="D165" t="s">
        <v>636</v>
      </c>
    </row>
    <row r="166" spans="1:10" x14ac:dyDescent="0.25">
      <c r="A166" s="4" t="s">
        <v>270</v>
      </c>
      <c r="B166" s="4" t="s">
        <v>269</v>
      </c>
      <c r="C166" t="s">
        <v>637</v>
      </c>
      <c r="D166" t="s">
        <v>636</v>
      </c>
    </row>
    <row r="167" spans="1:10" x14ac:dyDescent="0.25">
      <c r="A167" s="4" t="s">
        <v>271</v>
      </c>
      <c r="B167" s="4" t="s">
        <v>269</v>
      </c>
      <c r="C167" t="s">
        <v>637</v>
      </c>
      <c r="D167" t="s">
        <v>636</v>
      </c>
    </row>
    <row r="168" spans="1:10" x14ac:dyDescent="0.25">
      <c r="A168" s="4" t="s">
        <v>272</v>
      </c>
      <c r="B168" s="4" t="s">
        <v>269</v>
      </c>
      <c r="C168" t="s">
        <v>637</v>
      </c>
      <c r="D168" t="s">
        <v>636</v>
      </c>
    </row>
    <row r="169" spans="1:10" x14ac:dyDescent="0.25">
      <c r="A169" s="4" t="s">
        <v>273</v>
      </c>
      <c r="B169" s="4" t="s">
        <v>269</v>
      </c>
      <c r="C169" t="s">
        <v>637</v>
      </c>
      <c r="D169" t="s">
        <v>636</v>
      </c>
    </row>
    <row r="171" spans="1:10" x14ac:dyDescent="0.25">
      <c r="A171" t="s">
        <v>274</v>
      </c>
      <c r="B171" t="s">
        <v>294</v>
      </c>
      <c r="C171" t="s">
        <v>643</v>
      </c>
      <c r="D171" t="s">
        <v>644</v>
      </c>
      <c r="H171">
        <v>100</v>
      </c>
      <c r="J171" s="5">
        <v>33.299999999999997</v>
      </c>
    </row>
    <row r="172" spans="1:10" x14ac:dyDescent="0.25">
      <c r="A172" t="s">
        <v>275</v>
      </c>
      <c r="B172" t="s">
        <v>295</v>
      </c>
      <c r="C172" t="s">
        <v>643</v>
      </c>
      <c r="D172" t="s">
        <v>644</v>
      </c>
      <c r="H172">
        <v>100</v>
      </c>
      <c r="J172" s="5">
        <v>33.299999999999997</v>
      </c>
    </row>
    <row r="173" spans="1:10" x14ac:dyDescent="0.25">
      <c r="A173" t="s">
        <v>276</v>
      </c>
      <c r="B173" t="s">
        <v>296</v>
      </c>
      <c r="C173" t="s">
        <v>643</v>
      </c>
      <c r="D173" t="s">
        <v>644</v>
      </c>
      <c r="H173">
        <v>100</v>
      </c>
      <c r="J173" s="5">
        <v>33.299999999999997</v>
      </c>
    </row>
    <row r="174" spans="1:10" x14ac:dyDescent="0.25">
      <c r="A174" t="s">
        <v>277</v>
      </c>
      <c r="B174" t="s">
        <v>297</v>
      </c>
      <c r="C174" t="s">
        <v>643</v>
      </c>
      <c r="D174" t="s">
        <v>644</v>
      </c>
      <c r="H174">
        <v>100</v>
      </c>
      <c r="J174" s="5">
        <v>33.299999999999997</v>
      </c>
    </row>
    <row r="175" spans="1:10" x14ac:dyDescent="0.25">
      <c r="A175" t="s">
        <v>278</v>
      </c>
      <c r="B175" t="s">
        <v>298</v>
      </c>
      <c r="C175" t="s">
        <v>643</v>
      </c>
      <c r="D175" t="s">
        <v>644</v>
      </c>
      <c r="H175">
        <v>100</v>
      </c>
      <c r="J175" s="5">
        <v>33.299999999999997</v>
      </c>
    </row>
    <row r="176" spans="1:10" x14ac:dyDescent="0.25">
      <c r="A176" t="s">
        <v>279</v>
      </c>
      <c r="B176" t="s">
        <v>299</v>
      </c>
      <c r="C176" t="s">
        <v>643</v>
      </c>
      <c r="D176" t="s">
        <v>644</v>
      </c>
      <c r="H176">
        <v>100</v>
      </c>
      <c r="J176" s="5">
        <v>33.299999999999997</v>
      </c>
    </row>
    <row r="177" spans="1:10" x14ac:dyDescent="0.25">
      <c r="A177" t="s">
        <v>280</v>
      </c>
      <c r="B177" t="s">
        <v>300</v>
      </c>
      <c r="C177" t="s">
        <v>643</v>
      </c>
      <c r="D177" t="s">
        <v>644</v>
      </c>
      <c r="H177">
        <v>100</v>
      </c>
      <c r="J177" s="5">
        <v>33.299999999999997</v>
      </c>
    </row>
    <row r="178" spans="1:10" x14ac:dyDescent="0.25">
      <c r="A178" t="s">
        <v>281</v>
      </c>
      <c r="B178" t="s">
        <v>301</v>
      </c>
      <c r="C178" t="s">
        <v>643</v>
      </c>
      <c r="D178" t="s">
        <v>644</v>
      </c>
      <c r="H178">
        <v>100</v>
      </c>
      <c r="J178" s="5">
        <v>33.299999999999997</v>
      </c>
    </row>
    <row r="179" spans="1:10" x14ac:dyDescent="0.25">
      <c r="A179" t="s">
        <v>282</v>
      </c>
      <c r="B179" t="s">
        <v>302</v>
      </c>
      <c r="C179" t="s">
        <v>643</v>
      </c>
      <c r="D179" t="s">
        <v>644</v>
      </c>
      <c r="H179">
        <v>100</v>
      </c>
      <c r="J179" s="5">
        <v>33.299999999999997</v>
      </c>
    </row>
    <row r="180" spans="1:10" x14ac:dyDescent="0.25">
      <c r="A180" t="s">
        <v>283</v>
      </c>
      <c r="B180" t="s">
        <v>303</v>
      </c>
      <c r="C180" t="s">
        <v>643</v>
      </c>
      <c r="D180" t="s">
        <v>644</v>
      </c>
      <c r="H180">
        <v>100</v>
      </c>
      <c r="J180" s="5">
        <v>33.299999999999997</v>
      </c>
    </row>
    <row r="181" spans="1:10" x14ac:dyDescent="0.25">
      <c r="A181" t="s">
        <v>284</v>
      </c>
      <c r="B181" t="s">
        <v>304</v>
      </c>
      <c r="C181" t="s">
        <v>643</v>
      </c>
      <c r="D181" t="s">
        <v>644</v>
      </c>
      <c r="H181">
        <v>100</v>
      </c>
      <c r="J181" s="5">
        <v>33.299999999999997</v>
      </c>
    </row>
    <row r="182" spans="1:10" x14ac:dyDescent="0.25">
      <c r="A182" t="s">
        <v>285</v>
      </c>
      <c r="B182" t="s">
        <v>305</v>
      </c>
      <c r="C182" t="s">
        <v>643</v>
      </c>
      <c r="D182" t="s">
        <v>644</v>
      </c>
      <c r="H182">
        <v>100</v>
      </c>
      <c r="J182" s="5">
        <v>33.299999999999997</v>
      </c>
    </row>
    <row r="183" spans="1:10" x14ac:dyDescent="0.25">
      <c r="A183" t="s">
        <v>286</v>
      </c>
      <c r="B183" t="s">
        <v>306</v>
      </c>
      <c r="C183" t="s">
        <v>643</v>
      </c>
      <c r="D183" t="s">
        <v>644</v>
      </c>
      <c r="H183">
        <v>100</v>
      </c>
      <c r="J183" s="5">
        <v>33.299999999999997</v>
      </c>
    </row>
    <row r="184" spans="1:10" x14ac:dyDescent="0.25">
      <c r="A184" t="s">
        <v>287</v>
      </c>
      <c r="B184" t="s">
        <v>307</v>
      </c>
      <c r="C184" t="s">
        <v>643</v>
      </c>
      <c r="D184" t="s">
        <v>644</v>
      </c>
      <c r="H184">
        <v>100</v>
      </c>
      <c r="J184" s="5">
        <v>33.299999999999997</v>
      </c>
    </row>
    <row r="185" spans="1:10" x14ac:dyDescent="0.25">
      <c r="A185" t="s">
        <v>288</v>
      </c>
      <c r="B185" t="s">
        <v>308</v>
      </c>
      <c r="C185" t="s">
        <v>643</v>
      </c>
      <c r="D185" t="s">
        <v>644</v>
      </c>
      <c r="H185">
        <v>100</v>
      </c>
      <c r="J185" s="5">
        <v>33.299999999999997</v>
      </c>
    </row>
    <row r="186" spans="1:10" x14ac:dyDescent="0.25">
      <c r="A186" t="s">
        <v>289</v>
      </c>
      <c r="B186" t="s">
        <v>309</v>
      </c>
      <c r="C186" t="s">
        <v>643</v>
      </c>
      <c r="D186" t="s">
        <v>644</v>
      </c>
      <c r="H186">
        <v>100</v>
      </c>
      <c r="J186" s="5">
        <v>33.299999999999997</v>
      </c>
    </row>
    <row r="187" spans="1:10" x14ac:dyDescent="0.25">
      <c r="A187" t="s">
        <v>290</v>
      </c>
      <c r="B187" t="s">
        <v>310</v>
      </c>
      <c r="C187" t="s">
        <v>643</v>
      </c>
      <c r="D187" t="s">
        <v>644</v>
      </c>
      <c r="H187">
        <v>100</v>
      </c>
      <c r="J187" s="5">
        <v>33.299999999999997</v>
      </c>
    </row>
    <row r="188" spans="1:10" x14ac:dyDescent="0.25">
      <c r="A188" t="s">
        <v>291</v>
      </c>
      <c r="B188" t="s">
        <v>311</v>
      </c>
      <c r="C188" t="s">
        <v>643</v>
      </c>
      <c r="D188" t="s">
        <v>644</v>
      </c>
      <c r="H188">
        <v>100</v>
      </c>
      <c r="J188" s="5">
        <v>33.299999999999997</v>
      </c>
    </row>
    <row r="189" spans="1:10" x14ac:dyDescent="0.25">
      <c r="A189" t="s">
        <v>292</v>
      </c>
      <c r="B189" t="s">
        <v>312</v>
      </c>
      <c r="C189" t="s">
        <v>643</v>
      </c>
      <c r="D189" t="s">
        <v>644</v>
      </c>
      <c r="H189">
        <v>100</v>
      </c>
      <c r="J189" s="5">
        <v>33.299999999999997</v>
      </c>
    </row>
    <row r="190" spans="1:10" x14ac:dyDescent="0.25">
      <c r="A190" t="s">
        <v>293</v>
      </c>
      <c r="B190" t="s">
        <v>313</v>
      </c>
      <c r="C190" t="s">
        <v>643</v>
      </c>
      <c r="D190" t="s">
        <v>644</v>
      </c>
      <c r="H190">
        <v>100</v>
      </c>
      <c r="J190" s="5">
        <v>33.299999999999997</v>
      </c>
    </row>
    <row r="191" spans="1:10" x14ac:dyDescent="0.25">
      <c r="A191" t="s">
        <v>314</v>
      </c>
      <c r="B191" t="s">
        <v>334</v>
      </c>
      <c r="C191" t="s">
        <v>643</v>
      </c>
      <c r="D191" t="s">
        <v>644</v>
      </c>
      <c r="H191">
        <v>100</v>
      </c>
      <c r="J191" s="5">
        <v>33.299999999999997</v>
      </c>
    </row>
    <row r="192" spans="1:10" x14ac:dyDescent="0.25">
      <c r="A192" t="s">
        <v>315</v>
      </c>
      <c r="B192" t="s">
        <v>335</v>
      </c>
      <c r="C192" t="s">
        <v>643</v>
      </c>
      <c r="D192" t="s">
        <v>644</v>
      </c>
      <c r="H192">
        <v>100</v>
      </c>
      <c r="J192" s="5">
        <v>33.299999999999997</v>
      </c>
    </row>
    <row r="193" spans="1:10" x14ac:dyDescent="0.25">
      <c r="A193" t="s">
        <v>316</v>
      </c>
      <c r="B193" t="s">
        <v>336</v>
      </c>
      <c r="C193" t="s">
        <v>643</v>
      </c>
      <c r="D193" t="s">
        <v>644</v>
      </c>
      <c r="H193">
        <v>100</v>
      </c>
      <c r="J193" s="5">
        <v>33.299999999999997</v>
      </c>
    </row>
    <row r="194" spans="1:10" x14ac:dyDescent="0.25">
      <c r="A194" t="s">
        <v>317</v>
      </c>
      <c r="B194" t="s">
        <v>337</v>
      </c>
      <c r="C194" t="s">
        <v>643</v>
      </c>
      <c r="D194" t="s">
        <v>644</v>
      </c>
      <c r="H194">
        <v>100</v>
      </c>
      <c r="J194" s="5">
        <v>33.299999999999997</v>
      </c>
    </row>
    <row r="195" spans="1:10" x14ac:dyDescent="0.25">
      <c r="A195" t="s">
        <v>318</v>
      </c>
      <c r="B195" t="s">
        <v>338</v>
      </c>
      <c r="C195" t="s">
        <v>643</v>
      </c>
      <c r="D195" t="s">
        <v>644</v>
      </c>
      <c r="H195">
        <v>100</v>
      </c>
      <c r="J195" s="5">
        <v>33.299999999999997</v>
      </c>
    </row>
    <row r="196" spans="1:10" x14ac:dyDescent="0.25">
      <c r="A196" t="s">
        <v>319</v>
      </c>
      <c r="B196" t="s">
        <v>339</v>
      </c>
      <c r="C196" t="s">
        <v>643</v>
      </c>
      <c r="D196" t="s">
        <v>644</v>
      </c>
      <c r="H196">
        <v>100</v>
      </c>
      <c r="J196" s="5">
        <v>33.299999999999997</v>
      </c>
    </row>
    <row r="197" spans="1:10" x14ac:dyDescent="0.25">
      <c r="A197" t="s">
        <v>320</v>
      </c>
      <c r="B197" t="s">
        <v>340</v>
      </c>
      <c r="C197" t="s">
        <v>643</v>
      </c>
      <c r="D197" t="s">
        <v>644</v>
      </c>
      <c r="H197">
        <v>100</v>
      </c>
      <c r="J197" s="5">
        <v>33.299999999999997</v>
      </c>
    </row>
    <row r="198" spans="1:10" x14ac:dyDescent="0.25">
      <c r="A198" t="s">
        <v>321</v>
      </c>
      <c r="B198" t="s">
        <v>341</v>
      </c>
      <c r="C198" t="s">
        <v>643</v>
      </c>
      <c r="D198" t="s">
        <v>644</v>
      </c>
      <c r="H198">
        <v>100</v>
      </c>
      <c r="J198" s="5">
        <v>33.299999999999997</v>
      </c>
    </row>
    <row r="199" spans="1:10" x14ac:dyDescent="0.25">
      <c r="A199" t="s">
        <v>322</v>
      </c>
      <c r="B199" t="s">
        <v>342</v>
      </c>
      <c r="C199" t="s">
        <v>643</v>
      </c>
      <c r="D199" t="s">
        <v>644</v>
      </c>
      <c r="H199">
        <v>100</v>
      </c>
      <c r="J199" s="5">
        <v>33.299999999999997</v>
      </c>
    </row>
    <row r="200" spans="1:10" x14ac:dyDescent="0.25">
      <c r="A200" t="s">
        <v>323</v>
      </c>
      <c r="B200" t="s">
        <v>343</v>
      </c>
      <c r="C200" t="s">
        <v>643</v>
      </c>
      <c r="D200" t="s">
        <v>644</v>
      </c>
      <c r="H200">
        <v>100</v>
      </c>
      <c r="J200" s="5">
        <v>33.299999999999997</v>
      </c>
    </row>
    <row r="201" spans="1:10" x14ac:dyDescent="0.25">
      <c r="A201" t="s">
        <v>324</v>
      </c>
      <c r="B201" t="s">
        <v>344</v>
      </c>
      <c r="C201" t="s">
        <v>643</v>
      </c>
      <c r="D201" t="s">
        <v>644</v>
      </c>
      <c r="H201">
        <v>100</v>
      </c>
      <c r="J201" s="5">
        <v>33.299999999999997</v>
      </c>
    </row>
    <row r="202" spans="1:10" x14ac:dyDescent="0.25">
      <c r="A202" t="s">
        <v>325</v>
      </c>
      <c r="B202" t="s">
        <v>345</v>
      </c>
      <c r="C202" t="s">
        <v>643</v>
      </c>
      <c r="D202" t="s">
        <v>644</v>
      </c>
      <c r="H202">
        <v>100</v>
      </c>
      <c r="J202" s="5">
        <v>33.299999999999997</v>
      </c>
    </row>
    <row r="203" spans="1:10" x14ac:dyDescent="0.25">
      <c r="A203" t="s">
        <v>326</v>
      </c>
      <c r="B203" t="s">
        <v>346</v>
      </c>
      <c r="C203" t="s">
        <v>643</v>
      </c>
      <c r="D203" t="s">
        <v>644</v>
      </c>
      <c r="H203">
        <v>100</v>
      </c>
      <c r="J203" s="5">
        <v>33.299999999999997</v>
      </c>
    </row>
    <row r="204" spans="1:10" x14ac:dyDescent="0.25">
      <c r="A204" t="s">
        <v>327</v>
      </c>
      <c r="B204" t="s">
        <v>347</v>
      </c>
      <c r="C204" t="s">
        <v>643</v>
      </c>
      <c r="D204" t="s">
        <v>644</v>
      </c>
      <c r="H204">
        <v>100</v>
      </c>
      <c r="J204" s="5">
        <v>33.299999999999997</v>
      </c>
    </row>
    <row r="205" spans="1:10" x14ac:dyDescent="0.25">
      <c r="A205" t="s">
        <v>328</v>
      </c>
      <c r="B205" t="s">
        <v>348</v>
      </c>
      <c r="C205" t="s">
        <v>643</v>
      </c>
      <c r="D205" t="s">
        <v>644</v>
      </c>
      <c r="H205">
        <v>100</v>
      </c>
      <c r="J205" s="5">
        <v>33.299999999999997</v>
      </c>
    </row>
    <row r="206" spans="1:10" x14ac:dyDescent="0.25">
      <c r="A206" t="s">
        <v>329</v>
      </c>
      <c r="B206" t="s">
        <v>349</v>
      </c>
      <c r="C206" t="s">
        <v>643</v>
      </c>
      <c r="D206" t="s">
        <v>644</v>
      </c>
      <c r="H206">
        <v>100</v>
      </c>
      <c r="J206" s="5">
        <v>33.299999999999997</v>
      </c>
    </row>
    <row r="207" spans="1:10" x14ac:dyDescent="0.25">
      <c r="A207" t="s">
        <v>330</v>
      </c>
      <c r="B207" t="s">
        <v>350</v>
      </c>
      <c r="C207" t="s">
        <v>643</v>
      </c>
      <c r="D207" t="s">
        <v>644</v>
      </c>
      <c r="H207">
        <v>100</v>
      </c>
      <c r="J207" s="5">
        <v>33.299999999999997</v>
      </c>
    </row>
    <row r="208" spans="1:10" x14ac:dyDescent="0.25">
      <c r="A208" t="s">
        <v>331</v>
      </c>
      <c r="B208" t="s">
        <v>351</v>
      </c>
      <c r="C208" t="s">
        <v>643</v>
      </c>
      <c r="D208" t="s">
        <v>644</v>
      </c>
      <c r="H208">
        <v>100</v>
      </c>
      <c r="J208" s="5">
        <v>33.299999999999997</v>
      </c>
    </row>
    <row r="209" spans="1:10" x14ac:dyDescent="0.25">
      <c r="A209" t="s">
        <v>332</v>
      </c>
      <c r="B209" t="s">
        <v>352</v>
      </c>
      <c r="C209" t="s">
        <v>643</v>
      </c>
      <c r="D209" t="s">
        <v>644</v>
      </c>
      <c r="H209">
        <v>100</v>
      </c>
      <c r="J209" s="5">
        <v>33.299999999999997</v>
      </c>
    </row>
    <row r="210" spans="1:10" x14ac:dyDescent="0.25">
      <c r="A210" t="s">
        <v>333</v>
      </c>
      <c r="B210" t="s">
        <v>353</v>
      </c>
      <c r="C210" t="s">
        <v>643</v>
      </c>
      <c r="D210" t="s">
        <v>644</v>
      </c>
      <c r="H210">
        <v>100</v>
      </c>
      <c r="J210" s="5">
        <v>33.299999999999997</v>
      </c>
    </row>
    <row r="211" spans="1:10" x14ac:dyDescent="0.25">
      <c r="A211" t="s">
        <v>354</v>
      </c>
      <c r="B211" t="s">
        <v>374</v>
      </c>
      <c r="C211" t="s">
        <v>645</v>
      </c>
      <c r="D211" t="s">
        <v>644</v>
      </c>
      <c r="H211">
        <v>25</v>
      </c>
      <c r="J211">
        <v>3.2</v>
      </c>
    </row>
    <row r="212" spans="1:10" x14ac:dyDescent="0.25">
      <c r="A212" t="s">
        <v>355</v>
      </c>
      <c r="B212" t="s">
        <v>375</v>
      </c>
      <c r="C212" t="s">
        <v>645</v>
      </c>
      <c r="D212" t="s">
        <v>644</v>
      </c>
      <c r="H212">
        <v>25</v>
      </c>
      <c r="J212">
        <v>3.2</v>
      </c>
    </row>
    <row r="213" spans="1:10" x14ac:dyDescent="0.25">
      <c r="A213" t="s">
        <v>356</v>
      </c>
      <c r="B213" t="s">
        <v>376</v>
      </c>
      <c r="C213" t="s">
        <v>645</v>
      </c>
      <c r="D213" t="s">
        <v>644</v>
      </c>
      <c r="H213">
        <v>25</v>
      </c>
      <c r="J213">
        <v>3.2</v>
      </c>
    </row>
    <row r="214" spans="1:10" x14ac:dyDescent="0.25">
      <c r="A214" t="s">
        <v>357</v>
      </c>
      <c r="B214" t="s">
        <v>377</v>
      </c>
      <c r="C214" t="s">
        <v>645</v>
      </c>
      <c r="D214" t="s">
        <v>644</v>
      </c>
      <c r="H214">
        <v>25</v>
      </c>
      <c r="J214">
        <v>3.2</v>
      </c>
    </row>
    <row r="215" spans="1:10" x14ac:dyDescent="0.25">
      <c r="A215" t="s">
        <v>358</v>
      </c>
      <c r="B215" t="s">
        <v>378</v>
      </c>
      <c r="C215" t="s">
        <v>645</v>
      </c>
      <c r="D215" t="s">
        <v>644</v>
      </c>
      <c r="H215">
        <v>25</v>
      </c>
      <c r="J215">
        <v>3.2</v>
      </c>
    </row>
    <row r="216" spans="1:10" x14ac:dyDescent="0.25">
      <c r="A216" t="s">
        <v>359</v>
      </c>
      <c r="B216" t="s">
        <v>379</v>
      </c>
      <c r="C216" t="s">
        <v>645</v>
      </c>
      <c r="D216" t="s">
        <v>644</v>
      </c>
      <c r="H216">
        <v>25</v>
      </c>
      <c r="J216">
        <v>3.2</v>
      </c>
    </row>
    <row r="217" spans="1:10" x14ac:dyDescent="0.25">
      <c r="A217" t="s">
        <v>360</v>
      </c>
      <c r="B217" t="s">
        <v>380</v>
      </c>
      <c r="C217" t="s">
        <v>645</v>
      </c>
      <c r="D217" t="s">
        <v>644</v>
      </c>
      <c r="H217">
        <v>25</v>
      </c>
      <c r="J217">
        <v>3.2</v>
      </c>
    </row>
    <row r="218" spans="1:10" x14ac:dyDescent="0.25">
      <c r="A218" t="s">
        <v>361</v>
      </c>
      <c r="B218" t="s">
        <v>381</v>
      </c>
      <c r="C218" t="s">
        <v>645</v>
      </c>
      <c r="D218" t="s">
        <v>644</v>
      </c>
      <c r="H218">
        <v>25</v>
      </c>
      <c r="J218">
        <v>3.2</v>
      </c>
    </row>
    <row r="219" spans="1:10" x14ac:dyDescent="0.25">
      <c r="A219" t="s">
        <v>362</v>
      </c>
      <c r="B219" t="s">
        <v>382</v>
      </c>
      <c r="C219" t="s">
        <v>645</v>
      </c>
      <c r="D219" t="s">
        <v>644</v>
      </c>
      <c r="H219">
        <v>25</v>
      </c>
      <c r="J219">
        <v>3.2</v>
      </c>
    </row>
    <row r="220" spans="1:10" x14ac:dyDescent="0.25">
      <c r="A220" t="s">
        <v>363</v>
      </c>
      <c r="B220" t="s">
        <v>383</v>
      </c>
      <c r="C220" t="s">
        <v>645</v>
      </c>
      <c r="D220" t="s">
        <v>644</v>
      </c>
      <c r="H220">
        <v>25</v>
      </c>
      <c r="J220">
        <v>3.2</v>
      </c>
    </row>
    <row r="221" spans="1:10" x14ac:dyDescent="0.25">
      <c r="A221" t="s">
        <v>364</v>
      </c>
      <c r="B221" t="s">
        <v>384</v>
      </c>
      <c r="C221" t="s">
        <v>645</v>
      </c>
      <c r="D221" t="s">
        <v>644</v>
      </c>
      <c r="H221">
        <v>25</v>
      </c>
      <c r="J221">
        <v>3.2</v>
      </c>
    </row>
    <row r="222" spans="1:10" x14ac:dyDescent="0.25">
      <c r="A222" t="s">
        <v>365</v>
      </c>
      <c r="B222" t="s">
        <v>385</v>
      </c>
      <c r="C222" t="s">
        <v>645</v>
      </c>
      <c r="D222" t="s">
        <v>644</v>
      </c>
      <c r="H222">
        <v>25</v>
      </c>
      <c r="J222">
        <v>3.2</v>
      </c>
    </row>
    <row r="223" spans="1:10" x14ac:dyDescent="0.25">
      <c r="A223" t="s">
        <v>366</v>
      </c>
      <c r="B223" t="s">
        <v>386</v>
      </c>
      <c r="C223" t="s">
        <v>645</v>
      </c>
      <c r="D223" t="s">
        <v>644</v>
      </c>
      <c r="H223">
        <v>25</v>
      </c>
      <c r="J223">
        <v>3.2</v>
      </c>
    </row>
    <row r="224" spans="1:10" x14ac:dyDescent="0.25">
      <c r="A224" t="s">
        <v>367</v>
      </c>
      <c r="B224" t="s">
        <v>387</v>
      </c>
      <c r="C224" t="s">
        <v>645</v>
      </c>
      <c r="D224" t="s">
        <v>644</v>
      </c>
      <c r="H224">
        <v>25</v>
      </c>
      <c r="J224">
        <v>3.2</v>
      </c>
    </row>
    <row r="225" spans="1:10" x14ac:dyDescent="0.25">
      <c r="A225" t="s">
        <v>368</v>
      </c>
      <c r="B225" t="s">
        <v>388</v>
      </c>
      <c r="C225" t="s">
        <v>645</v>
      </c>
      <c r="D225" t="s">
        <v>644</v>
      </c>
      <c r="H225">
        <v>25</v>
      </c>
      <c r="J225">
        <v>3.2</v>
      </c>
    </row>
    <row r="226" spans="1:10" x14ac:dyDescent="0.25">
      <c r="A226" t="s">
        <v>369</v>
      </c>
      <c r="B226" t="s">
        <v>389</v>
      </c>
      <c r="C226" t="s">
        <v>645</v>
      </c>
      <c r="D226" t="s">
        <v>644</v>
      </c>
      <c r="H226">
        <v>25</v>
      </c>
      <c r="J226">
        <v>3.2</v>
      </c>
    </row>
    <row r="227" spans="1:10" x14ac:dyDescent="0.25">
      <c r="A227" t="s">
        <v>370</v>
      </c>
      <c r="B227" t="s">
        <v>390</v>
      </c>
      <c r="C227" t="s">
        <v>645</v>
      </c>
      <c r="D227" t="s">
        <v>644</v>
      </c>
      <c r="H227">
        <v>25</v>
      </c>
      <c r="J227">
        <v>3.2</v>
      </c>
    </row>
    <row r="228" spans="1:10" x14ac:dyDescent="0.25">
      <c r="A228" t="s">
        <v>371</v>
      </c>
      <c r="B228" t="s">
        <v>391</v>
      </c>
      <c r="C228" t="s">
        <v>645</v>
      </c>
      <c r="D228" t="s">
        <v>644</v>
      </c>
      <c r="H228">
        <v>25</v>
      </c>
      <c r="J228">
        <v>3.2</v>
      </c>
    </row>
    <row r="229" spans="1:10" x14ac:dyDescent="0.25">
      <c r="A229" t="s">
        <v>372</v>
      </c>
      <c r="B229" t="s">
        <v>392</v>
      </c>
      <c r="C229" t="s">
        <v>645</v>
      </c>
      <c r="D229" t="s">
        <v>644</v>
      </c>
      <c r="H229">
        <v>25</v>
      </c>
      <c r="J229">
        <v>3.2</v>
      </c>
    </row>
    <row r="230" spans="1:10" x14ac:dyDescent="0.25">
      <c r="A230" t="s">
        <v>373</v>
      </c>
      <c r="B230" t="s">
        <v>393</v>
      </c>
      <c r="C230" t="s">
        <v>645</v>
      </c>
      <c r="D230" t="s">
        <v>644</v>
      </c>
      <c r="H230">
        <v>25</v>
      </c>
      <c r="J230">
        <v>3.2</v>
      </c>
    </row>
    <row r="231" spans="1:10" x14ac:dyDescent="0.25">
      <c r="A231" t="s">
        <v>394</v>
      </c>
      <c r="B231" t="s">
        <v>414</v>
      </c>
      <c r="C231" s="6" t="s">
        <v>647</v>
      </c>
      <c r="D231" s="6" t="s">
        <v>641</v>
      </c>
      <c r="H231" s="6">
        <v>100</v>
      </c>
      <c r="I231" s="6"/>
      <c r="J231" s="6">
        <v>13</v>
      </c>
    </row>
    <row r="232" spans="1:10" x14ac:dyDescent="0.25">
      <c r="A232" t="s">
        <v>395</v>
      </c>
      <c r="B232" t="s">
        <v>415</v>
      </c>
      <c r="C232" s="6" t="s">
        <v>647</v>
      </c>
      <c r="D232" s="6" t="s">
        <v>641</v>
      </c>
      <c r="H232" s="6">
        <v>100</v>
      </c>
      <c r="I232" s="6"/>
      <c r="J232" s="6">
        <v>13</v>
      </c>
    </row>
    <row r="233" spans="1:10" x14ac:dyDescent="0.25">
      <c r="A233" t="s">
        <v>396</v>
      </c>
      <c r="B233" t="s">
        <v>416</v>
      </c>
      <c r="C233" s="6" t="s">
        <v>647</v>
      </c>
      <c r="D233" s="6" t="s">
        <v>641</v>
      </c>
      <c r="H233" s="6">
        <v>100</v>
      </c>
      <c r="I233" s="6"/>
      <c r="J233" s="6">
        <v>13</v>
      </c>
    </row>
    <row r="234" spans="1:10" x14ac:dyDescent="0.25">
      <c r="A234" t="s">
        <v>397</v>
      </c>
      <c r="B234" t="s">
        <v>417</v>
      </c>
      <c r="C234" s="6" t="s">
        <v>647</v>
      </c>
      <c r="D234" s="6" t="s">
        <v>641</v>
      </c>
      <c r="H234" s="6">
        <v>100</v>
      </c>
      <c r="I234" s="6"/>
      <c r="J234" s="6">
        <v>13</v>
      </c>
    </row>
    <row r="235" spans="1:10" x14ac:dyDescent="0.25">
      <c r="A235" t="s">
        <v>398</v>
      </c>
      <c r="B235" t="s">
        <v>418</v>
      </c>
      <c r="C235" s="6" t="s">
        <v>647</v>
      </c>
      <c r="D235" s="6" t="s">
        <v>641</v>
      </c>
      <c r="H235" s="6">
        <v>100</v>
      </c>
      <c r="I235" s="6"/>
      <c r="J235" s="6">
        <v>13</v>
      </c>
    </row>
    <row r="236" spans="1:10" x14ac:dyDescent="0.25">
      <c r="A236" t="s">
        <v>399</v>
      </c>
      <c r="B236" t="s">
        <v>419</v>
      </c>
      <c r="C236" s="6" t="s">
        <v>647</v>
      </c>
      <c r="D236" s="6" t="s">
        <v>641</v>
      </c>
      <c r="H236" s="6">
        <v>100</v>
      </c>
      <c r="I236" s="6"/>
      <c r="J236" s="6">
        <v>13</v>
      </c>
    </row>
    <row r="237" spans="1:10" x14ac:dyDescent="0.25">
      <c r="A237" t="s">
        <v>400</v>
      </c>
      <c r="B237" t="s">
        <v>420</v>
      </c>
      <c r="C237" s="6" t="s">
        <v>647</v>
      </c>
      <c r="D237" s="6" t="s">
        <v>641</v>
      </c>
      <c r="H237" s="6">
        <v>100</v>
      </c>
      <c r="I237" s="6"/>
      <c r="J237" s="6">
        <v>13</v>
      </c>
    </row>
    <row r="238" spans="1:10" x14ac:dyDescent="0.25">
      <c r="A238" t="s">
        <v>401</v>
      </c>
      <c r="B238" t="s">
        <v>421</v>
      </c>
      <c r="C238" s="6" t="s">
        <v>647</v>
      </c>
      <c r="D238" s="6" t="s">
        <v>641</v>
      </c>
      <c r="H238" s="6">
        <v>100</v>
      </c>
      <c r="I238" s="6"/>
      <c r="J238" s="6">
        <v>13</v>
      </c>
    </row>
    <row r="239" spans="1:10" x14ac:dyDescent="0.25">
      <c r="A239" t="s">
        <v>402</v>
      </c>
      <c r="B239" t="s">
        <v>422</v>
      </c>
      <c r="C239" s="6" t="s">
        <v>647</v>
      </c>
      <c r="D239" s="6" t="s">
        <v>641</v>
      </c>
      <c r="H239" s="6">
        <v>100</v>
      </c>
      <c r="I239" s="6"/>
      <c r="J239" s="6">
        <v>13</v>
      </c>
    </row>
    <row r="240" spans="1:10" x14ac:dyDescent="0.25">
      <c r="A240" t="s">
        <v>403</v>
      </c>
      <c r="B240" t="s">
        <v>423</v>
      </c>
      <c r="C240" s="6" t="s">
        <v>647</v>
      </c>
      <c r="D240" s="6" t="s">
        <v>641</v>
      </c>
      <c r="H240" s="6">
        <v>100</v>
      </c>
      <c r="I240" s="6"/>
      <c r="J240" s="6">
        <v>13</v>
      </c>
    </row>
    <row r="241" spans="1:10" x14ac:dyDescent="0.25">
      <c r="A241" t="s">
        <v>404</v>
      </c>
      <c r="B241" t="s">
        <v>424</v>
      </c>
      <c r="C241" s="6" t="s">
        <v>647</v>
      </c>
      <c r="D241" s="6" t="s">
        <v>641</v>
      </c>
      <c r="H241" s="6">
        <v>100</v>
      </c>
      <c r="I241" s="6"/>
      <c r="J241" s="6">
        <v>13</v>
      </c>
    </row>
    <row r="242" spans="1:10" x14ac:dyDescent="0.25">
      <c r="A242" t="s">
        <v>405</v>
      </c>
      <c r="B242" t="s">
        <v>425</v>
      </c>
      <c r="C242" s="6" t="s">
        <v>647</v>
      </c>
      <c r="D242" s="6" t="s">
        <v>641</v>
      </c>
      <c r="H242" s="6">
        <v>100</v>
      </c>
      <c r="I242" s="6"/>
      <c r="J242" s="6">
        <v>13</v>
      </c>
    </row>
    <row r="243" spans="1:10" x14ac:dyDescent="0.25">
      <c r="A243" t="s">
        <v>406</v>
      </c>
      <c r="B243" t="s">
        <v>426</v>
      </c>
      <c r="C243" s="6" t="s">
        <v>647</v>
      </c>
      <c r="D243" s="6" t="s">
        <v>641</v>
      </c>
      <c r="H243" s="6">
        <v>100</v>
      </c>
      <c r="I243" s="6"/>
      <c r="J243" s="6">
        <v>13</v>
      </c>
    </row>
    <row r="244" spans="1:10" x14ac:dyDescent="0.25">
      <c r="A244" t="s">
        <v>407</v>
      </c>
      <c r="B244" t="s">
        <v>427</v>
      </c>
      <c r="C244" s="6" t="s">
        <v>647</v>
      </c>
      <c r="D244" s="6" t="s">
        <v>641</v>
      </c>
      <c r="H244" s="6">
        <v>100</v>
      </c>
      <c r="I244" s="6"/>
      <c r="J244" s="6">
        <v>13</v>
      </c>
    </row>
    <row r="245" spans="1:10" x14ac:dyDescent="0.25">
      <c r="A245" t="s">
        <v>408</v>
      </c>
      <c r="B245" t="s">
        <v>428</v>
      </c>
      <c r="C245" s="6" t="s">
        <v>647</v>
      </c>
      <c r="D245" s="6" t="s">
        <v>641</v>
      </c>
      <c r="H245" s="6">
        <v>100</v>
      </c>
      <c r="I245" s="6"/>
      <c r="J245" s="6">
        <v>13</v>
      </c>
    </row>
    <row r="246" spans="1:10" x14ac:dyDescent="0.25">
      <c r="A246" t="s">
        <v>409</v>
      </c>
      <c r="B246" t="s">
        <v>429</v>
      </c>
      <c r="C246" s="6" t="s">
        <v>647</v>
      </c>
      <c r="D246" s="6" t="s">
        <v>641</v>
      </c>
      <c r="H246" s="6">
        <v>100</v>
      </c>
      <c r="I246" s="6"/>
      <c r="J246" s="6">
        <v>13</v>
      </c>
    </row>
    <row r="247" spans="1:10" x14ac:dyDescent="0.25">
      <c r="A247" t="s">
        <v>410</v>
      </c>
      <c r="B247" t="s">
        <v>430</v>
      </c>
      <c r="C247" s="6" t="s">
        <v>647</v>
      </c>
      <c r="D247" s="6" t="s">
        <v>641</v>
      </c>
      <c r="H247" s="6">
        <v>100</v>
      </c>
      <c r="I247" s="6"/>
      <c r="J247" s="6">
        <v>13</v>
      </c>
    </row>
    <row r="248" spans="1:10" x14ac:dyDescent="0.25">
      <c r="A248" t="s">
        <v>411</v>
      </c>
      <c r="B248" t="s">
        <v>431</v>
      </c>
      <c r="C248" s="6" t="s">
        <v>647</v>
      </c>
      <c r="D248" s="6" t="s">
        <v>641</v>
      </c>
      <c r="H248" s="6">
        <v>100</v>
      </c>
      <c r="I248" s="6"/>
      <c r="J248" s="6">
        <v>13</v>
      </c>
    </row>
    <row r="249" spans="1:10" x14ac:dyDescent="0.25">
      <c r="A249" t="s">
        <v>412</v>
      </c>
      <c r="B249" t="s">
        <v>432</v>
      </c>
      <c r="C249" s="6" t="s">
        <v>647</v>
      </c>
      <c r="D249" s="6" t="s">
        <v>641</v>
      </c>
      <c r="H249" s="6">
        <v>100</v>
      </c>
      <c r="I249" s="6"/>
      <c r="J249" s="6">
        <v>13</v>
      </c>
    </row>
    <row r="250" spans="1:10" x14ac:dyDescent="0.25">
      <c r="A250" t="s">
        <v>413</v>
      </c>
      <c r="B250" t="s">
        <v>433</v>
      </c>
      <c r="C250" s="6" t="s">
        <v>647</v>
      </c>
      <c r="D250" s="6" t="s">
        <v>641</v>
      </c>
      <c r="H250" s="6">
        <v>100</v>
      </c>
      <c r="I250" s="6"/>
      <c r="J250" s="6">
        <v>13</v>
      </c>
    </row>
    <row r="251" spans="1:10" x14ac:dyDescent="0.25">
      <c r="A251" t="s">
        <v>434</v>
      </c>
      <c r="B251" t="s">
        <v>454</v>
      </c>
    </row>
    <row r="252" spans="1:10" x14ac:dyDescent="0.25">
      <c r="A252" t="s">
        <v>435</v>
      </c>
      <c r="B252" t="s">
        <v>455</v>
      </c>
    </row>
    <row r="253" spans="1:10" x14ac:dyDescent="0.25">
      <c r="A253" t="s">
        <v>436</v>
      </c>
      <c r="B253" t="s">
        <v>456</v>
      </c>
    </row>
    <row r="254" spans="1:10" x14ac:dyDescent="0.25">
      <c r="A254" t="s">
        <v>437</v>
      </c>
      <c r="B254" t="s">
        <v>457</v>
      </c>
    </row>
    <row r="255" spans="1:10" x14ac:dyDescent="0.25">
      <c r="A255" t="s">
        <v>438</v>
      </c>
      <c r="B255" t="s">
        <v>458</v>
      </c>
    </row>
    <row r="256" spans="1:10" x14ac:dyDescent="0.25">
      <c r="A256" t="s">
        <v>439</v>
      </c>
      <c r="B256" t="s">
        <v>459</v>
      </c>
    </row>
    <row r="257" spans="1:2" x14ac:dyDescent="0.25">
      <c r="A257" t="s">
        <v>440</v>
      </c>
      <c r="B257" t="s">
        <v>460</v>
      </c>
    </row>
    <row r="258" spans="1:2" x14ac:dyDescent="0.25">
      <c r="A258" t="s">
        <v>441</v>
      </c>
      <c r="B258" t="s">
        <v>461</v>
      </c>
    </row>
    <row r="259" spans="1:2" x14ac:dyDescent="0.25">
      <c r="A259" t="s">
        <v>442</v>
      </c>
      <c r="B259" t="s">
        <v>462</v>
      </c>
    </row>
    <row r="260" spans="1:2" x14ac:dyDescent="0.25">
      <c r="A260" t="s">
        <v>443</v>
      </c>
      <c r="B260" t="s">
        <v>463</v>
      </c>
    </row>
    <row r="261" spans="1:2" x14ac:dyDescent="0.25">
      <c r="A261" t="s">
        <v>444</v>
      </c>
      <c r="B261" t="s">
        <v>464</v>
      </c>
    </row>
    <row r="262" spans="1:2" x14ac:dyDescent="0.25">
      <c r="A262" t="s">
        <v>445</v>
      </c>
      <c r="B262" t="s">
        <v>465</v>
      </c>
    </row>
    <row r="263" spans="1:2" x14ac:dyDescent="0.25">
      <c r="A263" t="s">
        <v>446</v>
      </c>
      <c r="B263" t="s">
        <v>466</v>
      </c>
    </row>
    <row r="264" spans="1:2" x14ac:dyDescent="0.25">
      <c r="A264" t="s">
        <v>447</v>
      </c>
      <c r="B264" t="s">
        <v>467</v>
      </c>
    </row>
    <row r="265" spans="1:2" x14ac:dyDescent="0.25">
      <c r="A265" t="s">
        <v>448</v>
      </c>
      <c r="B265" t="s">
        <v>468</v>
      </c>
    </row>
    <row r="266" spans="1:2" x14ac:dyDescent="0.25">
      <c r="A266" t="s">
        <v>449</v>
      </c>
      <c r="B266" t="s">
        <v>469</v>
      </c>
    </row>
    <row r="267" spans="1:2" x14ac:dyDescent="0.25">
      <c r="A267" t="s">
        <v>450</v>
      </c>
      <c r="B267" t="s">
        <v>470</v>
      </c>
    </row>
    <row r="268" spans="1:2" x14ac:dyDescent="0.25">
      <c r="A268" t="s">
        <v>451</v>
      </c>
      <c r="B268" t="s">
        <v>471</v>
      </c>
    </row>
    <row r="269" spans="1:2" x14ac:dyDescent="0.25">
      <c r="A269" t="s">
        <v>452</v>
      </c>
      <c r="B269" t="s">
        <v>472</v>
      </c>
    </row>
    <row r="270" spans="1:2" x14ac:dyDescent="0.25">
      <c r="A270" t="s">
        <v>453</v>
      </c>
      <c r="B270" t="s">
        <v>473</v>
      </c>
    </row>
    <row r="271" spans="1:2" x14ac:dyDescent="0.25">
      <c r="A271" t="s">
        <v>474</v>
      </c>
      <c r="B271" s="3" t="s">
        <v>494</v>
      </c>
    </row>
    <row r="272" spans="1:2" x14ac:dyDescent="0.25">
      <c r="A272" t="s">
        <v>475</v>
      </c>
      <c r="B272" s="3" t="s">
        <v>495</v>
      </c>
    </row>
    <row r="273" spans="1:2" x14ac:dyDescent="0.25">
      <c r="A273" t="s">
        <v>476</v>
      </c>
      <c r="B273" s="3" t="s">
        <v>496</v>
      </c>
    </row>
    <row r="274" spans="1:2" x14ac:dyDescent="0.25">
      <c r="A274" t="s">
        <v>477</v>
      </c>
      <c r="B274" s="3" t="s">
        <v>497</v>
      </c>
    </row>
    <row r="275" spans="1:2" x14ac:dyDescent="0.25">
      <c r="A275" t="s">
        <v>478</v>
      </c>
      <c r="B275" s="3" t="s">
        <v>498</v>
      </c>
    </row>
    <row r="276" spans="1:2" x14ac:dyDescent="0.25">
      <c r="A276" t="s">
        <v>479</v>
      </c>
      <c r="B276" s="3" t="s">
        <v>499</v>
      </c>
    </row>
    <row r="277" spans="1:2" x14ac:dyDescent="0.25">
      <c r="A277" t="s">
        <v>480</v>
      </c>
      <c r="B277" s="3" t="s">
        <v>500</v>
      </c>
    </row>
    <row r="278" spans="1:2" x14ac:dyDescent="0.25">
      <c r="A278" t="s">
        <v>481</v>
      </c>
      <c r="B278" s="3" t="s">
        <v>501</v>
      </c>
    </row>
    <row r="279" spans="1:2" x14ac:dyDescent="0.25">
      <c r="A279" t="s">
        <v>482</v>
      </c>
      <c r="B279" s="3" t="s">
        <v>502</v>
      </c>
    </row>
    <row r="280" spans="1:2" x14ac:dyDescent="0.25">
      <c r="A280" t="s">
        <v>483</v>
      </c>
      <c r="B280" s="3" t="s">
        <v>503</v>
      </c>
    </row>
    <row r="281" spans="1:2" x14ac:dyDescent="0.25">
      <c r="A281" t="s">
        <v>484</v>
      </c>
      <c r="B281" s="3" t="s">
        <v>504</v>
      </c>
    </row>
    <row r="282" spans="1:2" x14ac:dyDescent="0.25">
      <c r="A282" t="s">
        <v>485</v>
      </c>
      <c r="B282" s="3" t="s">
        <v>505</v>
      </c>
    </row>
    <row r="283" spans="1:2" x14ac:dyDescent="0.25">
      <c r="A283" t="s">
        <v>486</v>
      </c>
      <c r="B283" s="3" t="s">
        <v>506</v>
      </c>
    </row>
    <row r="284" spans="1:2" x14ac:dyDescent="0.25">
      <c r="A284" t="s">
        <v>487</v>
      </c>
      <c r="B284" s="3" t="s">
        <v>507</v>
      </c>
    </row>
    <row r="285" spans="1:2" x14ac:dyDescent="0.25">
      <c r="A285" t="s">
        <v>488</v>
      </c>
      <c r="B285" s="3" t="s">
        <v>508</v>
      </c>
    </row>
    <row r="286" spans="1:2" x14ac:dyDescent="0.25">
      <c r="A286" t="s">
        <v>489</v>
      </c>
      <c r="B286" s="3" t="s">
        <v>509</v>
      </c>
    </row>
    <row r="287" spans="1:2" x14ac:dyDescent="0.25">
      <c r="A287" t="s">
        <v>490</v>
      </c>
      <c r="B287" s="3" t="s">
        <v>510</v>
      </c>
    </row>
    <row r="288" spans="1:2" x14ac:dyDescent="0.25">
      <c r="A288" t="s">
        <v>491</v>
      </c>
      <c r="B288" s="3" t="s">
        <v>511</v>
      </c>
    </row>
    <row r="289" spans="1:10" x14ac:dyDescent="0.25">
      <c r="A289" t="s">
        <v>492</v>
      </c>
      <c r="B289" s="3" t="s">
        <v>512</v>
      </c>
    </row>
    <row r="290" spans="1:10" x14ac:dyDescent="0.25">
      <c r="A290" t="s">
        <v>493</v>
      </c>
      <c r="B290" s="3" t="s">
        <v>513</v>
      </c>
    </row>
    <row r="291" spans="1:10" x14ac:dyDescent="0.25">
      <c r="A291" s="4" t="s">
        <v>514</v>
      </c>
      <c r="B291" s="4" t="s">
        <v>515</v>
      </c>
      <c r="C291" s="6" t="s">
        <v>646</v>
      </c>
      <c r="D291" s="6" t="s">
        <v>644</v>
      </c>
      <c r="H291" s="6">
        <v>20</v>
      </c>
      <c r="I291" s="6"/>
      <c r="J291" s="6">
        <v>2.8</v>
      </c>
    </row>
    <row r="292" spans="1:10" x14ac:dyDescent="0.25">
      <c r="A292" s="4" t="s">
        <v>516</v>
      </c>
      <c r="B292" s="4" t="s">
        <v>517</v>
      </c>
    </row>
    <row r="293" spans="1:10" x14ac:dyDescent="0.25">
      <c r="A293" s="4" t="s">
        <v>518</v>
      </c>
      <c r="B293" s="4" t="s">
        <v>519</v>
      </c>
      <c r="C293" s="6" t="s">
        <v>646</v>
      </c>
      <c r="D293" s="6" t="s">
        <v>644</v>
      </c>
      <c r="H293" s="6">
        <v>20</v>
      </c>
      <c r="I293" s="6"/>
      <c r="J293" s="6">
        <v>2.8</v>
      </c>
    </row>
    <row r="294" spans="1:10" x14ac:dyDescent="0.25">
      <c r="A294" s="4" t="s">
        <v>520</v>
      </c>
      <c r="B294" s="4" t="s">
        <v>521</v>
      </c>
    </row>
    <row r="295" spans="1:10" x14ac:dyDescent="0.25">
      <c r="A295" s="4" t="s">
        <v>522</v>
      </c>
      <c r="B295" s="4" t="s">
        <v>523</v>
      </c>
      <c r="C295" s="6" t="s">
        <v>646</v>
      </c>
      <c r="D295" s="6" t="s">
        <v>644</v>
      </c>
      <c r="H295" s="6">
        <v>20</v>
      </c>
      <c r="I295" s="6"/>
      <c r="J295" s="6">
        <v>2.8</v>
      </c>
    </row>
    <row r="296" spans="1:10" x14ac:dyDescent="0.25">
      <c r="A296" s="4" t="s">
        <v>524</v>
      </c>
      <c r="B296" s="4" t="s">
        <v>525</v>
      </c>
    </row>
    <row r="297" spans="1:10" x14ac:dyDescent="0.25">
      <c r="A297" s="4" t="s">
        <v>526</v>
      </c>
      <c r="B297" s="4" t="s">
        <v>527</v>
      </c>
      <c r="C297" s="6" t="s">
        <v>646</v>
      </c>
      <c r="D297" s="6" t="s">
        <v>644</v>
      </c>
      <c r="H297" s="6">
        <v>20</v>
      </c>
      <c r="I297" s="6"/>
      <c r="J297" s="6">
        <v>2.8</v>
      </c>
    </row>
    <row r="298" spans="1:10" x14ac:dyDescent="0.25">
      <c r="A298" s="4" t="s">
        <v>528</v>
      </c>
      <c r="B298" s="4" t="s">
        <v>529</v>
      </c>
    </row>
    <row r="299" spans="1:10" x14ac:dyDescent="0.25">
      <c r="A299" s="4" t="s">
        <v>530</v>
      </c>
      <c r="B299" s="4" t="s">
        <v>531</v>
      </c>
      <c r="C299" s="6" t="s">
        <v>646</v>
      </c>
      <c r="D299" s="6" t="s">
        <v>644</v>
      </c>
      <c r="H299" s="6">
        <v>20</v>
      </c>
      <c r="I299" s="6"/>
      <c r="J299" s="6">
        <v>2.8</v>
      </c>
    </row>
    <row r="300" spans="1:10" x14ac:dyDescent="0.25">
      <c r="A300" s="4" t="s">
        <v>532</v>
      </c>
      <c r="B300" s="4" t="s">
        <v>533</v>
      </c>
    </row>
    <row r="301" spans="1:10" x14ac:dyDescent="0.25">
      <c r="A301" s="4" t="s">
        <v>534</v>
      </c>
      <c r="B301" s="4" t="s">
        <v>535</v>
      </c>
      <c r="C301" s="6" t="s">
        <v>646</v>
      </c>
      <c r="D301" s="6" t="s">
        <v>644</v>
      </c>
      <c r="H301" s="6">
        <v>20</v>
      </c>
      <c r="I301" s="6"/>
      <c r="J301" s="6">
        <v>2.8</v>
      </c>
    </row>
    <row r="302" spans="1:10" x14ac:dyDescent="0.25">
      <c r="A302" s="4" t="s">
        <v>536</v>
      </c>
      <c r="B302" s="4" t="s">
        <v>537</v>
      </c>
    </row>
    <row r="303" spans="1:10" x14ac:dyDescent="0.25">
      <c r="A303" s="4" t="s">
        <v>538</v>
      </c>
      <c r="B303" s="4" t="s">
        <v>540</v>
      </c>
      <c r="C303" t="s">
        <v>648</v>
      </c>
      <c r="D303" s="6" t="s">
        <v>644</v>
      </c>
      <c r="H303" s="6">
        <v>50</v>
      </c>
      <c r="I303" s="6"/>
      <c r="J303" s="6">
        <v>12.8</v>
      </c>
    </row>
    <row r="304" spans="1:10" x14ac:dyDescent="0.25">
      <c r="A304" s="4" t="s">
        <v>539</v>
      </c>
      <c r="B304" s="4" t="s">
        <v>540</v>
      </c>
      <c r="C304" t="s">
        <v>648</v>
      </c>
      <c r="D304" s="6" t="s">
        <v>644</v>
      </c>
      <c r="H304" s="6">
        <v>50</v>
      </c>
      <c r="I304" s="6"/>
      <c r="J304" s="6">
        <v>12.8</v>
      </c>
    </row>
    <row r="305" spans="1:10" x14ac:dyDescent="0.25">
      <c r="A305" s="4" t="s">
        <v>541</v>
      </c>
      <c r="B305" s="4" t="s">
        <v>543</v>
      </c>
      <c r="C305" t="s">
        <v>640</v>
      </c>
      <c r="D305" t="s">
        <v>641</v>
      </c>
      <c r="H305">
        <v>300</v>
      </c>
      <c r="J305" s="5" t="s">
        <v>642</v>
      </c>
    </row>
    <row r="306" spans="1:10" x14ac:dyDescent="0.25">
      <c r="A306" t="s">
        <v>542</v>
      </c>
      <c r="B306" s="4" t="s">
        <v>544</v>
      </c>
      <c r="C306" t="s">
        <v>638</v>
      </c>
      <c r="D306" t="s">
        <v>639</v>
      </c>
      <c r="H306">
        <v>400</v>
      </c>
      <c r="J306">
        <v>655</v>
      </c>
    </row>
    <row r="307" spans="1:10" x14ac:dyDescent="0.25">
      <c r="A307" s="4" t="s">
        <v>545</v>
      </c>
      <c r="B307" s="4" t="s">
        <v>546</v>
      </c>
    </row>
    <row r="308" spans="1:10" x14ac:dyDescent="0.25">
      <c r="A308" t="s">
        <v>547</v>
      </c>
      <c r="B308" s="4" t="s">
        <v>548</v>
      </c>
    </row>
    <row r="309" spans="1:10" x14ac:dyDescent="0.25">
      <c r="A309" t="s">
        <v>550</v>
      </c>
      <c r="B309" s="4" t="s">
        <v>549</v>
      </c>
    </row>
    <row r="310" spans="1:10" x14ac:dyDescent="0.25">
      <c r="A310" t="s">
        <v>551</v>
      </c>
      <c r="B310" s="4" t="s">
        <v>549</v>
      </c>
    </row>
    <row r="311" spans="1:10" x14ac:dyDescent="0.25">
      <c r="A311" t="s">
        <v>552</v>
      </c>
      <c r="B311" s="4" t="s">
        <v>549</v>
      </c>
    </row>
  </sheetData>
  <customSheetViews>
    <customSheetView guid="{AFCF2176-CB1D-4D6E-A0FE-59695F415E2C}" topLeftCell="A277">
      <selection activeCell="D282" sqref="D282"/>
      <pageMargins left="0.7" right="0.7" top="0.75" bottom="0.75" header="0.3" footer="0.3"/>
    </customSheetView>
    <customSheetView guid="{25999BBB-235B-4A71-BC69-148E49F2BC32}" topLeftCell="A277">
      <selection activeCell="D282" sqref="D282"/>
      <pageMargins left="0.7" right="0.7" top="0.75" bottom="0.75" header="0.3" footer="0.3"/>
    </customSheetView>
    <customSheetView guid="{DAF0FB99-3FCD-45B3-9019-6D0FC0D50943}" topLeftCell="A277">
      <selection activeCell="D282" sqref="D282"/>
      <pageMargins left="0.7" right="0.7" top="0.75" bottom="0.75" header="0.3" footer="0.3"/>
    </customSheetView>
    <customSheetView guid="{640EAA00-1172-4B16-AC2F-3A997AF7471E}" topLeftCell="A277">
      <selection activeCell="D282" sqref="D282"/>
      <pageMargins left="0.7" right="0.7" top="0.75" bottom="0.75" header="0.3" footer="0.3"/>
    </customSheetView>
    <customSheetView guid="{D4A25F27-5E5B-4153-B57C-560F78530A8E}" topLeftCell="A277">
      <selection activeCell="D282" sqref="D282"/>
      <pageMargins left="0.7" right="0.7" top="0.75" bottom="0.75" header="0.3" footer="0.3"/>
    </customSheetView>
    <customSheetView guid="{40C00F93-2046-47CE-A679-05431B2D0938}" topLeftCell="A277">
      <selection activeCell="D282" sqref="D282"/>
      <pageMargins left="0.7" right="0.7" top="0.75" bottom="0.75" header="0.3" footer="0.3"/>
    </customSheetView>
    <customSheetView guid="{95D0C678-9191-4077-8A7C-974FC2D56AD2}" topLeftCell="A277">
      <selection activeCell="D282" sqref="D282"/>
      <pageMargins left="0.7" right="0.7" top="0.75" bottom="0.75" header="0.3" footer="0.3"/>
    </customSheetView>
    <customSheetView guid="{719B6C4F-75C4-4AFB-9F9B-C6963BDB15E3}" topLeftCell="A277">
      <selection activeCell="D282" sqref="D282"/>
      <pageMargins left="0.7" right="0.7" top="0.75" bottom="0.75" header="0.3" footer="0.3"/>
    </customSheetView>
    <customSheetView guid="{205FAC4B-7440-4A7E-8914-9F878B0A5C5A}" topLeftCell="A277">
      <selection activeCell="D282" sqref="D282"/>
      <pageMargins left="0.7" right="0.7" top="0.75" bottom="0.75" header="0.3" footer="0.3"/>
    </customSheetView>
    <customSheetView guid="{38276DD1-521D-478E-9450-853AB7A64740}" topLeftCell="A277">
      <selection activeCell="D282" sqref="D282"/>
      <pageMargins left="0.7" right="0.7" top="0.75" bottom="0.75" header="0.3" footer="0.3"/>
    </customSheetView>
    <customSheetView guid="{9242BAD0-33F0-473B-B6BF-40FDA8DE9BFB}" topLeftCell="A277">
      <selection activeCell="D282" sqref="D282"/>
      <pageMargins left="0.7" right="0.7" top="0.75" bottom="0.75" header="0.3" footer="0.3"/>
    </customSheetView>
    <customSheetView guid="{838B1990-A13C-4B66-9E38-9CC90EBBD000}" topLeftCell="A277">
      <selection activeCell="D282" sqref="D28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274" workbookViewId="0">
      <selection activeCell="D312" sqref="D312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4.140625" bestFit="1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  <c r="D2" t="s">
        <v>622</v>
      </c>
      <c r="E2">
        <v>0</v>
      </c>
      <c r="F2">
        <v>25</v>
      </c>
      <c r="G2" t="s">
        <v>624</v>
      </c>
    </row>
    <row r="3" spans="1:15" x14ac:dyDescent="0.25">
      <c r="A3" t="s">
        <v>16</v>
      </c>
      <c r="B3" t="s">
        <v>36</v>
      </c>
      <c r="D3" t="s">
        <v>622</v>
      </c>
      <c r="E3">
        <v>0</v>
      </c>
      <c r="F3">
        <v>25</v>
      </c>
      <c r="G3" t="s">
        <v>624</v>
      </c>
    </row>
    <row r="4" spans="1:15" x14ac:dyDescent="0.25">
      <c r="A4" t="s">
        <v>17</v>
      </c>
      <c r="B4" t="s">
        <v>37</v>
      </c>
      <c r="D4" t="s">
        <v>622</v>
      </c>
      <c r="E4">
        <v>0</v>
      </c>
      <c r="F4">
        <v>25</v>
      </c>
      <c r="G4" t="s">
        <v>624</v>
      </c>
    </row>
    <row r="5" spans="1:15" x14ac:dyDescent="0.25">
      <c r="A5" t="s">
        <v>18</v>
      </c>
      <c r="B5" t="s">
        <v>38</v>
      </c>
      <c r="D5" t="s">
        <v>622</v>
      </c>
      <c r="E5">
        <v>0</v>
      </c>
      <c r="F5">
        <v>25</v>
      </c>
      <c r="G5" t="s">
        <v>624</v>
      </c>
    </row>
    <row r="6" spans="1:15" x14ac:dyDescent="0.25">
      <c r="A6" t="s">
        <v>19</v>
      </c>
      <c r="B6" t="s">
        <v>39</v>
      </c>
      <c r="D6" t="s">
        <v>622</v>
      </c>
      <c r="E6">
        <v>0</v>
      </c>
      <c r="F6">
        <v>25</v>
      </c>
      <c r="G6" t="s">
        <v>624</v>
      </c>
    </row>
    <row r="7" spans="1:15" x14ac:dyDescent="0.25">
      <c r="A7" t="s">
        <v>20</v>
      </c>
      <c r="B7" t="s">
        <v>40</v>
      </c>
      <c r="D7" t="s">
        <v>622</v>
      </c>
      <c r="E7">
        <v>0</v>
      </c>
      <c r="F7">
        <v>25</v>
      </c>
      <c r="G7" t="s">
        <v>624</v>
      </c>
    </row>
    <row r="8" spans="1:15" x14ac:dyDescent="0.25">
      <c r="A8" t="s">
        <v>21</v>
      </c>
      <c r="B8" t="s">
        <v>41</v>
      </c>
      <c r="D8" t="s">
        <v>622</v>
      </c>
      <c r="E8">
        <v>0</v>
      </c>
      <c r="F8">
        <v>25</v>
      </c>
      <c r="G8" t="s">
        <v>624</v>
      </c>
    </row>
    <row r="9" spans="1:15" x14ac:dyDescent="0.25">
      <c r="A9" t="s">
        <v>22</v>
      </c>
      <c r="B9" t="s">
        <v>42</v>
      </c>
      <c r="D9" t="s">
        <v>622</v>
      </c>
      <c r="E9">
        <v>0</v>
      </c>
      <c r="F9">
        <v>25</v>
      </c>
      <c r="G9" t="s">
        <v>624</v>
      </c>
    </row>
    <row r="10" spans="1:15" x14ac:dyDescent="0.25">
      <c r="A10" t="s">
        <v>23</v>
      </c>
      <c r="B10" t="s">
        <v>43</v>
      </c>
      <c r="D10" t="s">
        <v>622</v>
      </c>
      <c r="E10">
        <v>0</v>
      </c>
      <c r="F10">
        <v>25</v>
      </c>
      <c r="G10" t="s">
        <v>624</v>
      </c>
    </row>
    <row r="11" spans="1:15" x14ac:dyDescent="0.25">
      <c r="A11" t="s">
        <v>24</v>
      </c>
      <c r="B11" t="s">
        <v>44</v>
      </c>
      <c r="D11" t="s">
        <v>622</v>
      </c>
      <c r="E11">
        <v>0</v>
      </c>
      <c r="F11">
        <v>25</v>
      </c>
      <c r="G11" t="s">
        <v>624</v>
      </c>
    </row>
    <row r="12" spans="1:15" x14ac:dyDescent="0.25">
      <c r="A12" t="s">
        <v>25</v>
      </c>
      <c r="B12" t="s">
        <v>45</v>
      </c>
      <c r="D12" t="s">
        <v>622</v>
      </c>
      <c r="E12">
        <v>0</v>
      </c>
      <c r="F12">
        <v>25</v>
      </c>
      <c r="G12" t="s">
        <v>624</v>
      </c>
    </row>
    <row r="13" spans="1:15" x14ac:dyDescent="0.25">
      <c r="A13" t="s">
        <v>26</v>
      </c>
      <c r="B13" t="s">
        <v>46</v>
      </c>
      <c r="D13" t="s">
        <v>622</v>
      </c>
      <c r="E13">
        <v>0</v>
      </c>
      <c r="F13">
        <v>25</v>
      </c>
      <c r="G13" t="s">
        <v>624</v>
      </c>
    </row>
    <row r="14" spans="1:15" x14ac:dyDescent="0.25">
      <c r="A14" t="s">
        <v>27</v>
      </c>
      <c r="B14" t="s">
        <v>47</v>
      </c>
      <c r="D14" t="s">
        <v>622</v>
      </c>
      <c r="E14">
        <v>0</v>
      </c>
      <c r="F14">
        <v>25</v>
      </c>
      <c r="G14" t="s">
        <v>624</v>
      </c>
    </row>
    <row r="15" spans="1:15" x14ac:dyDescent="0.25">
      <c r="A15" t="s">
        <v>28</v>
      </c>
      <c r="B15" t="s">
        <v>48</v>
      </c>
      <c r="D15" t="s">
        <v>622</v>
      </c>
      <c r="E15">
        <v>0</v>
      </c>
      <c r="F15">
        <v>25</v>
      </c>
      <c r="G15" t="s">
        <v>624</v>
      </c>
    </row>
    <row r="16" spans="1:15" x14ac:dyDescent="0.25">
      <c r="A16" t="s">
        <v>29</v>
      </c>
      <c r="B16" t="s">
        <v>49</v>
      </c>
      <c r="D16" t="s">
        <v>622</v>
      </c>
      <c r="E16">
        <v>0</v>
      </c>
      <c r="F16">
        <v>25</v>
      </c>
      <c r="G16" t="s">
        <v>624</v>
      </c>
    </row>
    <row r="17" spans="1:7" x14ac:dyDescent="0.25">
      <c r="A17" t="s">
        <v>30</v>
      </c>
      <c r="B17" t="s">
        <v>50</v>
      </c>
      <c r="D17" t="s">
        <v>622</v>
      </c>
      <c r="E17">
        <v>0</v>
      </c>
      <c r="F17">
        <v>25</v>
      </c>
      <c r="G17" t="s">
        <v>624</v>
      </c>
    </row>
    <row r="18" spans="1:7" x14ac:dyDescent="0.25">
      <c r="A18" t="s">
        <v>31</v>
      </c>
      <c r="B18" t="s">
        <v>51</v>
      </c>
      <c r="D18" t="s">
        <v>622</v>
      </c>
      <c r="E18">
        <v>0</v>
      </c>
      <c r="F18">
        <v>25</v>
      </c>
      <c r="G18" t="s">
        <v>624</v>
      </c>
    </row>
    <row r="19" spans="1:7" x14ac:dyDescent="0.25">
      <c r="A19" t="s">
        <v>32</v>
      </c>
      <c r="B19" t="s">
        <v>52</v>
      </c>
      <c r="D19" t="s">
        <v>622</v>
      </c>
      <c r="E19">
        <v>0</v>
      </c>
      <c r="F19">
        <v>25</v>
      </c>
      <c r="G19" t="s">
        <v>624</v>
      </c>
    </row>
    <row r="20" spans="1:7" x14ac:dyDescent="0.25">
      <c r="A20" t="s">
        <v>33</v>
      </c>
      <c r="B20" t="s">
        <v>53</v>
      </c>
      <c r="D20" t="s">
        <v>622</v>
      </c>
      <c r="E20">
        <v>0</v>
      </c>
      <c r="F20">
        <v>25</v>
      </c>
      <c r="G20" t="s">
        <v>624</v>
      </c>
    </row>
    <row r="21" spans="1:7" x14ac:dyDescent="0.25">
      <c r="A21" t="s">
        <v>34</v>
      </c>
      <c r="B21" t="s">
        <v>54</v>
      </c>
      <c r="D21" t="s">
        <v>622</v>
      </c>
      <c r="E21">
        <v>0</v>
      </c>
      <c r="F21">
        <v>25</v>
      </c>
      <c r="G21" t="s">
        <v>624</v>
      </c>
    </row>
    <row r="22" spans="1:7" x14ac:dyDescent="0.25">
      <c r="A22" t="s">
        <v>553</v>
      </c>
      <c r="B22" t="s">
        <v>55</v>
      </c>
      <c r="D22" t="s">
        <v>627</v>
      </c>
      <c r="E22">
        <v>0</v>
      </c>
      <c r="F22">
        <v>25</v>
      </c>
      <c r="G22" t="s">
        <v>624</v>
      </c>
    </row>
    <row r="23" spans="1:7" x14ac:dyDescent="0.25">
      <c r="A23" t="s">
        <v>554</v>
      </c>
      <c r="B23" t="s">
        <v>56</v>
      </c>
      <c r="D23" t="s">
        <v>627</v>
      </c>
      <c r="E23">
        <v>0</v>
      </c>
      <c r="F23">
        <v>25</v>
      </c>
      <c r="G23" t="s">
        <v>624</v>
      </c>
    </row>
    <row r="24" spans="1:7" x14ac:dyDescent="0.25">
      <c r="A24" t="s">
        <v>555</v>
      </c>
      <c r="B24" t="s">
        <v>57</v>
      </c>
      <c r="D24" t="s">
        <v>627</v>
      </c>
      <c r="E24">
        <v>0</v>
      </c>
      <c r="F24">
        <v>25</v>
      </c>
      <c r="G24" t="s">
        <v>624</v>
      </c>
    </row>
    <row r="25" spans="1:7" x14ac:dyDescent="0.25">
      <c r="A25" t="s">
        <v>556</v>
      </c>
      <c r="B25" t="s">
        <v>58</v>
      </c>
      <c r="D25" t="s">
        <v>627</v>
      </c>
      <c r="E25">
        <v>0</v>
      </c>
      <c r="F25">
        <v>25</v>
      </c>
      <c r="G25" t="s">
        <v>624</v>
      </c>
    </row>
    <row r="26" spans="1:7" x14ac:dyDescent="0.25">
      <c r="A26" t="s">
        <v>557</v>
      </c>
      <c r="B26" t="s">
        <v>59</v>
      </c>
      <c r="D26" t="s">
        <v>627</v>
      </c>
      <c r="E26">
        <v>0</v>
      </c>
      <c r="F26">
        <v>25</v>
      </c>
      <c r="G26" t="s">
        <v>624</v>
      </c>
    </row>
    <row r="27" spans="1:7" x14ac:dyDescent="0.25">
      <c r="A27" t="s">
        <v>558</v>
      </c>
      <c r="B27" t="s">
        <v>60</v>
      </c>
      <c r="D27" t="s">
        <v>627</v>
      </c>
      <c r="E27">
        <v>0</v>
      </c>
      <c r="F27">
        <v>25</v>
      </c>
      <c r="G27" t="s">
        <v>624</v>
      </c>
    </row>
    <row r="28" spans="1:7" x14ac:dyDescent="0.25">
      <c r="A28" t="s">
        <v>559</v>
      </c>
      <c r="B28" t="s">
        <v>61</v>
      </c>
      <c r="D28" t="s">
        <v>627</v>
      </c>
      <c r="E28">
        <v>0</v>
      </c>
      <c r="F28">
        <v>25</v>
      </c>
      <c r="G28" t="s">
        <v>624</v>
      </c>
    </row>
    <row r="29" spans="1:7" x14ac:dyDescent="0.25">
      <c r="A29" t="s">
        <v>560</v>
      </c>
      <c r="B29" t="s">
        <v>62</v>
      </c>
      <c r="D29" t="s">
        <v>627</v>
      </c>
      <c r="E29">
        <v>0</v>
      </c>
      <c r="F29">
        <v>25</v>
      </c>
      <c r="G29" t="s">
        <v>624</v>
      </c>
    </row>
    <row r="30" spans="1:7" x14ac:dyDescent="0.25">
      <c r="A30" t="s">
        <v>561</v>
      </c>
      <c r="B30" t="s">
        <v>63</v>
      </c>
      <c r="D30" t="s">
        <v>627</v>
      </c>
      <c r="E30">
        <v>0</v>
      </c>
      <c r="F30">
        <v>25</v>
      </c>
      <c r="G30" t="s">
        <v>624</v>
      </c>
    </row>
    <row r="31" spans="1:7" x14ac:dyDescent="0.25">
      <c r="A31" t="s">
        <v>562</v>
      </c>
      <c r="B31" t="s">
        <v>64</v>
      </c>
      <c r="D31" t="s">
        <v>627</v>
      </c>
      <c r="E31">
        <v>0</v>
      </c>
      <c r="F31">
        <v>25</v>
      </c>
      <c r="G31" t="s">
        <v>624</v>
      </c>
    </row>
    <row r="32" spans="1:7" x14ac:dyDescent="0.25">
      <c r="A32" t="s">
        <v>563</v>
      </c>
      <c r="B32" t="s">
        <v>65</v>
      </c>
      <c r="D32" t="s">
        <v>627</v>
      </c>
      <c r="E32">
        <v>0</v>
      </c>
      <c r="F32">
        <v>25</v>
      </c>
      <c r="G32" t="s">
        <v>624</v>
      </c>
    </row>
    <row r="33" spans="1:7" x14ac:dyDescent="0.25">
      <c r="A33" t="s">
        <v>564</v>
      </c>
      <c r="B33" t="s">
        <v>66</v>
      </c>
      <c r="D33" t="s">
        <v>627</v>
      </c>
      <c r="E33">
        <v>0</v>
      </c>
      <c r="F33">
        <v>25</v>
      </c>
      <c r="G33" t="s">
        <v>624</v>
      </c>
    </row>
    <row r="34" spans="1:7" x14ac:dyDescent="0.25">
      <c r="A34" t="s">
        <v>565</v>
      </c>
      <c r="B34" t="s">
        <v>67</v>
      </c>
      <c r="D34" t="s">
        <v>627</v>
      </c>
      <c r="E34">
        <v>0</v>
      </c>
      <c r="F34">
        <v>25</v>
      </c>
      <c r="G34" t="s">
        <v>624</v>
      </c>
    </row>
    <row r="35" spans="1:7" x14ac:dyDescent="0.25">
      <c r="A35" t="s">
        <v>566</v>
      </c>
      <c r="B35" t="s">
        <v>68</v>
      </c>
      <c r="D35" t="s">
        <v>627</v>
      </c>
      <c r="E35">
        <v>0</v>
      </c>
      <c r="F35">
        <v>25</v>
      </c>
      <c r="G35" t="s">
        <v>624</v>
      </c>
    </row>
    <row r="36" spans="1:7" x14ac:dyDescent="0.25">
      <c r="A36" t="s">
        <v>567</v>
      </c>
      <c r="B36" t="s">
        <v>69</v>
      </c>
      <c r="D36" t="s">
        <v>627</v>
      </c>
      <c r="E36">
        <v>0</v>
      </c>
      <c r="F36">
        <v>25</v>
      </c>
      <c r="G36" t="s">
        <v>624</v>
      </c>
    </row>
    <row r="37" spans="1:7" x14ac:dyDescent="0.25">
      <c r="A37" t="s">
        <v>568</v>
      </c>
      <c r="B37" t="s">
        <v>70</v>
      </c>
      <c r="D37" t="s">
        <v>627</v>
      </c>
      <c r="E37">
        <v>0</v>
      </c>
      <c r="F37">
        <v>25</v>
      </c>
      <c r="G37" t="s">
        <v>624</v>
      </c>
    </row>
    <row r="38" spans="1:7" x14ac:dyDescent="0.25">
      <c r="A38" t="s">
        <v>569</v>
      </c>
      <c r="B38" t="s">
        <v>71</v>
      </c>
      <c r="D38" t="s">
        <v>627</v>
      </c>
      <c r="E38">
        <v>0</v>
      </c>
      <c r="F38">
        <v>25</v>
      </c>
      <c r="G38" t="s">
        <v>624</v>
      </c>
    </row>
    <row r="39" spans="1:7" x14ac:dyDescent="0.25">
      <c r="A39" t="s">
        <v>570</v>
      </c>
      <c r="B39" t="s">
        <v>72</v>
      </c>
      <c r="D39" t="s">
        <v>627</v>
      </c>
      <c r="E39">
        <v>0</v>
      </c>
      <c r="F39">
        <v>25</v>
      </c>
      <c r="G39" t="s">
        <v>624</v>
      </c>
    </row>
    <row r="40" spans="1:7" x14ac:dyDescent="0.25">
      <c r="A40" t="s">
        <v>571</v>
      </c>
      <c r="B40" t="s">
        <v>73</v>
      </c>
      <c r="D40" t="s">
        <v>627</v>
      </c>
      <c r="E40">
        <v>0</v>
      </c>
      <c r="F40">
        <v>25</v>
      </c>
      <c r="G40" t="s">
        <v>624</v>
      </c>
    </row>
    <row r="41" spans="1:7" x14ac:dyDescent="0.25">
      <c r="A41" t="s">
        <v>572</v>
      </c>
      <c r="B41" t="s">
        <v>74</v>
      </c>
      <c r="D41" t="s">
        <v>627</v>
      </c>
      <c r="E41">
        <v>0</v>
      </c>
      <c r="F41">
        <v>25</v>
      </c>
      <c r="G41" t="s">
        <v>624</v>
      </c>
    </row>
    <row r="42" spans="1:7" x14ac:dyDescent="0.25">
      <c r="A42" t="s">
        <v>75</v>
      </c>
      <c r="B42" t="s">
        <v>95</v>
      </c>
      <c r="D42" t="s">
        <v>622</v>
      </c>
      <c r="E42">
        <v>0</v>
      </c>
      <c r="F42">
        <v>25</v>
      </c>
      <c r="G42" t="s">
        <v>624</v>
      </c>
    </row>
    <row r="43" spans="1:7" x14ac:dyDescent="0.25">
      <c r="A43" t="s">
        <v>76</v>
      </c>
      <c r="B43" t="s">
        <v>96</v>
      </c>
      <c r="D43" t="s">
        <v>622</v>
      </c>
      <c r="E43">
        <v>0</v>
      </c>
      <c r="F43">
        <v>25</v>
      </c>
      <c r="G43" t="s">
        <v>624</v>
      </c>
    </row>
    <row r="44" spans="1:7" x14ac:dyDescent="0.25">
      <c r="A44" t="s">
        <v>77</v>
      </c>
      <c r="B44" t="s">
        <v>97</v>
      </c>
      <c r="D44" t="s">
        <v>622</v>
      </c>
      <c r="E44">
        <v>0</v>
      </c>
      <c r="F44">
        <v>25</v>
      </c>
      <c r="G44" t="s">
        <v>624</v>
      </c>
    </row>
    <row r="45" spans="1:7" x14ac:dyDescent="0.25">
      <c r="A45" t="s">
        <v>78</v>
      </c>
      <c r="B45" t="s">
        <v>98</v>
      </c>
      <c r="D45" t="s">
        <v>622</v>
      </c>
      <c r="E45">
        <v>0</v>
      </c>
      <c r="F45">
        <v>25</v>
      </c>
      <c r="G45" t="s">
        <v>624</v>
      </c>
    </row>
    <row r="46" spans="1:7" x14ac:dyDescent="0.25">
      <c r="A46" t="s">
        <v>79</v>
      </c>
      <c r="B46" t="s">
        <v>99</v>
      </c>
      <c r="D46" t="s">
        <v>622</v>
      </c>
      <c r="E46">
        <v>0</v>
      </c>
      <c r="F46">
        <v>25</v>
      </c>
      <c r="G46" t="s">
        <v>624</v>
      </c>
    </row>
    <row r="47" spans="1:7" x14ac:dyDescent="0.25">
      <c r="A47" t="s">
        <v>80</v>
      </c>
      <c r="B47" t="s">
        <v>100</v>
      </c>
      <c r="D47" t="s">
        <v>622</v>
      </c>
      <c r="E47">
        <v>0</v>
      </c>
      <c r="F47">
        <v>25</v>
      </c>
      <c r="G47" t="s">
        <v>624</v>
      </c>
    </row>
    <row r="48" spans="1:7" x14ac:dyDescent="0.25">
      <c r="A48" t="s">
        <v>81</v>
      </c>
      <c r="B48" t="s">
        <v>101</v>
      </c>
      <c r="D48" t="s">
        <v>622</v>
      </c>
      <c r="E48">
        <v>0</v>
      </c>
      <c r="F48">
        <v>25</v>
      </c>
      <c r="G48" t="s">
        <v>624</v>
      </c>
    </row>
    <row r="49" spans="1:7" x14ac:dyDescent="0.25">
      <c r="A49" t="s">
        <v>82</v>
      </c>
      <c r="B49" t="s">
        <v>102</v>
      </c>
      <c r="D49" t="s">
        <v>622</v>
      </c>
      <c r="E49">
        <v>0</v>
      </c>
      <c r="F49">
        <v>25</v>
      </c>
      <c r="G49" t="s">
        <v>624</v>
      </c>
    </row>
    <row r="50" spans="1:7" x14ac:dyDescent="0.25">
      <c r="A50" t="s">
        <v>83</v>
      </c>
      <c r="B50" t="s">
        <v>103</v>
      </c>
      <c r="D50" t="s">
        <v>622</v>
      </c>
      <c r="E50">
        <v>0</v>
      </c>
      <c r="F50">
        <v>25</v>
      </c>
      <c r="G50" t="s">
        <v>624</v>
      </c>
    </row>
    <row r="51" spans="1:7" x14ac:dyDescent="0.25">
      <c r="A51" t="s">
        <v>84</v>
      </c>
      <c r="B51" t="s">
        <v>104</v>
      </c>
      <c r="D51" t="s">
        <v>622</v>
      </c>
      <c r="E51">
        <v>0</v>
      </c>
      <c r="F51">
        <v>25</v>
      </c>
      <c r="G51" t="s">
        <v>624</v>
      </c>
    </row>
    <row r="52" spans="1:7" x14ac:dyDescent="0.25">
      <c r="A52" t="s">
        <v>85</v>
      </c>
      <c r="B52" t="s">
        <v>105</v>
      </c>
      <c r="D52" t="s">
        <v>622</v>
      </c>
      <c r="E52">
        <v>0</v>
      </c>
      <c r="F52">
        <v>25</v>
      </c>
      <c r="G52" t="s">
        <v>624</v>
      </c>
    </row>
    <row r="53" spans="1:7" x14ac:dyDescent="0.25">
      <c r="A53" t="s">
        <v>86</v>
      </c>
      <c r="B53" t="s">
        <v>106</v>
      </c>
      <c r="D53" t="s">
        <v>622</v>
      </c>
      <c r="E53">
        <v>0</v>
      </c>
      <c r="F53">
        <v>25</v>
      </c>
      <c r="G53" t="s">
        <v>624</v>
      </c>
    </row>
    <row r="54" spans="1:7" x14ac:dyDescent="0.25">
      <c r="A54" t="s">
        <v>87</v>
      </c>
      <c r="B54" t="s">
        <v>107</v>
      </c>
      <c r="D54" t="s">
        <v>622</v>
      </c>
      <c r="E54">
        <v>0</v>
      </c>
      <c r="F54">
        <v>25</v>
      </c>
      <c r="G54" t="s">
        <v>624</v>
      </c>
    </row>
    <row r="55" spans="1:7" x14ac:dyDescent="0.25">
      <c r="A55" t="s">
        <v>88</v>
      </c>
      <c r="B55" t="s">
        <v>108</v>
      </c>
      <c r="D55" t="s">
        <v>622</v>
      </c>
      <c r="E55">
        <v>0</v>
      </c>
      <c r="F55">
        <v>25</v>
      </c>
      <c r="G55" t="s">
        <v>624</v>
      </c>
    </row>
    <row r="56" spans="1:7" x14ac:dyDescent="0.25">
      <c r="A56" t="s">
        <v>89</v>
      </c>
      <c r="B56" t="s">
        <v>109</v>
      </c>
      <c r="D56" t="s">
        <v>622</v>
      </c>
      <c r="E56">
        <v>0</v>
      </c>
      <c r="F56">
        <v>25</v>
      </c>
      <c r="G56" t="s">
        <v>624</v>
      </c>
    </row>
    <row r="57" spans="1:7" x14ac:dyDescent="0.25">
      <c r="A57" t="s">
        <v>90</v>
      </c>
      <c r="B57" t="s">
        <v>110</v>
      </c>
      <c r="D57" t="s">
        <v>622</v>
      </c>
      <c r="E57">
        <v>0</v>
      </c>
      <c r="F57">
        <v>25</v>
      </c>
      <c r="G57" t="s">
        <v>624</v>
      </c>
    </row>
    <row r="58" spans="1:7" x14ac:dyDescent="0.25">
      <c r="A58" t="s">
        <v>91</v>
      </c>
      <c r="B58" t="s">
        <v>111</v>
      </c>
      <c r="D58" t="s">
        <v>622</v>
      </c>
      <c r="E58">
        <v>0</v>
      </c>
      <c r="F58">
        <v>25</v>
      </c>
      <c r="G58" t="s">
        <v>624</v>
      </c>
    </row>
    <row r="59" spans="1:7" x14ac:dyDescent="0.25">
      <c r="A59" t="s">
        <v>92</v>
      </c>
      <c r="B59" t="s">
        <v>112</v>
      </c>
      <c r="D59" t="s">
        <v>622</v>
      </c>
      <c r="E59">
        <v>0</v>
      </c>
      <c r="F59">
        <v>25</v>
      </c>
      <c r="G59" t="s">
        <v>624</v>
      </c>
    </row>
    <row r="60" spans="1:7" x14ac:dyDescent="0.25">
      <c r="A60" t="s">
        <v>93</v>
      </c>
      <c r="B60" t="s">
        <v>113</v>
      </c>
      <c r="D60" t="s">
        <v>622</v>
      </c>
      <c r="E60">
        <v>0</v>
      </c>
      <c r="F60">
        <v>25</v>
      </c>
      <c r="G60" t="s">
        <v>624</v>
      </c>
    </row>
    <row r="61" spans="1:7" x14ac:dyDescent="0.25">
      <c r="A61" t="s">
        <v>94</v>
      </c>
      <c r="B61" t="s">
        <v>114</v>
      </c>
      <c r="D61" t="s">
        <v>622</v>
      </c>
      <c r="E61">
        <v>0</v>
      </c>
      <c r="F61">
        <v>25</v>
      </c>
      <c r="G61" t="s">
        <v>624</v>
      </c>
    </row>
    <row r="62" spans="1:7" x14ac:dyDescent="0.25">
      <c r="A62" t="s">
        <v>573</v>
      </c>
      <c r="B62" t="s">
        <v>115</v>
      </c>
      <c r="D62" t="s">
        <v>627</v>
      </c>
      <c r="E62">
        <v>0</v>
      </c>
      <c r="F62">
        <v>25</v>
      </c>
      <c r="G62" t="s">
        <v>624</v>
      </c>
    </row>
    <row r="63" spans="1:7" x14ac:dyDescent="0.25">
      <c r="A63" t="s">
        <v>574</v>
      </c>
      <c r="B63" t="s">
        <v>116</v>
      </c>
      <c r="D63" t="s">
        <v>627</v>
      </c>
      <c r="E63">
        <v>0</v>
      </c>
      <c r="F63">
        <v>25</v>
      </c>
      <c r="G63" t="s">
        <v>624</v>
      </c>
    </row>
    <row r="64" spans="1:7" x14ac:dyDescent="0.25">
      <c r="A64" t="s">
        <v>575</v>
      </c>
      <c r="B64" t="s">
        <v>117</v>
      </c>
      <c r="D64" t="s">
        <v>627</v>
      </c>
      <c r="E64">
        <v>0</v>
      </c>
      <c r="F64">
        <v>25</v>
      </c>
      <c r="G64" t="s">
        <v>624</v>
      </c>
    </row>
    <row r="65" spans="1:7" x14ac:dyDescent="0.25">
      <c r="A65" t="s">
        <v>576</v>
      </c>
      <c r="B65" t="s">
        <v>118</v>
      </c>
      <c r="D65" t="s">
        <v>627</v>
      </c>
      <c r="E65">
        <v>0</v>
      </c>
      <c r="F65">
        <v>25</v>
      </c>
      <c r="G65" t="s">
        <v>624</v>
      </c>
    </row>
    <row r="66" spans="1:7" x14ac:dyDescent="0.25">
      <c r="A66" t="s">
        <v>577</v>
      </c>
      <c r="B66" t="s">
        <v>119</v>
      </c>
      <c r="D66" t="s">
        <v>627</v>
      </c>
      <c r="E66">
        <v>0</v>
      </c>
      <c r="F66">
        <v>25</v>
      </c>
      <c r="G66" t="s">
        <v>624</v>
      </c>
    </row>
    <row r="67" spans="1:7" x14ac:dyDescent="0.25">
      <c r="A67" t="s">
        <v>578</v>
      </c>
      <c r="B67" t="s">
        <v>120</v>
      </c>
      <c r="D67" t="s">
        <v>627</v>
      </c>
      <c r="E67">
        <v>0</v>
      </c>
      <c r="F67">
        <v>25</v>
      </c>
      <c r="G67" t="s">
        <v>624</v>
      </c>
    </row>
    <row r="68" spans="1:7" x14ac:dyDescent="0.25">
      <c r="A68" t="s">
        <v>579</v>
      </c>
      <c r="B68" t="s">
        <v>121</v>
      </c>
      <c r="D68" t="s">
        <v>627</v>
      </c>
      <c r="E68">
        <v>0</v>
      </c>
      <c r="F68">
        <v>25</v>
      </c>
      <c r="G68" t="s">
        <v>624</v>
      </c>
    </row>
    <row r="69" spans="1:7" x14ac:dyDescent="0.25">
      <c r="A69" t="s">
        <v>580</v>
      </c>
      <c r="B69" t="s">
        <v>122</v>
      </c>
      <c r="D69" t="s">
        <v>627</v>
      </c>
      <c r="E69">
        <v>0</v>
      </c>
      <c r="F69">
        <v>25</v>
      </c>
      <c r="G69" t="s">
        <v>624</v>
      </c>
    </row>
    <row r="70" spans="1:7" x14ac:dyDescent="0.25">
      <c r="A70" t="s">
        <v>581</v>
      </c>
      <c r="B70" t="s">
        <v>123</v>
      </c>
      <c r="D70" t="s">
        <v>627</v>
      </c>
      <c r="E70">
        <v>0</v>
      </c>
      <c r="F70">
        <v>25</v>
      </c>
      <c r="G70" t="s">
        <v>624</v>
      </c>
    </row>
    <row r="71" spans="1:7" x14ac:dyDescent="0.25">
      <c r="A71" t="s">
        <v>582</v>
      </c>
      <c r="B71" t="s">
        <v>124</v>
      </c>
      <c r="D71" t="s">
        <v>627</v>
      </c>
      <c r="E71">
        <v>0</v>
      </c>
      <c r="F71">
        <v>25</v>
      </c>
      <c r="G71" t="s">
        <v>624</v>
      </c>
    </row>
    <row r="72" spans="1:7" x14ac:dyDescent="0.25">
      <c r="A72" t="s">
        <v>583</v>
      </c>
      <c r="B72" t="s">
        <v>125</v>
      </c>
      <c r="D72" t="s">
        <v>627</v>
      </c>
      <c r="E72">
        <v>0</v>
      </c>
      <c r="F72">
        <v>25</v>
      </c>
      <c r="G72" t="s">
        <v>624</v>
      </c>
    </row>
    <row r="73" spans="1:7" x14ac:dyDescent="0.25">
      <c r="A73" t="s">
        <v>584</v>
      </c>
      <c r="B73" t="s">
        <v>126</v>
      </c>
      <c r="D73" t="s">
        <v>627</v>
      </c>
      <c r="E73">
        <v>0</v>
      </c>
      <c r="F73">
        <v>25</v>
      </c>
      <c r="G73" t="s">
        <v>624</v>
      </c>
    </row>
    <row r="74" spans="1:7" x14ac:dyDescent="0.25">
      <c r="A74" t="s">
        <v>585</v>
      </c>
      <c r="B74" t="s">
        <v>127</v>
      </c>
      <c r="D74" t="s">
        <v>627</v>
      </c>
      <c r="E74">
        <v>0</v>
      </c>
      <c r="F74">
        <v>25</v>
      </c>
      <c r="G74" t="s">
        <v>624</v>
      </c>
    </row>
    <row r="75" spans="1:7" x14ac:dyDescent="0.25">
      <c r="A75" t="s">
        <v>586</v>
      </c>
      <c r="B75" t="s">
        <v>128</v>
      </c>
      <c r="D75" t="s">
        <v>627</v>
      </c>
      <c r="E75">
        <v>0</v>
      </c>
      <c r="F75">
        <v>25</v>
      </c>
      <c r="G75" t="s">
        <v>624</v>
      </c>
    </row>
    <row r="76" spans="1:7" x14ac:dyDescent="0.25">
      <c r="A76" t="s">
        <v>587</v>
      </c>
      <c r="B76" t="s">
        <v>129</v>
      </c>
      <c r="D76" t="s">
        <v>627</v>
      </c>
      <c r="E76">
        <v>0</v>
      </c>
      <c r="F76">
        <v>25</v>
      </c>
      <c r="G76" t="s">
        <v>624</v>
      </c>
    </row>
    <row r="77" spans="1:7" x14ac:dyDescent="0.25">
      <c r="A77" t="s">
        <v>588</v>
      </c>
      <c r="B77" t="s">
        <v>130</v>
      </c>
      <c r="D77" t="s">
        <v>627</v>
      </c>
      <c r="E77">
        <v>0</v>
      </c>
      <c r="F77">
        <v>25</v>
      </c>
      <c r="G77" t="s">
        <v>624</v>
      </c>
    </row>
    <row r="78" spans="1:7" x14ac:dyDescent="0.25">
      <c r="A78" t="s">
        <v>589</v>
      </c>
      <c r="B78" t="s">
        <v>131</v>
      </c>
      <c r="D78" t="s">
        <v>627</v>
      </c>
      <c r="E78">
        <v>0</v>
      </c>
      <c r="F78">
        <v>25</v>
      </c>
      <c r="G78" t="s">
        <v>624</v>
      </c>
    </row>
    <row r="79" spans="1:7" x14ac:dyDescent="0.25">
      <c r="A79" t="s">
        <v>590</v>
      </c>
      <c r="B79" t="s">
        <v>132</v>
      </c>
      <c r="D79" t="s">
        <v>627</v>
      </c>
      <c r="E79">
        <v>0</v>
      </c>
      <c r="F79">
        <v>25</v>
      </c>
      <c r="G79" t="s">
        <v>624</v>
      </c>
    </row>
    <row r="80" spans="1:7" x14ac:dyDescent="0.25">
      <c r="A80" t="s">
        <v>591</v>
      </c>
      <c r="B80" t="s">
        <v>133</v>
      </c>
      <c r="D80" t="s">
        <v>627</v>
      </c>
      <c r="E80">
        <v>0</v>
      </c>
      <c r="F80">
        <v>25</v>
      </c>
      <c r="G80" t="s">
        <v>624</v>
      </c>
    </row>
    <row r="81" spans="1:7" x14ac:dyDescent="0.25">
      <c r="A81" t="s">
        <v>592</v>
      </c>
      <c r="B81" t="s">
        <v>134</v>
      </c>
      <c r="D81" t="s">
        <v>627</v>
      </c>
      <c r="E81">
        <v>0</v>
      </c>
      <c r="F81">
        <v>25</v>
      </c>
      <c r="G81" t="s">
        <v>624</v>
      </c>
    </row>
    <row r="82" spans="1:7" x14ac:dyDescent="0.25">
      <c r="A82" t="s">
        <v>135</v>
      </c>
      <c r="B82" t="s">
        <v>155</v>
      </c>
      <c r="D82" t="s">
        <v>622</v>
      </c>
      <c r="E82">
        <v>0</v>
      </c>
      <c r="F82">
        <v>2.5</v>
      </c>
      <c r="G82" t="s">
        <v>624</v>
      </c>
    </row>
    <row r="83" spans="1:7" x14ac:dyDescent="0.25">
      <c r="A83" t="s">
        <v>136</v>
      </c>
      <c r="B83" t="s">
        <v>156</v>
      </c>
      <c r="D83" t="s">
        <v>622</v>
      </c>
      <c r="E83">
        <v>0</v>
      </c>
      <c r="F83">
        <v>2.5</v>
      </c>
      <c r="G83" t="s">
        <v>624</v>
      </c>
    </row>
    <row r="84" spans="1:7" x14ac:dyDescent="0.25">
      <c r="A84" t="s">
        <v>137</v>
      </c>
      <c r="B84" t="s">
        <v>157</v>
      </c>
      <c r="D84" t="s">
        <v>622</v>
      </c>
      <c r="E84">
        <v>0</v>
      </c>
      <c r="F84">
        <v>2.5</v>
      </c>
      <c r="G84" t="s">
        <v>624</v>
      </c>
    </row>
    <row r="85" spans="1:7" x14ac:dyDescent="0.25">
      <c r="A85" t="s">
        <v>138</v>
      </c>
      <c r="B85" t="s">
        <v>158</v>
      </c>
      <c r="D85" t="s">
        <v>622</v>
      </c>
      <c r="E85">
        <v>0</v>
      </c>
      <c r="F85">
        <v>2.5</v>
      </c>
      <c r="G85" t="s">
        <v>624</v>
      </c>
    </row>
    <row r="86" spans="1:7" x14ac:dyDescent="0.25">
      <c r="A86" t="s">
        <v>139</v>
      </c>
      <c r="B86" t="s">
        <v>159</v>
      </c>
      <c r="D86" t="s">
        <v>622</v>
      </c>
      <c r="E86">
        <v>0</v>
      </c>
      <c r="F86">
        <v>2.5</v>
      </c>
      <c r="G86" t="s">
        <v>624</v>
      </c>
    </row>
    <row r="87" spans="1:7" x14ac:dyDescent="0.25">
      <c r="A87" t="s">
        <v>140</v>
      </c>
      <c r="B87" t="s">
        <v>160</v>
      </c>
      <c r="D87" t="s">
        <v>622</v>
      </c>
      <c r="E87">
        <v>0</v>
      </c>
      <c r="F87">
        <v>2.5</v>
      </c>
      <c r="G87" t="s">
        <v>624</v>
      </c>
    </row>
    <row r="88" spans="1:7" x14ac:dyDescent="0.25">
      <c r="A88" t="s">
        <v>141</v>
      </c>
      <c r="B88" t="s">
        <v>161</v>
      </c>
      <c r="D88" t="s">
        <v>622</v>
      </c>
      <c r="E88">
        <v>0</v>
      </c>
      <c r="F88">
        <v>2.5</v>
      </c>
      <c r="G88" t="s">
        <v>624</v>
      </c>
    </row>
    <row r="89" spans="1:7" x14ac:dyDescent="0.25">
      <c r="A89" t="s">
        <v>142</v>
      </c>
      <c r="B89" t="s">
        <v>162</v>
      </c>
      <c r="D89" t="s">
        <v>622</v>
      </c>
      <c r="E89">
        <v>0</v>
      </c>
      <c r="F89">
        <v>2.5</v>
      </c>
      <c r="G89" t="s">
        <v>624</v>
      </c>
    </row>
    <row r="90" spans="1:7" x14ac:dyDescent="0.25">
      <c r="A90" t="s">
        <v>143</v>
      </c>
      <c r="B90" t="s">
        <v>163</v>
      </c>
      <c r="D90" t="s">
        <v>622</v>
      </c>
      <c r="E90">
        <v>0</v>
      </c>
      <c r="F90">
        <v>2.5</v>
      </c>
      <c r="G90" t="s">
        <v>624</v>
      </c>
    </row>
    <row r="91" spans="1:7" x14ac:dyDescent="0.25">
      <c r="A91" t="s">
        <v>144</v>
      </c>
      <c r="B91" t="s">
        <v>164</v>
      </c>
      <c r="D91" t="s">
        <v>622</v>
      </c>
      <c r="E91">
        <v>0</v>
      </c>
      <c r="F91">
        <v>2.5</v>
      </c>
      <c r="G91" t="s">
        <v>624</v>
      </c>
    </row>
    <row r="92" spans="1:7" x14ac:dyDescent="0.25">
      <c r="A92" t="s">
        <v>145</v>
      </c>
      <c r="B92" t="s">
        <v>165</v>
      </c>
      <c r="D92" t="s">
        <v>622</v>
      </c>
      <c r="E92">
        <v>0</v>
      </c>
      <c r="F92">
        <v>2.5</v>
      </c>
      <c r="G92" t="s">
        <v>624</v>
      </c>
    </row>
    <row r="93" spans="1:7" x14ac:dyDescent="0.25">
      <c r="A93" t="s">
        <v>146</v>
      </c>
      <c r="B93" t="s">
        <v>166</v>
      </c>
      <c r="D93" t="s">
        <v>622</v>
      </c>
      <c r="E93">
        <v>0</v>
      </c>
      <c r="F93">
        <v>2.5</v>
      </c>
      <c r="G93" t="s">
        <v>624</v>
      </c>
    </row>
    <row r="94" spans="1:7" x14ac:dyDescent="0.25">
      <c r="A94" t="s">
        <v>147</v>
      </c>
      <c r="B94" t="s">
        <v>167</v>
      </c>
      <c r="D94" t="s">
        <v>622</v>
      </c>
      <c r="E94">
        <v>0</v>
      </c>
      <c r="F94">
        <v>2.5</v>
      </c>
      <c r="G94" t="s">
        <v>624</v>
      </c>
    </row>
    <row r="95" spans="1:7" x14ac:dyDescent="0.25">
      <c r="A95" t="s">
        <v>148</v>
      </c>
      <c r="B95" t="s">
        <v>168</v>
      </c>
      <c r="D95" t="s">
        <v>622</v>
      </c>
      <c r="E95">
        <v>0</v>
      </c>
      <c r="F95">
        <v>2.5</v>
      </c>
      <c r="G95" t="s">
        <v>624</v>
      </c>
    </row>
    <row r="96" spans="1:7" x14ac:dyDescent="0.25">
      <c r="A96" t="s">
        <v>149</v>
      </c>
      <c r="B96" t="s">
        <v>169</v>
      </c>
      <c r="D96" t="s">
        <v>622</v>
      </c>
      <c r="E96">
        <v>0</v>
      </c>
      <c r="F96">
        <v>2.5</v>
      </c>
      <c r="G96" t="s">
        <v>624</v>
      </c>
    </row>
    <row r="97" spans="1:7" x14ac:dyDescent="0.25">
      <c r="A97" t="s">
        <v>150</v>
      </c>
      <c r="B97" t="s">
        <v>170</v>
      </c>
      <c r="D97" t="s">
        <v>622</v>
      </c>
      <c r="E97">
        <v>0</v>
      </c>
      <c r="F97">
        <v>2.5</v>
      </c>
      <c r="G97" t="s">
        <v>624</v>
      </c>
    </row>
    <row r="98" spans="1:7" x14ac:dyDescent="0.25">
      <c r="A98" t="s">
        <v>151</v>
      </c>
      <c r="B98" t="s">
        <v>171</v>
      </c>
      <c r="D98" t="s">
        <v>622</v>
      </c>
      <c r="E98">
        <v>0</v>
      </c>
      <c r="F98">
        <v>2.5</v>
      </c>
      <c r="G98" t="s">
        <v>624</v>
      </c>
    </row>
    <row r="99" spans="1:7" x14ac:dyDescent="0.25">
      <c r="A99" t="s">
        <v>152</v>
      </c>
      <c r="B99" t="s">
        <v>172</v>
      </c>
      <c r="D99" t="s">
        <v>622</v>
      </c>
      <c r="E99">
        <v>0</v>
      </c>
      <c r="F99">
        <v>2.5</v>
      </c>
      <c r="G99" t="s">
        <v>624</v>
      </c>
    </row>
    <row r="100" spans="1:7" x14ac:dyDescent="0.25">
      <c r="A100" t="s">
        <v>153</v>
      </c>
      <c r="B100" t="s">
        <v>173</v>
      </c>
      <c r="D100" t="s">
        <v>622</v>
      </c>
      <c r="E100">
        <v>0</v>
      </c>
      <c r="F100">
        <v>2.5</v>
      </c>
      <c r="G100" t="s">
        <v>624</v>
      </c>
    </row>
    <row r="101" spans="1:7" x14ac:dyDescent="0.25">
      <c r="A101" t="s">
        <v>154</v>
      </c>
      <c r="B101" t="s">
        <v>174</v>
      </c>
      <c r="D101" t="s">
        <v>622</v>
      </c>
      <c r="E101">
        <v>0</v>
      </c>
      <c r="F101">
        <v>2.5</v>
      </c>
      <c r="G101" t="s">
        <v>624</v>
      </c>
    </row>
    <row r="102" spans="1:7" x14ac:dyDescent="0.25">
      <c r="A102" s="3" t="s">
        <v>593</v>
      </c>
      <c r="B102" s="3" t="s">
        <v>175</v>
      </c>
      <c r="D102" t="s">
        <v>627</v>
      </c>
      <c r="E102">
        <v>0</v>
      </c>
      <c r="F102">
        <v>2.5</v>
      </c>
      <c r="G102" t="s">
        <v>624</v>
      </c>
    </row>
    <row r="103" spans="1:7" x14ac:dyDescent="0.25">
      <c r="A103" s="3" t="s">
        <v>594</v>
      </c>
      <c r="B103" s="3" t="s">
        <v>176</v>
      </c>
      <c r="D103" t="s">
        <v>627</v>
      </c>
      <c r="E103">
        <v>0</v>
      </c>
      <c r="F103">
        <v>2.5</v>
      </c>
      <c r="G103" t="s">
        <v>624</v>
      </c>
    </row>
    <row r="104" spans="1:7" x14ac:dyDescent="0.25">
      <c r="A104" s="3" t="s">
        <v>595</v>
      </c>
      <c r="B104" s="3" t="s">
        <v>177</v>
      </c>
      <c r="D104" t="s">
        <v>627</v>
      </c>
      <c r="E104">
        <v>0</v>
      </c>
      <c r="F104">
        <v>2.5</v>
      </c>
      <c r="G104" t="s">
        <v>624</v>
      </c>
    </row>
    <row r="105" spans="1:7" x14ac:dyDescent="0.25">
      <c r="A105" s="3" t="s">
        <v>596</v>
      </c>
      <c r="B105" s="3" t="s">
        <v>178</v>
      </c>
      <c r="D105" t="s">
        <v>627</v>
      </c>
      <c r="E105">
        <v>0</v>
      </c>
      <c r="F105">
        <v>2.5</v>
      </c>
      <c r="G105" t="s">
        <v>624</v>
      </c>
    </row>
    <row r="106" spans="1:7" x14ac:dyDescent="0.25">
      <c r="A106" s="3" t="s">
        <v>597</v>
      </c>
      <c r="B106" s="3" t="s">
        <v>179</v>
      </c>
      <c r="D106" t="s">
        <v>627</v>
      </c>
      <c r="E106">
        <v>0</v>
      </c>
      <c r="F106">
        <v>2.5</v>
      </c>
      <c r="G106" t="s">
        <v>624</v>
      </c>
    </row>
    <row r="107" spans="1:7" x14ac:dyDescent="0.25">
      <c r="A107" s="3" t="s">
        <v>598</v>
      </c>
      <c r="B107" s="3" t="s">
        <v>180</v>
      </c>
      <c r="D107" t="s">
        <v>627</v>
      </c>
      <c r="E107">
        <v>0</v>
      </c>
      <c r="F107">
        <v>2.5</v>
      </c>
      <c r="G107" t="s">
        <v>624</v>
      </c>
    </row>
    <row r="108" spans="1:7" x14ac:dyDescent="0.25">
      <c r="A108" s="3" t="s">
        <v>599</v>
      </c>
      <c r="B108" s="3" t="s">
        <v>181</v>
      </c>
      <c r="D108" t="s">
        <v>627</v>
      </c>
      <c r="E108">
        <v>0</v>
      </c>
      <c r="F108">
        <v>2.5</v>
      </c>
      <c r="G108" t="s">
        <v>624</v>
      </c>
    </row>
    <row r="109" spans="1:7" x14ac:dyDescent="0.25">
      <c r="A109" s="3" t="s">
        <v>600</v>
      </c>
      <c r="B109" s="3" t="s">
        <v>182</v>
      </c>
      <c r="D109" t="s">
        <v>627</v>
      </c>
      <c r="E109">
        <v>0</v>
      </c>
      <c r="F109">
        <v>2.5</v>
      </c>
      <c r="G109" t="s">
        <v>624</v>
      </c>
    </row>
    <row r="110" spans="1:7" x14ac:dyDescent="0.25">
      <c r="A110" s="3" t="s">
        <v>601</v>
      </c>
      <c r="B110" s="3" t="s">
        <v>183</v>
      </c>
      <c r="D110" t="s">
        <v>627</v>
      </c>
      <c r="E110">
        <v>0</v>
      </c>
      <c r="F110">
        <v>2.5</v>
      </c>
      <c r="G110" t="s">
        <v>624</v>
      </c>
    </row>
    <row r="111" spans="1:7" x14ac:dyDescent="0.25">
      <c r="A111" s="3" t="s">
        <v>602</v>
      </c>
      <c r="B111" s="3" t="s">
        <v>184</v>
      </c>
      <c r="D111" t="s">
        <v>627</v>
      </c>
      <c r="E111">
        <v>0</v>
      </c>
      <c r="F111">
        <v>2.5</v>
      </c>
      <c r="G111" t="s">
        <v>624</v>
      </c>
    </row>
    <row r="112" spans="1:7" x14ac:dyDescent="0.25">
      <c r="A112" s="3" t="s">
        <v>603</v>
      </c>
      <c r="B112" s="3" t="s">
        <v>185</v>
      </c>
      <c r="D112" t="s">
        <v>627</v>
      </c>
      <c r="E112">
        <v>0</v>
      </c>
      <c r="F112">
        <v>2.5</v>
      </c>
      <c r="G112" t="s">
        <v>624</v>
      </c>
    </row>
    <row r="113" spans="1:7" x14ac:dyDescent="0.25">
      <c r="A113" s="3" t="s">
        <v>604</v>
      </c>
      <c r="B113" s="3" t="s">
        <v>186</v>
      </c>
      <c r="D113" t="s">
        <v>627</v>
      </c>
      <c r="E113">
        <v>0</v>
      </c>
      <c r="F113">
        <v>2.5</v>
      </c>
      <c r="G113" t="s">
        <v>624</v>
      </c>
    </row>
    <row r="114" spans="1:7" x14ac:dyDescent="0.25">
      <c r="A114" s="3" t="s">
        <v>605</v>
      </c>
      <c r="B114" s="3" t="s">
        <v>187</v>
      </c>
      <c r="D114" t="s">
        <v>627</v>
      </c>
      <c r="E114">
        <v>0</v>
      </c>
      <c r="F114">
        <v>2.5</v>
      </c>
      <c r="G114" t="s">
        <v>624</v>
      </c>
    </row>
    <row r="115" spans="1:7" x14ac:dyDescent="0.25">
      <c r="A115" s="3" t="s">
        <v>606</v>
      </c>
      <c r="B115" s="3" t="s">
        <v>188</v>
      </c>
      <c r="D115" t="s">
        <v>627</v>
      </c>
      <c r="E115">
        <v>0</v>
      </c>
      <c r="F115">
        <v>2.5</v>
      </c>
      <c r="G115" t="s">
        <v>624</v>
      </c>
    </row>
    <row r="116" spans="1:7" x14ac:dyDescent="0.25">
      <c r="A116" s="3" t="s">
        <v>607</v>
      </c>
      <c r="B116" s="3" t="s">
        <v>189</v>
      </c>
      <c r="D116" t="s">
        <v>627</v>
      </c>
      <c r="E116">
        <v>0</v>
      </c>
      <c r="F116">
        <v>2.5</v>
      </c>
      <c r="G116" t="s">
        <v>624</v>
      </c>
    </row>
    <row r="117" spans="1:7" x14ac:dyDescent="0.25">
      <c r="A117" s="3" t="s">
        <v>608</v>
      </c>
      <c r="B117" s="3" t="s">
        <v>190</v>
      </c>
      <c r="D117" t="s">
        <v>627</v>
      </c>
      <c r="E117">
        <v>0</v>
      </c>
      <c r="F117">
        <v>2.5</v>
      </c>
      <c r="G117" t="s">
        <v>624</v>
      </c>
    </row>
    <row r="118" spans="1:7" x14ac:dyDescent="0.25">
      <c r="A118" s="3" t="s">
        <v>609</v>
      </c>
      <c r="B118" s="3" t="s">
        <v>191</v>
      </c>
      <c r="D118" t="s">
        <v>627</v>
      </c>
      <c r="E118">
        <v>0</v>
      </c>
      <c r="F118">
        <v>2.5</v>
      </c>
      <c r="G118" t="s">
        <v>624</v>
      </c>
    </row>
    <row r="119" spans="1:7" x14ac:dyDescent="0.25">
      <c r="A119" s="3" t="s">
        <v>610</v>
      </c>
      <c r="B119" s="3" t="s">
        <v>192</v>
      </c>
      <c r="D119" t="s">
        <v>627</v>
      </c>
      <c r="E119">
        <v>0</v>
      </c>
      <c r="F119">
        <v>2.5</v>
      </c>
      <c r="G119" t="s">
        <v>624</v>
      </c>
    </row>
    <row r="120" spans="1:7" x14ac:dyDescent="0.25">
      <c r="A120" s="3" t="s">
        <v>611</v>
      </c>
      <c r="B120" s="3" t="s">
        <v>193</v>
      </c>
      <c r="D120" t="s">
        <v>627</v>
      </c>
      <c r="E120">
        <v>0</v>
      </c>
      <c r="F120">
        <v>2.5</v>
      </c>
      <c r="G120" t="s">
        <v>624</v>
      </c>
    </row>
    <row r="121" spans="1:7" x14ac:dyDescent="0.25">
      <c r="A121" s="3" t="s">
        <v>612</v>
      </c>
      <c r="B121" s="3" t="s">
        <v>194</v>
      </c>
      <c r="D121" t="s">
        <v>627</v>
      </c>
      <c r="E121">
        <v>0</v>
      </c>
      <c r="F121">
        <v>2.5</v>
      </c>
      <c r="G121" t="s">
        <v>624</v>
      </c>
    </row>
    <row r="122" spans="1:7" x14ac:dyDescent="0.25">
      <c r="A122" s="3" t="s">
        <v>195</v>
      </c>
      <c r="B122" s="3" t="s">
        <v>196</v>
      </c>
      <c r="D122" t="s">
        <v>622</v>
      </c>
      <c r="E122">
        <v>0</v>
      </c>
      <c r="F122">
        <v>100</v>
      </c>
      <c r="G122" t="s">
        <v>624</v>
      </c>
    </row>
    <row r="123" spans="1:7" x14ac:dyDescent="0.25">
      <c r="A123" s="3" t="s">
        <v>613</v>
      </c>
      <c r="B123" s="3" t="s">
        <v>197</v>
      </c>
      <c r="D123" t="s">
        <v>627</v>
      </c>
      <c r="E123">
        <v>0</v>
      </c>
      <c r="F123">
        <v>100</v>
      </c>
      <c r="G123" t="s">
        <v>624</v>
      </c>
    </row>
    <row r="124" spans="1:7" x14ac:dyDescent="0.25">
      <c r="A124" s="3" t="s">
        <v>231</v>
      </c>
      <c r="B124" s="3" t="s">
        <v>198</v>
      </c>
      <c r="D124" t="s">
        <v>622</v>
      </c>
      <c r="E124">
        <v>0</v>
      </c>
      <c r="F124">
        <v>10</v>
      </c>
      <c r="G124" t="s">
        <v>624</v>
      </c>
    </row>
    <row r="125" spans="1:7" x14ac:dyDescent="0.25">
      <c r="A125" s="3" t="s">
        <v>232</v>
      </c>
      <c r="B125" s="3" t="s">
        <v>199</v>
      </c>
      <c r="D125" t="s">
        <v>622</v>
      </c>
      <c r="E125">
        <v>-50</v>
      </c>
      <c r="F125">
        <v>100</v>
      </c>
      <c r="G125" t="s">
        <v>630</v>
      </c>
    </row>
    <row r="126" spans="1:7" x14ac:dyDescent="0.25">
      <c r="A126" s="3" t="s">
        <v>618</v>
      </c>
      <c r="B126" s="3" t="s">
        <v>200</v>
      </c>
      <c r="D126" t="s">
        <v>627</v>
      </c>
      <c r="E126">
        <v>-50</v>
      </c>
      <c r="F126">
        <v>100</v>
      </c>
      <c r="G126" t="s">
        <v>630</v>
      </c>
    </row>
    <row r="127" spans="1:7" x14ac:dyDescent="0.25">
      <c r="A127" s="3" t="s">
        <v>614</v>
      </c>
      <c r="B127" s="3" t="s">
        <v>201</v>
      </c>
      <c r="D127" t="s">
        <v>627</v>
      </c>
      <c r="E127">
        <v>0</v>
      </c>
      <c r="F127">
        <v>40</v>
      </c>
      <c r="G127" t="s">
        <v>624</v>
      </c>
    </row>
    <row r="128" spans="1:7" x14ac:dyDescent="0.25">
      <c r="A128" s="3" t="s">
        <v>202</v>
      </c>
      <c r="B128" s="3" t="s">
        <v>203</v>
      </c>
      <c r="D128" t="s">
        <v>622</v>
      </c>
      <c r="E128">
        <v>0</v>
      </c>
      <c r="F128">
        <v>40</v>
      </c>
      <c r="G128" t="s">
        <v>624</v>
      </c>
    </row>
    <row r="129" spans="1:7" x14ac:dyDescent="0.25">
      <c r="A129" s="3" t="s">
        <v>204</v>
      </c>
      <c r="B129" s="3" t="s">
        <v>205</v>
      </c>
      <c r="D129" t="s">
        <v>622</v>
      </c>
      <c r="E129">
        <v>0</v>
      </c>
      <c r="F129">
        <v>40</v>
      </c>
      <c r="G129" t="s">
        <v>624</v>
      </c>
    </row>
    <row r="130" spans="1:7" x14ac:dyDescent="0.25">
      <c r="A130" s="3" t="s">
        <v>206</v>
      </c>
      <c r="B130" s="3" t="s">
        <v>207</v>
      </c>
      <c r="D130" t="s">
        <v>622</v>
      </c>
      <c r="E130">
        <v>0</v>
      </c>
      <c r="F130">
        <v>250</v>
      </c>
      <c r="G130" t="s">
        <v>630</v>
      </c>
    </row>
    <row r="131" spans="1:7" x14ac:dyDescent="0.25">
      <c r="A131" s="3" t="s">
        <v>619</v>
      </c>
      <c r="B131" s="3" t="s">
        <v>208</v>
      </c>
      <c r="D131" t="s">
        <v>627</v>
      </c>
      <c r="E131">
        <v>0</v>
      </c>
      <c r="F131">
        <v>250</v>
      </c>
      <c r="G131" t="s">
        <v>630</v>
      </c>
    </row>
    <row r="132" spans="1:7" x14ac:dyDescent="0.25">
      <c r="A132" s="3" t="s">
        <v>615</v>
      </c>
      <c r="B132" s="3" t="s">
        <v>209</v>
      </c>
      <c r="D132" t="s">
        <v>627</v>
      </c>
      <c r="E132">
        <v>0</v>
      </c>
      <c r="F132">
        <v>4</v>
      </c>
      <c r="G132" t="s">
        <v>631</v>
      </c>
    </row>
    <row r="133" spans="1:7" x14ac:dyDescent="0.25">
      <c r="A133" s="3" t="s">
        <v>210</v>
      </c>
      <c r="B133" s="3" t="s">
        <v>211</v>
      </c>
      <c r="D133" t="s">
        <v>622</v>
      </c>
      <c r="E133">
        <v>0</v>
      </c>
      <c r="F133">
        <v>4</v>
      </c>
      <c r="G133" t="s">
        <v>631</v>
      </c>
    </row>
    <row r="134" spans="1:7" x14ac:dyDescent="0.25">
      <c r="A134" s="3" t="s">
        <v>233</v>
      </c>
      <c r="B134" s="3" t="s">
        <v>212</v>
      </c>
      <c r="D134" t="s">
        <v>622</v>
      </c>
      <c r="E134">
        <v>0</v>
      </c>
      <c r="F134">
        <v>100</v>
      </c>
      <c r="G134" t="s">
        <v>624</v>
      </c>
    </row>
    <row r="135" spans="1:7" x14ac:dyDescent="0.25">
      <c r="A135" s="3" t="s">
        <v>616</v>
      </c>
      <c r="B135" s="3" t="s">
        <v>213</v>
      </c>
      <c r="D135" t="s">
        <v>627</v>
      </c>
      <c r="E135">
        <v>0</v>
      </c>
      <c r="F135">
        <v>4</v>
      </c>
      <c r="G135" t="s">
        <v>631</v>
      </c>
    </row>
    <row r="136" spans="1:7" x14ac:dyDescent="0.25">
      <c r="A136" s="3" t="s">
        <v>214</v>
      </c>
      <c r="B136" s="3" t="s">
        <v>215</v>
      </c>
      <c r="D136" t="s">
        <v>622</v>
      </c>
      <c r="E136">
        <v>0</v>
      </c>
      <c r="F136">
        <v>4</v>
      </c>
      <c r="G136" t="s">
        <v>631</v>
      </c>
    </row>
    <row r="137" spans="1:7" x14ac:dyDescent="0.25">
      <c r="A137" s="3" t="s">
        <v>216</v>
      </c>
      <c r="B137" s="3" t="s">
        <v>217</v>
      </c>
      <c r="D137" t="s">
        <v>622</v>
      </c>
      <c r="E137">
        <v>0</v>
      </c>
      <c r="F137">
        <v>4</v>
      </c>
      <c r="G137" t="s">
        <v>631</v>
      </c>
    </row>
    <row r="138" spans="1:7" x14ac:dyDescent="0.25">
      <c r="A138" s="3" t="s">
        <v>620</v>
      </c>
      <c r="B138" s="3" t="s">
        <v>218</v>
      </c>
      <c r="D138" t="s">
        <v>627</v>
      </c>
      <c r="E138">
        <v>0</v>
      </c>
      <c r="F138">
        <v>250</v>
      </c>
      <c r="G138" t="s">
        <v>630</v>
      </c>
    </row>
    <row r="139" spans="1:7" x14ac:dyDescent="0.25">
      <c r="A139" s="3" t="s">
        <v>219</v>
      </c>
      <c r="B139" s="3" t="s">
        <v>220</v>
      </c>
      <c r="D139" t="s">
        <v>622</v>
      </c>
      <c r="E139">
        <v>0</v>
      </c>
      <c r="F139">
        <v>250</v>
      </c>
      <c r="G139" t="s">
        <v>630</v>
      </c>
    </row>
    <row r="140" spans="1:7" x14ac:dyDescent="0.25">
      <c r="A140" s="3" t="s">
        <v>221</v>
      </c>
      <c r="B140" s="3" t="s">
        <v>222</v>
      </c>
      <c r="D140" t="s">
        <v>622</v>
      </c>
      <c r="E140">
        <v>0</v>
      </c>
      <c r="F140">
        <v>250</v>
      </c>
      <c r="G140" t="s">
        <v>630</v>
      </c>
    </row>
    <row r="141" spans="1:7" x14ac:dyDescent="0.25">
      <c r="A141" s="3" t="s">
        <v>617</v>
      </c>
      <c r="B141" s="3" t="s">
        <v>223</v>
      </c>
    </row>
    <row r="142" spans="1:7" x14ac:dyDescent="0.25">
      <c r="A142" s="3" t="s">
        <v>224</v>
      </c>
      <c r="B142" s="3" t="s">
        <v>225</v>
      </c>
    </row>
    <row r="143" spans="1:7" x14ac:dyDescent="0.25">
      <c r="A143" s="3" t="s">
        <v>226</v>
      </c>
      <c r="B143" s="3" t="s">
        <v>227</v>
      </c>
    </row>
    <row r="144" spans="1:7" x14ac:dyDescent="0.25">
      <c r="A144" s="3" t="s">
        <v>234</v>
      </c>
      <c r="B144" s="3" t="s">
        <v>228</v>
      </c>
      <c r="D144" t="s">
        <v>622</v>
      </c>
      <c r="E144">
        <v>0</v>
      </c>
      <c r="F144">
        <v>400</v>
      </c>
      <c r="G144" t="s">
        <v>630</v>
      </c>
    </row>
    <row r="145" spans="1:7" x14ac:dyDescent="0.25">
      <c r="A145" s="3" t="s">
        <v>621</v>
      </c>
      <c r="B145" s="3" t="s">
        <v>229</v>
      </c>
      <c r="D145" t="s">
        <v>627</v>
      </c>
      <c r="E145">
        <v>0</v>
      </c>
      <c r="F145">
        <v>400</v>
      </c>
      <c r="G145" t="s">
        <v>630</v>
      </c>
    </row>
    <row r="146" spans="1:7" x14ac:dyDescent="0.25">
      <c r="A146" s="3" t="s">
        <v>235</v>
      </c>
      <c r="B146" s="3" t="s">
        <v>230</v>
      </c>
      <c r="C146" t="s">
        <v>634</v>
      </c>
      <c r="D146" t="s">
        <v>635</v>
      </c>
    </row>
    <row r="147" spans="1:7" x14ac:dyDescent="0.25">
      <c r="A147" s="4" t="s">
        <v>236</v>
      </c>
      <c r="B147" s="4" t="s">
        <v>239</v>
      </c>
      <c r="C147" t="s">
        <v>633</v>
      </c>
      <c r="D147" t="s">
        <v>632</v>
      </c>
    </row>
    <row r="148" spans="1:7" x14ac:dyDescent="0.25">
      <c r="A148" s="4" t="s">
        <v>237</v>
      </c>
      <c r="B148" s="4" t="s">
        <v>239</v>
      </c>
      <c r="C148" t="s">
        <v>633</v>
      </c>
      <c r="D148" t="s">
        <v>632</v>
      </c>
    </row>
    <row r="149" spans="1:7" x14ac:dyDescent="0.25">
      <c r="A149" s="4" t="s">
        <v>238</v>
      </c>
      <c r="B149" s="4" t="s">
        <v>239</v>
      </c>
      <c r="C149" t="s">
        <v>633</v>
      </c>
      <c r="D149" t="s">
        <v>632</v>
      </c>
    </row>
    <row r="150" spans="1:7" x14ac:dyDescent="0.25">
      <c r="A150" s="4" t="s">
        <v>240</v>
      </c>
      <c r="B150" s="4" t="s">
        <v>241</v>
      </c>
    </row>
    <row r="151" spans="1:7" x14ac:dyDescent="0.25">
      <c r="A151" s="4" t="s">
        <v>242</v>
      </c>
      <c r="B151" s="4" t="s">
        <v>243</v>
      </c>
      <c r="C151" t="s">
        <v>633</v>
      </c>
      <c r="D151" t="s">
        <v>632</v>
      </c>
    </row>
    <row r="152" spans="1:7" x14ac:dyDescent="0.25">
      <c r="A152" s="4" t="s">
        <v>244</v>
      </c>
      <c r="B152" s="4" t="s">
        <v>245</v>
      </c>
    </row>
    <row r="153" spans="1:7" x14ac:dyDescent="0.25">
      <c r="A153" s="4" t="s">
        <v>246</v>
      </c>
      <c r="B153" s="4" t="s">
        <v>247</v>
      </c>
      <c r="C153" t="s">
        <v>633</v>
      </c>
      <c r="D153" t="s">
        <v>632</v>
      </c>
    </row>
    <row r="154" spans="1:7" x14ac:dyDescent="0.25">
      <c r="A154" s="4" t="s">
        <v>248</v>
      </c>
      <c r="B154" s="4" t="s">
        <v>249</v>
      </c>
    </row>
    <row r="155" spans="1:7" x14ac:dyDescent="0.25">
      <c r="A155" s="4" t="s">
        <v>250</v>
      </c>
      <c r="B155" s="4" t="s">
        <v>251</v>
      </c>
      <c r="C155" t="s">
        <v>633</v>
      </c>
      <c r="D155" t="s">
        <v>632</v>
      </c>
    </row>
    <row r="156" spans="1:7" x14ac:dyDescent="0.25">
      <c r="A156" s="4" t="s">
        <v>252</v>
      </c>
      <c r="B156" s="4" t="s">
        <v>253</v>
      </c>
    </row>
    <row r="157" spans="1:7" x14ac:dyDescent="0.25">
      <c r="A157" s="4" t="s">
        <v>254</v>
      </c>
      <c r="B157" s="4" t="s">
        <v>255</v>
      </c>
      <c r="C157" t="s">
        <v>633</v>
      </c>
      <c r="D157" t="s">
        <v>632</v>
      </c>
    </row>
    <row r="158" spans="1:7" x14ac:dyDescent="0.25">
      <c r="A158" s="4" t="s">
        <v>256</v>
      </c>
      <c r="B158" s="4" t="s">
        <v>257</v>
      </c>
    </row>
    <row r="159" spans="1:7" x14ac:dyDescent="0.25">
      <c r="A159" s="4" t="s">
        <v>258</v>
      </c>
      <c r="B159" s="4" t="s">
        <v>259</v>
      </c>
      <c r="C159" t="s">
        <v>633</v>
      </c>
      <c r="D159" t="s">
        <v>632</v>
      </c>
    </row>
    <row r="160" spans="1:7" x14ac:dyDescent="0.25">
      <c r="A160" s="4" t="s">
        <v>260</v>
      </c>
      <c r="B160" s="4" t="s">
        <v>261</v>
      </c>
    </row>
    <row r="161" spans="1:10" x14ac:dyDescent="0.25">
      <c r="A161" s="4" t="s">
        <v>262</v>
      </c>
      <c r="B161" s="4" t="s">
        <v>263</v>
      </c>
      <c r="C161" t="s">
        <v>633</v>
      </c>
      <c r="D161" t="s">
        <v>632</v>
      </c>
    </row>
    <row r="162" spans="1:10" x14ac:dyDescent="0.25">
      <c r="A162" s="4" t="s">
        <v>264</v>
      </c>
      <c r="B162" s="4" t="s">
        <v>268</v>
      </c>
      <c r="C162" t="s">
        <v>637</v>
      </c>
      <c r="D162" t="s">
        <v>636</v>
      </c>
    </row>
    <row r="163" spans="1:10" x14ac:dyDescent="0.25">
      <c r="A163" s="4" t="s">
        <v>265</v>
      </c>
      <c r="B163" s="4" t="s">
        <v>268</v>
      </c>
      <c r="C163" t="s">
        <v>637</v>
      </c>
      <c r="D163" t="s">
        <v>636</v>
      </c>
    </row>
    <row r="164" spans="1:10" x14ac:dyDescent="0.25">
      <c r="A164" s="4" t="s">
        <v>266</v>
      </c>
      <c r="B164" s="4" t="s">
        <v>268</v>
      </c>
      <c r="C164" t="s">
        <v>637</v>
      </c>
      <c r="D164" t="s">
        <v>636</v>
      </c>
    </row>
    <row r="165" spans="1:10" x14ac:dyDescent="0.25">
      <c r="A165" s="4" t="s">
        <v>267</v>
      </c>
      <c r="B165" s="4" t="s">
        <v>268</v>
      </c>
      <c r="C165" t="s">
        <v>637</v>
      </c>
      <c r="D165" t="s">
        <v>636</v>
      </c>
    </row>
    <row r="166" spans="1:10" x14ac:dyDescent="0.25">
      <c r="A166" s="4" t="s">
        <v>270</v>
      </c>
      <c r="B166" s="4" t="s">
        <v>269</v>
      </c>
      <c r="C166" t="s">
        <v>637</v>
      </c>
      <c r="D166" t="s">
        <v>636</v>
      </c>
    </row>
    <row r="167" spans="1:10" x14ac:dyDescent="0.25">
      <c r="A167" s="4" t="s">
        <v>271</v>
      </c>
      <c r="B167" s="4" t="s">
        <v>269</v>
      </c>
      <c r="C167" t="s">
        <v>637</v>
      </c>
      <c r="D167" t="s">
        <v>636</v>
      </c>
    </row>
    <row r="168" spans="1:10" x14ac:dyDescent="0.25">
      <c r="A168" s="4" t="s">
        <v>272</v>
      </c>
      <c r="B168" s="4" t="s">
        <v>269</v>
      </c>
      <c r="C168" t="s">
        <v>637</v>
      </c>
      <c r="D168" t="s">
        <v>636</v>
      </c>
    </row>
    <row r="169" spans="1:10" x14ac:dyDescent="0.25">
      <c r="A169" s="4" t="s">
        <v>273</v>
      </c>
      <c r="B169" s="4" t="s">
        <v>269</v>
      </c>
      <c r="C169" t="s">
        <v>637</v>
      </c>
      <c r="D169" t="s">
        <v>636</v>
      </c>
    </row>
    <row r="171" spans="1:10" x14ac:dyDescent="0.25">
      <c r="A171" t="s">
        <v>274</v>
      </c>
      <c r="B171" t="s">
        <v>294</v>
      </c>
      <c r="C171" t="s">
        <v>643</v>
      </c>
      <c r="D171" t="s">
        <v>644</v>
      </c>
      <c r="H171">
        <v>100</v>
      </c>
      <c r="J171" s="5">
        <v>33.299999999999997</v>
      </c>
    </row>
    <row r="172" spans="1:10" x14ac:dyDescent="0.25">
      <c r="A172" t="s">
        <v>275</v>
      </c>
      <c r="B172" t="s">
        <v>295</v>
      </c>
      <c r="C172" t="s">
        <v>643</v>
      </c>
      <c r="D172" t="s">
        <v>644</v>
      </c>
      <c r="H172">
        <v>100</v>
      </c>
      <c r="J172" s="5">
        <v>33.299999999999997</v>
      </c>
    </row>
    <row r="173" spans="1:10" x14ac:dyDescent="0.25">
      <c r="A173" t="s">
        <v>276</v>
      </c>
      <c r="B173" t="s">
        <v>296</v>
      </c>
      <c r="C173" t="s">
        <v>643</v>
      </c>
      <c r="D173" t="s">
        <v>644</v>
      </c>
      <c r="H173">
        <v>100</v>
      </c>
      <c r="J173" s="5">
        <v>33.299999999999997</v>
      </c>
    </row>
    <row r="174" spans="1:10" x14ac:dyDescent="0.25">
      <c r="A174" t="s">
        <v>277</v>
      </c>
      <c r="B174" t="s">
        <v>297</v>
      </c>
      <c r="C174" t="s">
        <v>643</v>
      </c>
      <c r="D174" t="s">
        <v>644</v>
      </c>
      <c r="H174">
        <v>100</v>
      </c>
      <c r="J174" s="5">
        <v>33.299999999999997</v>
      </c>
    </row>
    <row r="175" spans="1:10" x14ac:dyDescent="0.25">
      <c r="A175" t="s">
        <v>278</v>
      </c>
      <c r="B175" t="s">
        <v>298</v>
      </c>
      <c r="C175" t="s">
        <v>643</v>
      </c>
      <c r="D175" t="s">
        <v>644</v>
      </c>
      <c r="H175">
        <v>100</v>
      </c>
      <c r="J175" s="5">
        <v>33.299999999999997</v>
      </c>
    </row>
    <row r="176" spans="1:10" x14ac:dyDescent="0.25">
      <c r="A176" t="s">
        <v>279</v>
      </c>
      <c r="B176" t="s">
        <v>299</v>
      </c>
      <c r="C176" t="s">
        <v>643</v>
      </c>
      <c r="D176" t="s">
        <v>644</v>
      </c>
      <c r="H176">
        <v>100</v>
      </c>
      <c r="J176" s="5">
        <v>33.299999999999997</v>
      </c>
    </row>
    <row r="177" spans="1:10" x14ac:dyDescent="0.25">
      <c r="A177" t="s">
        <v>280</v>
      </c>
      <c r="B177" t="s">
        <v>300</v>
      </c>
      <c r="C177" t="s">
        <v>643</v>
      </c>
      <c r="D177" t="s">
        <v>644</v>
      </c>
      <c r="H177">
        <v>100</v>
      </c>
      <c r="J177" s="5">
        <v>33.299999999999997</v>
      </c>
    </row>
    <row r="178" spans="1:10" x14ac:dyDescent="0.25">
      <c r="A178" t="s">
        <v>281</v>
      </c>
      <c r="B178" t="s">
        <v>301</v>
      </c>
      <c r="C178" t="s">
        <v>643</v>
      </c>
      <c r="D178" t="s">
        <v>644</v>
      </c>
      <c r="H178">
        <v>100</v>
      </c>
      <c r="J178" s="5">
        <v>33.299999999999997</v>
      </c>
    </row>
    <row r="179" spans="1:10" x14ac:dyDescent="0.25">
      <c r="A179" t="s">
        <v>282</v>
      </c>
      <c r="B179" t="s">
        <v>302</v>
      </c>
      <c r="C179" t="s">
        <v>643</v>
      </c>
      <c r="D179" t="s">
        <v>644</v>
      </c>
      <c r="H179">
        <v>100</v>
      </c>
      <c r="J179" s="5">
        <v>33.299999999999997</v>
      </c>
    </row>
    <row r="180" spans="1:10" x14ac:dyDescent="0.25">
      <c r="A180" t="s">
        <v>283</v>
      </c>
      <c r="B180" t="s">
        <v>303</v>
      </c>
      <c r="C180" t="s">
        <v>643</v>
      </c>
      <c r="D180" t="s">
        <v>644</v>
      </c>
      <c r="H180">
        <v>100</v>
      </c>
      <c r="J180" s="5">
        <v>33.299999999999997</v>
      </c>
    </row>
    <row r="181" spans="1:10" x14ac:dyDescent="0.25">
      <c r="A181" t="s">
        <v>284</v>
      </c>
      <c r="B181" t="s">
        <v>304</v>
      </c>
      <c r="C181" t="s">
        <v>643</v>
      </c>
      <c r="D181" t="s">
        <v>644</v>
      </c>
      <c r="H181">
        <v>100</v>
      </c>
      <c r="J181" s="5">
        <v>33.299999999999997</v>
      </c>
    </row>
    <row r="182" spans="1:10" x14ac:dyDescent="0.25">
      <c r="A182" t="s">
        <v>285</v>
      </c>
      <c r="B182" t="s">
        <v>305</v>
      </c>
      <c r="C182" t="s">
        <v>643</v>
      </c>
      <c r="D182" t="s">
        <v>644</v>
      </c>
      <c r="H182">
        <v>100</v>
      </c>
      <c r="J182" s="5">
        <v>33.299999999999997</v>
      </c>
    </row>
    <row r="183" spans="1:10" x14ac:dyDescent="0.25">
      <c r="A183" t="s">
        <v>286</v>
      </c>
      <c r="B183" t="s">
        <v>306</v>
      </c>
      <c r="C183" t="s">
        <v>643</v>
      </c>
      <c r="D183" t="s">
        <v>644</v>
      </c>
      <c r="H183">
        <v>100</v>
      </c>
      <c r="J183" s="5">
        <v>33.299999999999997</v>
      </c>
    </row>
    <row r="184" spans="1:10" x14ac:dyDescent="0.25">
      <c r="A184" t="s">
        <v>287</v>
      </c>
      <c r="B184" t="s">
        <v>307</v>
      </c>
      <c r="C184" t="s">
        <v>643</v>
      </c>
      <c r="D184" t="s">
        <v>644</v>
      </c>
      <c r="H184">
        <v>100</v>
      </c>
      <c r="J184" s="5">
        <v>33.299999999999997</v>
      </c>
    </row>
    <row r="185" spans="1:10" x14ac:dyDescent="0.25">
      <c r="A185" t="s">
        <v>288</v>
      </c>
      <c r="B185" t="s">
        <v>308</v>
      </c>
      <c r="C185" t="s">
        <v>643</v>
      </c>
      <c r="D185" t="s">
        <v>644</v>
      </c>
      <c r="H185">
        <v>100</v>
      </c>
      <c r="J185" s="5">
        <v>33.299999999999997</v>
      </c>
    </row>
    <row r="186" spans="1:10" x14ac:dyDescent="0.25">
      <c r="A186" t="s">
        <v>289</v>
      </c>
      <c r="B186" t="s">
        <v>309</v>
      </c>
      <c r="C186" t="s">
        <v>643</v>
      </c>
      <c r="D186" t="s">
        <v>644</v>
      </c>
      <c r="H186">
        <v>100</v>
      </c>
      <c r="J186" s="5">
        <v>33.299999999999997</v>
      </c>
    </row>
    <row r="187" spans="1:10" x14ac:dyDescent="0.25">
      <c r="A187" t="s">
        <v>290</v>
      </c>
      <c r="B187" t="s">
        <v>310</v>
      </c>
      <c r="C187" t="s">
        <v>643</v>
      </c>
      <c r="D187" t="s">
        <v>644</v>
      </c>
      <c r="H187">
        <v>100</v>
      </c>
      <c r="J187" s="5">
        <v>33.299999999999997</v>
      </c>
    </row>
    <row r="188" spans="1:10" x14ac:dyDescent="0.25">
      <c r="A188" t="s">
        <v>291</v>
      </c>
      <c r="B188" t="s">
        <v>311</v>
      </c>
      <c r="C188" t="s">
        <v>643</v>
      </c>
      <c r="D188" t="s">
        <v>644</v>
      </c>
      <c r="H188">
        <v>100</v>
      </c>
      <c r="J188" s="5">
        <v>33.299999999999997</v>
      </c>
    </row>
    <row r="189" spans="1:10" x14ac:dyDescent="0.25">
      <c r="A189" t="s">
        <v>292</v>
      </c>
      <c r="B189" t="s">
        <v>312</v>
      </c>
      <c r="C189" t="s">
        <v>643</v>
      </c>
      <c r="D189" t="s">
        <v>644</v>
      </c>
      <c r="H189">
        <v>100</v>
      </c>
      <c r="J189" s="5">
        <v>33.299999999999997</v>
      </c>
    </row>
    <row r="190" spans="1:10" x14ac:dyDescent="0.25">
      <c r="A190" t="s">
        <v>293</v>
      </c>
      <c r="B190" t="s">
        <v>313</v>
      </c>
      <c r="C190" t="s">
        <v>643</v>
      </c>
      <c r="D190" t="s">
        <v>644</v>
      </c>
      <c r="H190">
        <v>100</v>
      </c>
      <c r="J190" s="5">
        <v>33.299999999999997</v>
      </c>
    </row>
    <row r="191" spans="1:10" x14ac:dyDescent="0.25">
      <c r="A191" t="s">
        <v>314</v>
      </c>
      <c r="B191" t="s">
        <v>334</v>
      </c>
      <c r="C191" t="s">
        <v>643</v>
      </c>
      <c r="D191" t="s">
        <v>644</v>
      </c>
      <c r="H191">
        <v>100</v>
      </c>
      <c r="J191" s="5">
        <v>33.299999999999997</v>
      </c>
    </row>
    <row r="192" spans="1:10" x14ac:dyDescent="0.25">
      <c r="A192" t="s">
        <v>315</v>
      </c>
      <c r="B192" t="s">
        <v>335</v>
      </c>
      <c r="C192" t="s">
        <v>643</v>
      </c>
      <c r="D192" t="s">
        <v>644</v>
      </c>
      <c r="H192">
        <v>100</v>
      </c>
      <c r="J192" s="5">
        <v>33.299999999999997</v>
      </c>
    </row>
    <row r="193" spans="1:10" x14ac:dyDescent="0.25">
      <c r="A193" t="s">
        <v>316</v>
      </c>
      <c r="B193" t="s">
        <v>336</v>
      </c>
      <c r="C193" t="s">
        <v>643</v>
      </c>
      <c r="D193" t="s">
        <v>644</v>
      </c>
      <c r="H193">
        <v>100</v>
      </c>
      <c r="J193" s="5">
        <v>33.299999999999997</v>
      </c>
    </row>
    <row r="194" spans="1:10" x14ac:dyDescent="0.25">
      <c r="A194" t="s">
        <v>317</v>
      </c>
      <c r="B194" t="s">
        <v>337</v>
      </c>
      <c r="C194" t="s">
        <v>643</v>
      </c>
      <c r="D194" t="s">
        <v>644</v>
      </c>
      <c r="H194">
        <v>100</v>
      </c>
      <c r="J194" s="5">
        <v>33.299999999999997</v>
      </c>
    </row>
    <row r="195" spans="1:10" x14ac:dyDescent="0.25">
      <c r="A195" t="s">
        <v>318</v>
      </c>
      <c r="B195" t="s">
        <v>338</v>
      </c>
      <c r="C195" t="s">
        <v>643</v>
      </c>
      <c r="D195" t="s">
        <v>644</v>
      </c>
      <c r="H195">
        <v>100</v>
      </c>
      <c r="J195" s="5">
        <v>33.299999999999997</v>
      </c>
    </row>
    <row r="196" spans="1:10" x14ac:dyDescent="0.25">
      <c r="A196" t="s">
        <v>319</v>
      </c>
      <c r="B196" t="s">
        <v>339</v>
      </c>
      <c r="C196" t="s">
        <v>643</v>
      </c>
      <c r="D196" t="s">
        <v>644</v>
      </c>
      <c r="H196">
        <v>100</v>
      </c>
      <c r="J196" s="5">
        <v>33.299999999999997</v>
      </c>
    </row>
    <row r="197" spans="1:10" x14ac:dyDescent="0.25">
      <c r="A197" t="s">
        <v>320</v>
      </c>
      <c r="B197" t="s">
        <v>340</v>
      </c>
      <c r="C197" t="s">
        <v>643</v>
      </c>
      <c r="D197" t="s">
        <v>644</v>
      </c>
      <c r="H197">
        <v>100</v>
      </c>
      <c r="J197" s="5">
        <v>33.299999999999997</v>
      </c>
    </row>
    <row r="198" spans="1:10" x14ac:dyDescent="0.25">
      <c r="A198" t="s">
        <v>321</v>
      </c>
      <c r="B198" t="s">
        <v>341</v>
      </c>
      <c r="C198" t="s">
        <v>643</v>
      </c>
      <c r="D198" t="s">
        <v>644</v>
      </c>
      <c r="H198">
        <v>100</v>
      </c>
      <c r="J198" s="5">
        <v>33.299999999999997</v>
      </c>
    </row>
    <row r="199" spans="1:10" x14ac:dyDescent="0.25">
      <c r="A199" t="s">
        <v>322</v>
      </c>
      <c r="B199" t="s">
        <v>342</v>
      </c>
      <c r="C199" t="s">
        <v>643</v>
      </c>
      <c r="D199" t="s">
        <v>644</v>
      </c>
      <c r="H199">
        <v>100</v>
      </c>
      <c r="J199" s="5">
        <v>33.299999999999997</v>
      </c>
    </row>
    <row r="200" spans="1:10" x14ac:dyDescent="0.25">
      <c r="A200" t="s">
        <v>323</v>
      </c>
      <c r="B200" t="s">
        <v>343</v>
      </c>
      <c r="C200" t="s">
        <v>643</v>
      </c>
      <c r="D200" t="s">
        <v>644</v>
      </c>
      <c r="H200">
        <v>100</v>
      </c>
      <c r="J200" s="5">
        <v>33.299999999999997</v>
      </c>
    </row>
    <row r="201" spans="1:10" x14ac:dyDescent="0.25">
      <c r="A201" t="s">
        <v>324</v>
      </c>
      <c r="B201" t="s">
        <v>344</v>
      </c>
      <c r="C201" t="s">
        <v>643</v>
      </c>
      <c r="D201" t="s">
        <v>644</v>
      </c>
      <c r="H201">
        <v>100</v>
      </c>
      <c r="J201" s="5">
        <v>33.299999999999997</v>
      </c>
    </row>
    <row r="202" spans="1:10" x14ac:dyDescent="0.25">
      <c r="A202" t="s">
        <v>325</v>
      </c>
      <c r="B202" t="s">
        <v>345</v>
      </c>
      <c r="C202" t="s">
        <v>643</v>
      </c>
      <c r="D202" t="s">
        <v>644</v>
      </c>
      <c r="H202">
        <v>100</v>
      </c>
      <c r="J202" s="5">
        <v>33.299999999999997</v>
      </c>
    </row>
    <row r="203" spans="1:10" x14ac:dyDescent="0.25">
      <c r="A203" t="s">
        <v>326</v>
      </c>
      <c r="B203" t="s">
        <v>346</v>
      </c>
      <c r="C203" t="s">
        <v>643</v>
      </c>
      <c r="D203" t="s">
        <v>644</v>
      </c>
      <c r="H203">
        <v>100</v>
      </c>
      <c r="J203" s="5">
        <v>33.299999999999997</v>
      </c>
    </row>
    <row r="204" spans="1:10" x14ac:dyDescent="0.25">
      <c r="A204" t="s">
        <v>327</v>
      </c>
      <c r="B204" t="s">
        <v>347</v>
      </c>
      <c r="C204" t="s">
        <v>643</v>
      </c>
      <c r="D204" t="s">
        <v>644</v>
      </c>
      <c r="H204">
        <v>100</v>
      </c>
      <c r="J204" s="5">
        <v>33.299999999999997</v>
      </c>
    </row>
    <row r="205" spans="1:10" x14ac:dyDescent="0.25">
      <c r="A205" t="s">
        <v>328</v>
      </c>
      <c r="B205" t="s">
        <v>348</v>
      </c>
      <c r="C205" t="s">
        <v>643</v>
      </c>
      <c r="D205" t="s">
        <v>644</v>
      </c>
      <c r="H205">
        <v>100</v>
      </c>
      <c r="J205" s="5">
        <v>33.299999999999997</v>
      </c>
    </row>
    <row r="206" spans="1:10" x14ac:dyDescent="0.25">
      <c r="A206" t="s">
        <v>329</v>
      </c>
      <c r="B206" t="s">
        <v>349</v>
      </c>
      <c r="C206" t="s">
        <v>643</v>
      </c>
      <c r="D206" t="s">
        <v>644</v>
      </c>
      <c r="H206">
        <v>100</v>
      </c>
      <c r="J206" s="5">
        <v>33.299999999999997</v>
      </c>
    </row>
    <row r="207" spans="1:10" x14ac:dyDescent="0.25">
      <c r="A207" t="s">
        <v>330</v>
      </c>
      <c r="B207" t="s">
        <v>350</v>
      </c>
      <c r="C207" t="s">
        <v>643</v>
      </c>
      <c r="D207" t="s">
        <v>644</v>
      </c>
      <c r="H207">
        <v>100</v>
      </c>
      <c r="J207" s="5">
        <v>33.299999999999997</v>
      </c>
    </row>
    <row r="208" spans="1:10" x14ac:dyDescent="0.25">
      <c r="A208" t="s">
        <v>331</v>
      </c>
      <c r="B208" t="s">
        <v>351</v>
      </c>
      <c r="C208" t="s">
        <v>643</v>
      </c>
      <c r="D208" t="s">
        <v>644</v>
      </c>
      <c r="H208">
        <v>100</v>
      </c>
      <c r="J208" s="5">
        <v>33.299999999999997</v>
      </c>
    </row>
    <row r="209" spans="1:10" x14ac:dyDescent="0.25">
      <c r="A209" t="s">
        <v>332</v>
      </c>
      <c r="B209" t="s">
        <v>352</v>
      </c>
      <c r="C209" t="s">
        <v>643</v>
      </c>
      <c r="D209" t="s">
        <v>644</v>
      </c>
      <c r="H209">
        <v>100</v>
      </c>
      <c r="J209" s="5">
        <v>33.299999999999997</v>
      </c>
    </row>
    <row r="210" spans="1:10" x14ac:dyDescent="0.25">
      <c r="A210" t="s">
        <v>333</v>
      </c>
      <c r="B210" t="s">
        <v>353</v>
      </c>
      <c r="C210" t="s">
        <v>643</v>
      </c>
      <c r="D210" t="s">
        <v>644</v>
      </c>
      <c r="H210">
        <v>100</v>
      </c>
      <c r="J210" s="5">
        <v>33.299999999999997</v>
      </c>
    </row>
    <row r="211" spans="1:10" x14ac:dyDescent="0.25">
      <c r="A211" t="s">
        <v>354</v>
      </c>
      <c r="B211" t="s">
        <v>374</v>
      </c>
      <c r="C211" t="s">
        <v>645</v>
      </c>
      <c r="D211" t="s">
        <v>644</v>
      </c>
      <c r="H211">
        <v>25</v>
      </c>
      <c r="J211">
        <v>3.2</v>
      </c>
    </row>
    <row r="212" spans="1:10" x14ac:dyDescent="0.25">
      <c r="A212" t="s">
        <v>355</v>
      </c>
      <c r="B212" t="s">
        <v>375</v>
      </c>
      <c r="C212" t="s">
        <v>645</v>
      </c>
      <c r="D212" t="s">
        <v>644</v>
      </c>
      <c r="H212">
        <v>25</v>
      </c>
      <c r="J212">
        <v>3.2</v>
      </c>
    </row>
    <row r="213" spans="1:10" x14ac:dyDescent="0.25">
      <c r="A213" t="s">
        <v>356</v>
      </c>
      <c r="B213" t="s">
        <v>376</v>
      </c>
      <c r="C213" t="s">
        <v>645</v>
      </c>
      <c r="D213" t="s">
        <v>644</v>
      </c>
      <c r="H213">
        <v>25</v>
      </c>
      <c r="J213">
        <v>3.2</v>
      </c>
    </row>
    <row r="214" spans="1:10" x14ac:dyDescent="0.25">
      <c r="A214" t="s">
        <v>357</v>
      </c>
      <c r="B214" t="s">
        <v>377</v>
      </c>
      <c r="C214" t="s">
        <v>645</v>
      </c>
      <c r="D214" t="s">
        <v>644</v>
      </c>
      <c r="H214">
        <v>25</v>
      </c>
      <c r="J214">
        <v>3.2</v>
      </c>
    </row>
    <row r="215" spans="1:10" x14ac:dyDescent="0.25">
      <c r="A215" t="s">
        <v>358</v>
      </c>
      <c r="B215" t="s">
        <v>378</v>
      </c>
      <c r="C215" t="s">
        <v>645</v>
      </c>
      <c r="D215" t="s">
        <v>644</v>
      </c>
      <c r="H215">
        <v>25</v>
      </c>
      <c r="J215">
        <v>3.2</v>
      </c>
    </row>
    <row r="216" spans="1:10" x14ac:dyDescent="0.25">
      <c r="A216" t="s">
        <v>359</v>
      </c>
      <c r="B216" t="s">
        <v>379</v>
      </c>
      <c r="C216" t="s">
        <v>645</v>
      </c>
      <c r="D216" t="s">
        <v>644</v>
      </c>
      <c r="H216">
        <v>25</v>
      </c>
      <c r="J216">
        <v>3.2</v>
      </c>
    </row>
    <row r="217" spans="1:10" x14ac:dyDescent="0.25">
      <c r="A217" t="s">
        <v>360</v>
      </c>
      <c r="B217" t="s">
        <v>380</v>
      </c>
      <c r="C217" t="s">
        <v>645</v>
      </c>
      <c r="D217" t="s">
        <v>644</v>
      </c>
      <c r="H217">
        <v>25</v>
      </c>
      <c r="J217">
        <v>3.2</v>
      </c>
    </row>
    <row r="218" spans="1:10" x14ac:dyDescent="0.25">
      <c r="A218" t="s">
        <v>361</v>
      </c>
      <c r="B218" t="s">
        <v>381</v>
      </c>
      <c r="C218" t="s">
        <v>645</v>
      </c>
      <c r="D218" t="s">
        <v>644</v>
      </c>
      <c r="H218">
        <v>25</v>
      </c>
      <c r="J218">
        <v>3.2</v>
      </c>
    </row>
    <row r="219" spans="1:10" x14ac:dyDescent="0.25">
      <c r="A219" t="s">
        <v>362</v>
      </c>
      <c r="B219" t="s">
        <v>382</v>
      </c>
      <c r="C219" t="s">
        <v>645</v>
      </c>
      <c r="D219" t="s">
        <v>644</v>
      </c>
      <c r="H219">
        <v>25</v>
      </c>
      <c r="J219">
        <v>3.2</v>
      </c>
    </row>
    <row r="220" spans="1:10" x14ac:dyDescent="0.25">
      <c r="A220" t="s">
        <v>363</v>
      </c>
      <c r="B220" t="s">
        <v>383</v>
      </c>
      <c r="C220" t="s">
        <v>645</v>
      </c>
      <c r="D220" t="s">
        <v>644</v>
      </c>
      <c r="H220">
        <v>25</v>
      </c>
      <c r="J220">
        <v>3.2</v>
      </c>
    </row>
    <row r="221" spans="1:10" x14ac:dyDescent="0.25">
      <c r="A221" t="s">
        <v>364</v>
      </c>
      <c r="B221" t="s">
        <v>384</v>
      </c>
      <c r="C221" t="s">
        <v>645</v>
      </c>
      <c r="D221" t="s">
        <v>644</v>
      </c>
      <c r="H221">
        <v>25</v>
      </c>
      <c r="J221">
        <v>3.2</v>
      </c>
    </row>
    <row r="222" spans="1:10" x14ac:dyDescent="0.25">
      <c r="A222" t="s">
        <v>365</v>
      </c>
      <c r="B222" t="s">
        <v>385</v>
      </c>
      <c r="C222" t="s">
        <v>645</v>
      </c>
      <c r="D222" t="s">
        <v>644</v>
      </c>
      <c r="H222">
        <v>25</v>
      </c>
      <c r="J222">
        <v>3.2</v>
      </c>
    </row>
    <row r="223" spans="1:10" x14ac:dyDescent="0.25">
      <c r="A223" t="s">
        <v>366</v>
      </c>
      <c r="B223" t="s">
        <v>386</v>
      </c>
      <c r="C223" t="s">
        <v>645</v>
      </c>
      <c r="D223" t="s">
        <v>644</v>
      </c>
      <c r="H223">
        <v>25</v>
      </c>
      <c r="J223">
        <v>3.2</v>
      </c>
    </row>
    <row r="224" spans="1:10" x14ac:dyDescent="0.25">
      <c r="A224" t="s">
        <v>367</v>
      </c>
      <c r="B224" t="s">
        <v>387</v>
      </c>
      <c r="C224" t="s">
        <v>645</v>
      </c>
      <c r="D224" t="s">
        <v>644</v>
      </c>
      <c r="H224">
        <v>25</v>
      </c>
      <c r="J224">
        <v>3.2</v>
      </c>
    </row>
    <row r="225" spans="1:10" x14ac:dyDescent="0.25">
      <c r="A225" t="s">
        <v>368</v>
      </c>
      <c r="B225" t="s">
        <v>388</v>
      </c>
      <c r="C225" t="s">
        <v>645</v>
      </c>
      <c r="D225" t="s">
        <v>644</v>
      </c>
      <c r="H225">
        <v>25</v>
      </c>
      <c r="J225">
        <v>3.2</v>
      </c>
    </row>
    <row r="226" spans="1:10" x14ac:dyDescent="0.25">
      <c r="A226" t="s">
        <v>369</v>
      </c>
      <c r="B226" t="s">
        <v>389</v>
      </c>
      <c r="C226" t="s">
        <v>645</v>
      </c>
      <c r="D226" t="s">
        <v>644</v>
      </c>
      <c r="H226">
        <v>25</v>
      </c>
      <c r="J226">
        <v>3.2</v>
      </c>
    </row>
    <row r="227" spans="1:10" x14ac:dyDescent="0.25">
      <c r="A227" t="s">
        <v>370</v>
      </c>
      <c r="B227" t="s">
        <v>390</v>
      </c>
      <c r="C227" t="s">
        <v>645</v>
      </c>
      <c r="D227" t="s">
        <v>644</v>
      </c>
      <c r="H227">
        <v>25</v>
      </c>
      <c r="J227">
        <v>3.2</v>
      </c>
    </row>
    <row r="228" spans="1:10" x14ac:dyDescent="0.25">
      <c r="A228" t="s">
        <v>371</v>
      </c>
      <c r="B228" t="s">
        <v>391</v>
      </c>
      <c r="C228" t="s">
        <v>645</v>
      </c>
      <c r="D228" t="s">
        <v>644</v>
      </c>
      <c r="H228">
        <v>25</v>
      </c>
      <c r="J228">
        <v>3.2</v>
      </c>
    </row>
    <row r="229" spans="1:10" x14ac:dyDescent="0.25">
      <c r="A229" t="s">
        <v>372</v>
      </c>
      <c r="B229" t="s">
        <v>392</v>
      </c>
      <c r="C229" t="s">
        <v>645</v>
      </c>
      <c r="D229" t="s">
        <v>644</v>
      </c>
      <c r="H229">
        <v>25</v>
      </c>
      <c r="J229">
        <v>3.2</v>
      </c>
    </row>
    <row r="230" spans="1:10" x14ac:dyDescent="0.25">
      <c r="A230" t="s">
        <v>373</v>
      </c>
      <c r="B230" t="s">
        <v>393</v>
      </c>
      <c r="C230" t="s">
        <v>645</v>
      </c>
      <c r="D230" t="s">
        <v>644</v>
      </c>
      <c r="H230">
        <v>25</v>
      </c>
      <c r="J230">
        <v>3.2</v>
      </c>
    </row>
    <row r="231" spans="1:10" x14ac:dyDescent="0.25">
      <c r="A231" t="s">
        <v>394</v>
      </c>
      <c r="B231" t="s">
        <v>414</v>
      </c>
      <c r="C231" s="6" t="s">
        <v>647</v>
      </c>
      <c r="D231" s="6" t="s">
        <v>641</v>
      </c>
      <c r="H231" s="6">
        <v>100</v>
      </c>
      <c r="I231" s="6"/>
      <c r="J231" s="6">
        <v>13</v>
      </c>
    </row>
    <row r="232" spans="1:10" x14ac:dyDescent="0.25">
      <c r="A232" t="s">
        <v>395</v>
      </c>
      <c r="B232" t="s">
        <v>415</v>
      </c>
      <c r="C232" s="6" t="s">
        <v>647</v>
      </c>
      <c r="D232" s="6" t="s">
        <v>641</v>
      </c>
      <c r="H232" s="6">
        <v>100</v>
      </c>
      <c r="I232" s="6"/>
      <c r="J232" s="6">
        <v>13</v>
      </c>
    </row>
    <row r="233" spans="1:10" x14ac:dyDescent="0.25">
      <c r="A233" t="s">
        <v>396</v>
      </c>
      <c r="B233" t="s">
        <v>416</v>
      </c>
      <c r="C233" s="6" t="s">
        <v>647</v>
      </c>
      <c r="D233" s="6" t="s">
        <v>641</v>
      </c>
      <c r="H233" s="6">
        <v>100</v>
      </c>
      <c r="I233" s="6"/>
      <c r="J233" s="6">
        <v>13</v>
      </c>
    </row>
    <row r="234" spans="1:10" x14ac:dyDescent="0.25">
      <c r="A234" t="s">
        <v>397</v>
      </c>
      <c r="B234" t="s">
        <v>417</v>
      </c>
      <c r="C234" s="6" t="s">
        <v>647</v>
      </c>
      <c r="D234" s="6" t="s">
        <v>641</v>
      </c>
      <c r="H234" s="6">
        <v>100</v>
      </c>
      <c r="I234" s="6"/>
      <c r="J234" s="6">
        <v>13</v>
      </c>
    </row>
    <row r="235" spans="1:10" x14ac:dyDescent="0.25">
      <c r="A235" t="s">
        <v>398</v>
      </c>
      <c r="B235" t="s">
        <v>418</v>
      </c>
      <c r="C235" s="6" t="s">
        <v>647</v>
      </c>
      <c r="D235" s="6" t="s">
        <v>641</v>
      </c>
      <c r="H235" s="6">
        <v>100</v>
      </c>
      <c r="I235" s="6"/>
      <c r="J235" s="6">
        <v>13</v>
      </c>
    </row>
    <row r="236" spans="1:10" x14ac:dyDescent="0.25">
      <c r="A236" t="s">
        <v>399</v>
      </c>
      <c r="B236" t="s">
        <v>419</v>
      </c>
      <c r="C236" s="6" t="s">
        <v>647</v>
      </c>
      <c r="D236" s="6" t="s">
        <v>641</v>
      </c>
      <c r="H236" s="6">
        <v>100</v>
      </c>
      <c r="I236" s="6"/>
      <c r="J236" s="6">
        <v>13</v>
      </c>
    </row>
    <row r="237" spans="1:10" x14ac:dyDescent="0.25">
      <c r="A237" t="s">
        <v>400</v>
      </c>
      <c r="B237" t="s">
        <v>420</v>
      </c>
      <c r="C237" s="6" t="s">
        <v>647</v>
      </c>
      <c r="D237" s="6" t="s">
        <v>641</v>
      </c>
      <c r="H237" s="6">
        <v>100</v>
      </c>
      <c r="I237" s="6"/>
      <c r="J237" s="6">
        <v>13</v>
      </c>
    </row>
    <row r="238" spans="1:10" x14ac:dyDescent="0.25">
      <c r="A238" t="s">
        <v>401</v>
      </c>
      <c r="B238" t="s">
        <v>421</v>
      </c>
      <c r="C238" s="6" t="s">
        <v>647</v>
      </c>
      <c r="D238" s="6" t="s">
        <v>641</v>
      </c>
      <c r="H238" s="6">
        <v>100</v>
      </c>
      <c r="I238" s="6"/>
      <c r="J238" s="6">
        <v>13</v>
      </c>
    </row>
    <row r="239" spans="1:10" x14ac:dyDescent="0.25">
      <c r="A239" t="s">
        <v>402</v>
      </c>
      <c r="B239" t="s">
        <v>422</v>
      </c>
      <c r="C239" s="6" t="s">
        <v>647</v>
      </c>
      <c r="D239" s="6" t="s">
        <v>641</v>
      </c>
      <c r="H239" s="6">
        <v>100</v>
      </c>
      <c r="I239" s="6"/>
      <c r="J239" s="6">
        <v>13</v>
      </c>
    </row>
    <row r="240" spans="1:10" x14ac:dyDescent="0.25">
      <c r="A240" t="s">
        <v>403</v>
      </c>
      <c r="B240" t="s">
        <v>423</v>
      </c>
      <c r="C240" s="6" t="s">
        <v>647</v>
      </c>
      <c r="D240" s="6" t="s">
        <v>641</v>
      </c>
      <c r="H240" s="6">
        <v>100</v>
      </c>
      <c r="I240" s="6"/>
      <c r="J240" s="6">
        <v>13</v>
      </c>
    </row>
    <row r="241" spans="1:10" x14ac:dyDescent="0.25">
      <c r="A241" t="s">
        <v>404</v>
      </c>
      <c r="B241" t="s">
        <v>424</v>
      </c>
      <c r="C241" s="6" t="s">
        <v>647</v>
      </c>
      <c r="D241" s="6" t="s">
        <v>641</v>
      </c>
      <c r="H241" s="6">
        <v>100</v>
      </c>
      <c r="I241" s="6"/>
      <c r="J241" s="6">
        <v>13</v>
      </c>
    </row>
    <row r="242" spans="1:10" x14ac:dyDescent="0.25">
      <c r="A242" t="s">
        <v>405</v>
      </c>
      <c r="B242" t="s">
        <v>425</v>
      </c>
      <c r="C242" s="6" t="s">
        <v>647</v>
      </c>
      <c r="D242" s="6" t="s">
        <v>641</v>
      </c>
      <c r="H242" s="6">
        <v>100</v>
      </c>
      <c r="I242" s="6"/>
      <c r="J242" s="6">
        <v>13</v>
      </c>
    </row>
    <row r="243" spans="1:10" x14ac:dyDescent="0.25">
      <c r="A243" t="s">
        <v>406</v>
      </c>
      <c r="B243" t="s">
        <v>426</v>
      </c>
      <c r="C243" s="6" t="s">
        <v>647</v>
      </c>
      <c r="D243" s="6" t="s">
        <v>641</v>
      </c>
      <c r="H243" s="6">
        <v>100</v>
      </c>
      <c r="I243" s="6"/>
      <c r="J243" s="6">
        <v>13</v>
      </c>
    </row>
    <row r="244" spans="1:10" x14ac:dyDescent="0.25">
      <c r="A244" t="s">
        <v>407</v>
      </c>
      <c r="B244" t="s">
        <v>427</v>
      </c>
      <c r="C244" s="6" t="s">
        <v>647</v>
      </c>
      <c r="D244" s="6" t="s">
        <v>641</v>
      </c>
      <c r="H244" s="6">
        <v>100</v>
      </c>
      <c r="I244" s="6"/>
      <c r="J244" s="6">
        <v>13</v>
      </c>
    </row>
    <row r="245" spans="1:10" x14ac:dyDescent="0.25">
      <c r="A245" t="s">
        <v>408</v>
      </c>
      <c r="B245" t="s">
        <v>428</v>
      </c>
      <c r="C245" s="6" t="s">
        <v>647</v>
      </c>
      <c r="D245" s="6" t="s">
        <v>641</v>
      </c>
      <c r="H245" s="6">
        <v>100</v>
      </c>
      <c r="I245" s="6"/>
      <c r="J245" s="6">
        <v>13</v>
      </c>
    </row>
    <row r="246" spans="1:10" x14ac:dyDescent="0.25">
      <c r="A246" t="s">
        <v>409</v>
      </c>
      <c r="B246" t="s">
        <v>429</v>
      </c>
      <c r="C246" s="6" t="s">
        <v>647</v>
      </c>
      <c r="D246" s="6" t="s">
        <v>641</v>
      </c>
      <c r="H246" s="6">
        <v>100</v>
      </c>
      <c r="I246" s="6"/>
      <c r="J246" s="6">
        <v>13</v>
      </c>
    </row>
    <row r="247" spans="1:10" x14ac:dyDescent="0.25">
      <c r="A247" t="s">
        <v>410</v>
      </c>
      <c r="B247" t="s">
        <v>430</v>
      </c>
      <c r="C247" s="6" t="s">
        <v>647</v>
      </c>
      <c r="D247" s="6" t="s">
        <v>641</v>
      </c>
      <c r="H247" s="6">
        <v>100</v>
      </c>
      <c r="I247" s="6"/>
      <c r="J247" s="6">
        <v>13</v>
      </c>
    </row>
    <row r="248" spans="1:10" x14ac:dyDescent="0.25">
      <c r="A248" t="s">
        <v>411</v>
      </c>
      <c r="B248" t="s">
        <v>431</v>
      </c>
      <c r="C248" s="6" t="s">
        <v>647</v>
      </c>
      <c r="D248" s="6" t="s">
        <v>641</v>
      </c>
      <c r="H248" s="6">
        <v>100</v>
      </c>
      <c r="I248" s="6"/>
      <c r="J248" s="6">
        <v>13</v>
      </c>
    </row>
    <row r="249" spans="1:10" x14ac:dyDescent="0.25">
      <c r="A249" t="s">
        <v>412</v>
      </c>
      <c r="B249" t="s">
        <v>432</v>
      </c>
      <c r="C249" s="6" t="s">
        <v>647</v>
      </c>
      <c r="D249" s="6" t="s">
        <v>641</v>
      </c>
      <c r="H249" s="6">
        <v>100</v>
      </c>
      <c r="I249" s="6"/>
      <c r="J249" s="6">
        <v>13</v>
      </c>
    </row>
    <row r="250" spans="1:10" x14ac:dyDescent="0.25">
      <c r="A250" t="s">
        <v>413</v>
      </c>
      <c r="B250" t="s">
        <v>433</v>
      </c>
      <c r="C250" s="6" t="s">
        <v>647</v>
      </c>
      <c r="D250" s="6" t="s">
        <v>641</v>
      </c>
      <c r="H250" s="6">
        <v>100</v>
      </c>
      <c r="I250" s="6"/>
      <c r="J250" s="6">
        <v>13</v>
      </c>
    </row>
    <row r="251" spans="1:10" x14ac:dyDescent="0.25">
      <c r="A251" t="s">
        <v>434</v>
      </c>
      <c r="B251" t="s">
        <v>454</v>
      </c>
    </row>
    <row r="252" spans="1:10" x14ac:dyDescent="0.25">
      <c r="A252" t="s">
        <v>435</v>
      </c>
      <c r="B252" t="s">
        <v>455</v>
      </c>
    </row>
    <row r="253" spans="1:10" x14ac:dyDescent="0.25">
      <c r="A253" t="s">
        <v>436</v>
      </c>
      <c r="B253" t="s">
        <v>456</v>
      </c>
    </row>
    <row r="254" spans="1:10" x14ac:dyDescent="0.25">
      <c r="A254" t="s">
        <v>437</v>
      </c>
      <c r="B254" t="s">
        <v>457</v>
      </c>
    </row>
    <row r="255" spans="1:10" x14ac:dyDescent="0.25">
      <c r="A255" t="s">
        <v>438</v>
      </c>
      <c r="B255" t="s">
        <v>458</v>
      </c>
    </row>
    <row r="256" spans="1:10" x14ac:dyDescent="0.25">
      <c r="A256" t="s">
        <v>439</v>
      </c>
      <c r="B256" t="s">
        <v>459</v>
      </c>
    </row>
    <row r="257" spans="1:2" x14ac:dyDescent="0.25">
      <c r="A257" t="s">
        <v>440</v>
      </c>
      <c r="B257" t="s">
        <v>460</v>
      </c>
    </row>
    <row r="258" spans="1:2" x14ac:dyDescent="0.25">
      <c r="A258" t="s">
        <v>441</v>
      </c>
      <c r="B258" t="s">
        <v>461</v>
      </c>
    </row>
    <row r="259" spans="1:2" x14ac:dyDescent="0.25">
      <c r="A259" t="s">
        <v>442</v>
      </c>
      <c r="B259" t="s">
        <v>462</v>
      </c>
    </row>
    <row r="260" spans="1:2" x14ac:dyDescent="0.25">
      <c r="A260" t="s">
        <v>443</v>
      </c>
      <c r="B260" t="s">
        <v>463</v>
      </c>
    </row>
    <row r="261" spans="1:2" x14ac:dyDescent="0.25">
      <c r="A261" t="s">
        <v>444</v>
      </c>
      <c r="B261" t="s">
        <v>464</v>
      </c>
    </row>
    <row r="262" spans="1:2" x14ac:dyDescent="0.25">
      <c r="A262" t="s">
        <v>445</v>
      </c>
      <c r="B262" t="s">
        <v>465</v>
      </c>
    </row>
    <row r="263" spans="1:2" x14ac:dyDescent="0.25">
      <c r="A263" t="s">
        <v>446</v>
      </c>
      <c r="B263" t="s">
        <v>466</v>
      </c>
    </row>
    <row r="264" spans="1:2" x14ac:dyDescent="0.25">
      <c r="A264" t="s">
        <v>447</v>
      </c>
      <c r="B264" t="s">
        <v>467</v>
      </c>
    </row>
    <row r="265" spans="1:2" x14ac:dyDescent="0.25">
      <c r="A265" t="s">
        <v>448</v>
      </c>
      <c r="B265" t="s">
        <v>468</v>
      </c>
    </row>
    <row r="266" spans="1:2" x14ac:dyDescent="0.25">
      <c r="A266" t="s">
        <v>449</v>
      </c>
      <c r="B266" t="s">
        <v>469</v>
      </c>
    </row>
    <row r="267" spans="1:2" x14ac:dyDescent="0.25">
      <c r="A267" t="s">
        <v>450</v>
      </c>
      <c r="B267" t="s">
        <v>470</v>
      </c>
    </row>
    <row r="268" spans="1:2" x14ac:dyDescent="0.25">
      <c r="A268" t="s">
        <v>451</v>
      </c>
      <c r="B268" t="s">
        <v>471</v>
      </c>
    </row>
    <row r="269" spans="1:2" x14ac:dyDescent="0.25">
      <c r="A269" t="s">
        <v>452</v>
      </c>
      <c r="B269" t="s">
        <v>472</v>
      </c>
    </row>
    <row r="270" spans="1:2" x14ac:dyDescent="0.25">
      <c r="A270" t="s">
        <v>453</v>
      </c>
      <c r="B270" t="s">
        <v>473</v>
      </c>
    </row>
    <row r="271" spans="1:2" x14ac:dyDescent="0.25">
      <c r="A271" t="s">
        <v>474</v>
      </c>
      <c r="B271" s="3" t="s">
        <v>494</v>
      </c>
    </row>
    <row r="272" spans="1:2" x14ac:dyDescent="0.25">
      <c r="A272" t="s">
        <v>475</v>
      </c>
      <c r="B272" s="3" t="s">
        <v>495</v>
      </c>
    </row>
    <row r="273" spans="1:2" x14ac:dyDescent="0.25">
      <c r="A273" t="s">
        <v>476</v>
      </c>
      <c r="B273" s="3" t="s">
        <v>496</v>
      </c>
    </row>
    <row r="274" spans="1:2" x14ac:dyDescent="0.25">
      <c r="A274" t="s">
        <v>477</v>
      </c>
      <c r="B274" s="3" t="s">
        <v>497</v>
      </c>
    </row>
    <row r="275" spans="1:2" x14ac:dyDescent="0.25">
      <c r="A275" t="s">
        <v>478</v>
      </c>
      <c r="B275" s="3" t="s">
        <v>498</v>
      </c>
    </row>
    <row r="276" spans="1:2" x14ac:dyDescent="0.25">
      <c r="A276" t="s">
        <v>479</v>
      </c>
      <c r="B276" s="3" t="s">
        <v>499</v>
      </c>
    </row>
    <row r="277" spans="1:2" x14ac:dyDescent="0.25">
      <c r="A277" t="s">
        <v>480</v>
      </c>
      <c r="B277" s="3" t="s">
        <v>500</v>
      </c>
    </row>
    <row r="278" spans="1:2" x14ac:dyDescent="0.25">
      <c r="A278" t="s">
        <v>481</v>
      </c>
      <c r="B278" s="3" t="s">
        <v>501</v>
      </c>
    </row>
    <row r="279" spans="1:2" x14ac:dyDescent="0.25">
      <c r="A279" t="s">
        <v>482</v>
      </c>
      <c r="B279" s="3" t="s">
        <v>502</v>
      </c>
    </row>
    <row r="280" spans="1:2" x14ac:dyDescent="0.25">
      <c r="A280" t="s">
        <v>483</v>
      </c>
      <c r="B280" s="3" t="s">
        <v>503</v>
      </c>
    </row>
    <row r="281" spans="1:2" x14ac:dyDescent="0.25">
      <c r="A281" t="s">
        <v>484</v>
      </c>
      <c r="B281" s="3" t="s">
        <v>504</v>
      </c>
    </row>
    <row r="282" spans="1:2" x14ac:dyDescent="0.25">
      <c r="A282" t="s">
        <v>485</v>
      </c>
      <c r="B282" s="3" t="s">
        <v>505</v>
      </c>
    </row>
    <row r="283" spans="1:2" x14ac:dyDescent="0.25">
      <c r="A283" t="s">
        <v>486</v>
      </c>
      <c r="B283" s="3" t="s">
        <v>506</v>
      </c>
    </row>
    <row r="284" spans="1:2" x14ac:dyDescent="0.25">
      <c r="A284" t="s">
        <v>487</v>
      </c>
      <c r="B284" s="3" t="s">
        <v>507</v>
      </c>
    </row>
    <row r="285" spans="1:2" x14ac:dyDescent="0.25">
      <c r="A285" t="s">
        <v>488</v>
      </c>
      <c r="B285" s="3" t="s">
        <v>508</v>
      </c>
    </row>
    <row r="286" spans="1:2" x14ac:dyDescent="0.25">
      <c r="A286" t="s">
        <v>489</v>
      </c>
      <c r="B286" s="3" t="s">
        <v>509</v>
      </c>
    </row>
    <row r="287" spans="1:2" x14ac:dyDescent="0.25">
      <c r="A287" t="s">
        <v>490</v>
      </c>
      <c r="B287" s="3" t="s">
        <v>510</v>
      </c>
    </row>
    <row r="288" spans="1:2" x14ac:dyDescent="0.25">
      <c r="A288" t="s">
        <v>491</v>
      </c>
      <c r="B288" s="3" t="s">
        <v>511</v>
      </c>
    </row>
    <row r="289" spans="1:10" x14ac:dyDescent="0.25">
      <c r="A289" t="s">
        <v>492</v>
      </c>
      <c r="B289" s="3" t="s">
        <v>512</v>
      </c>
    </row>
    <row r="290" spans="1:10" x14ac:dyDescent="0.25">
      <c r="A290" t="s">
        <v>493</v>
      </c>
      <c r="B290" s="3" t="s">
        <v>513</v>
      </c>
    </row>
    <row r="291" spans="1:10" x14ac:dyDescent="0.25">
      <c r="A291" s="4" t="s">
        <v>514</v>
      </c>
      <c r="B291" s="4" t="s">
        <v>515</v>
      </c>
      <c r="C291" s="6" t="s">
        <v>646</v>
      </c>
      <c r="D291" s="6" t="s">
        <v>644</v>
      </c>
      <c r="H291" s="6">
        <v>20</v>
      </c>
      <c r="I291" s="6"/>
      <c r="J291" s="6">
        <v>2.8</v>
      </c>
    </row>
    <row r="292" spans="1:10" x14ac:dyDescent="0.25">
      <c r="A292" s="4" t="s">
        <v>516</v>
      </c>
      <c r="B292" s="4" t="s">
        <v>517</v>
      </c>
    </row>
    <row r="293" spans="1:10" x14ac:dyDescent="0.25">
      <c r="A293" s="4" t="s">
        <v>518</v>
      </c>
      <c r="B293" s="4" t="s">
        <v>519</v>
      </c>
      <c r="C293" s="6" t="s">
        <v>646</v>
      </c>
      <c r="D293" s="6" t="s">
        <v>644</v>
      </c>
      <c r="H293" s="6">
        <v>20</v>
      </c>
      <c r="I293" s="6"/>
      <c r="J293" s="6">
        <v>2.8</v>
      </c>
    </row>
    <row r="294" spans="1:10" x14ac:dyDescent="0.25">
      <c r="A294" s="4" t="s">
        <v>520</v>
      </c>
      <c r="B294" s="4" t="s">
        <v>521</v>
      </c>
    </row>
    <row r="295" spans="1:10" x14ac:dyDescent="0.25">
      <c r="A295" s="4" t="s">
        <v>522</v>
      </c>
      <c r="B295" s="4" t="s">
        <v>523</v>
      </c>
      <c r="C295" s="6" t="s">
        <v>646</v>
      </c>
      <c r="D295" s="6" t="s">
        <v>644</v>
      </c>
      <c r="H295" s="6">
        <v>20</v>
      </c>
      <c r="I295" s="6"/>
      <c r="J295" s="6">
        <v>2.8</v>
      </c>
    </row>
    <row r="296" spans="1:10" x14ac:dyDescent="0.25">
      <c r="A296" s="4" t="s">
        <v>524</v>
      </c>
      <c r="B296" s="4" t="s">
        <v>525</v>
      </c>
    </row>
    <row r="297" spans="1:10" x14ac:dyDescent="0.25">
      <c r="A297" s="4" t="s">
        <v>526</v>
      </c>
      <c r="B297" s="4" t="s">
        <v>527</v>
      </c>
      <c r="C297" s="6" t="s">
        <v>646</v>
      </c>
      <c r="D297" s="6" t="s">
        <v>644</v>
      </c>
      <c r="H297" s="6">
        <v>20</v>
      </c>
      <c r="I297" s="6"/>
      <c r="J297" s="6">
        <v>2.8</v>
      </c>
    </row>
    <row r="298" spans="1:10" x14ac:dyDescent="0.25">
      <c r="A298" s="4" t="s">
        <v>528</v>
      </c>
      <c r="B298" s="4" t="s">
        <v>529</v>
      </c>
    </row>
    <row r="299" spans="1:10" x14ac:dyDescent="0.25">
      <c r="A299" s="4" t="s">
        <v>530</v>
      </c>
      <c r="B299" s="4" t="s">
        <v>531</v>
      </c>
      <c r="C299" s="6" t="s">
        <v>646</v>
      </c>
      <c r="D299" s="6" t="s">
        <v>644</v>
      </c>
      <c r="H299" s="6">
        <v>20</v>
      </c>
      <c r="I299" s="6"/>
      <c r="J299" s="6">
        <v>2.8</v>
      </c>
    </row>
    <row r="300" spans="1:10" x14ac:dyDescent="0.25">
      <c r="A300" s="4" t="s">
        <v>532</v>
      </c>
      <c r="B300" s="4" t="s">
        <v>533</v>
      </c>
    </row>
    <row r="301" spans="1:10" x14ac:dyDescent="0.25">
      <c r="A301" s="4" t="s">
        <v>534</v>
      </c>
      <c r="B301" s="4" t="s">
        <v>535</v>
      </c>
      <c r="C301" s="6" t="s">
        <v>646</v>
      </c>
      <c r="D301" s="6" t="s">
        <v>644</v>
      </c>
      <c r="H301" s="6">
        <v>20</v>
      </c>
      <c r="I301" s="6"/>
      <c r="J301" s="6">
        <v>2.8</v>
      </c>
    </row>
    <row r="302" spans="1:10" x14ac:dyDescent="0.25">
      <c r="A302" s="4" t="s">
        <v>536</v>
      </c>
      <c r="B302" s="4" t="s">
        <v>537</v>
      </c>
    </row>
    <row r="303" spans="1:10" x14ac:dyDescent="0.25">
      <c r="A303" s="4" t="s">
        <v>538</v>
      </c>
      <c r="B303" s="4" t="s">
        <v>540</v>
      </c>
      <c r="C303" t="s">
        <v>648</v>
      </c>
      <c r="D303" s="6" t="s">
        <v>644</v>
      </c>
      <c r="H303" s="6">
        <v>50</v>
      </c>
      <c r="I303" s="6"/>
      <c r="J303" s="6">
        <v>12.8</v>
      </c>
    </row>
    <row r="304" spans="1:10" x14ac:dyDescent="0.25">
      <c r="A304" s="4" t="s">
        <v>539</v>
      </c>
      <c r="B304" s="4" t="s">
        <v>540</v>
      </c>
      <c r="C304" t="s">
        <v>648</v>
      </c>
      <c r="D304" s="6" t="s">
        <v>644</v>
      </c>
      <c r="H304" s="6">
        <v>50</v>
      </c>
      <c r="I304" s="6"/>
      <c r="J304" s="6">
        <v>12.8</v>
      </c>
    </row>
    <row r="305" spans="1:10" x14ac:dyDescent="0.25">
      <c r="A305" s="4" t="s">
        <v>541</v>
      </c>
      <c r="B305" s="4" t="s">
        <v>543</v>
      </c>
      <c r="C305" t="s">
        <v>640</v>
      </c>
      <c r="D305" t="s">
        <v>641</v>
      </c>
      <c r="H305">
        <v>300</v>
      </c>
      <c r="J305" s="5" t="s">
        <v>642</v>
      </c>
    </row>
    <row r="306" spans="1:10" x14ac:dyDescent="0.25">
      <c r="A306" t="s">
        <v>542</v>
      </c>
      <c r="B306" s="4" t="s">
        <v>544</v>
      </c>
      <c r="C306" t="s">
        <v>638</v>
      </c>
      <c r="D306" t="s">
        <v>639</v>
      </c>
      <c r="H306">
        <v>400</v>
      </c>
      <c r="J306">
        <v>655</v>
      </c>
    </row>
    <row r="307" spans="1:10" x14ac:dyDescent="0.25">
      <c r="A307" s="4" t="s">
        <v>545</v>
      </c>
      <c r="B307" s="4" t="s">
        <v>546</v>
      </c>
    </row>
    <row r="308" spans="1:10" x14ac:dyDescent="0.25">
      <c r="A308" t="s">
        <v>547</v>
      </c>
      <c r="B308" s="4" t="s">
        <v>548</v>
      </c>
    </row>
    <row r="309" spans="1:10" x14ac:dyDescent="0.25">
      <c r="A309" t="s">
        <v>550</v>
      </c>
      <c r="B309" s="4" t="s">
        <v>549</v>
      </c>
    </row>
    <row r="310" spans="1:10" x14ac:dyDescent="0.25">
      <c r="A310" t="s">
        <v>551</v>
      </c>
      <c r="B310" s="4" t="s">
        <v>549</v>
      </c>
    </row>
    <row r="311" spans="1:10" x14ac:dyDescent="0.25">
      <c r="A311" t="s">
        <v>552</v>
      </c>
      <c r="B311" s="4" t="s">
        <v>549</v>
      </c>
    </row>
  </sheetData>
  <customSheetViews>
    <customSheetView guid="{AFCF2176-CB1D-4D6E-A0FE-59695F415E2C}" topLeftCell="A274">
      <selection activeCell="D312" sqref="D312"/>
      <pageMargins left="0.7" right="0.7" top="0.75" bottom="0.75" header="0.3" footer="0.3"/>
    </customSheetView>
    <customSheetView guid="{25999BBB-235B-4A71-BC69-148E49F2BC32}" topLeftCell="A274">
      <selection activeCell="D312" sqref="D312"/>
      <pageMargins left="0.7" right="0.7" top="0.75" bottom="0.75" header="0.3" footer="0.3"/>
    </customSheetView>
    <customSheetView guid="{DAF0FB99-3FCD-45B3-9019-6D0FC0D50943}" topLeftCell="A274">
      <selection activeCell="D312" sqref="D312"/>
      <pageMargins left="0.7" right="0.7" top="0.75" bottom="0.75" header="0.3" footer="0.3"/>
    </customSheetView>
    <customSheetView guid="{640EAA00-1172-4B16-AC2F-3A997AF7471E}" topLeftCell="A274">
      <selection activeCell="D312" sqref="D312"/>
      <pageMargins left="0.7" right="0.7" top="0.75" bottom="0.75" header="0.3" footer="0.3"/>
    </customSheetView>
    <customSheetView guid="{D4A25F27-5E5B-4153-B57C-560F78530A8E}" topLeftCell="A274">
      <selection activeCell="D312" sqref="D312"/>
      <pageMargins left="0.7" right="0.7" top="0.75" bottom="0.75" header="0.3" footer="0.3"/>
    </customSheetView>
    <customSheetView guid="{40C00F93-2046-47CE-A679-05431B2D0938}" topLeftCell="A274">
      <selection activeCell="D312" sqref="D312"/>
      <pageMargins left="0.7" right="0.7" top="0.75" bottom="0.75" header="0.3" footer="0.3"/>
    </customSheetView>
    <customSheetView guid="{95D0C678-9191-4077-8A7C-974FC2D56AD2}" topLeftCell="A274">
      <selection activeCell="D312" sqref="D312"/>
      <pageMargins left="0.7" right="0.7" top="0.75" bottom="0.75" header="0.3" footer="0.3"/>
    </customSheetView>
    <customSheetView guid="{719B6C4F-75C4-4AFB-9F9B-C6963BDB15E3}" topLeftCell="A274">
      <selection activeCell="D312" sqref="D312"/>
      <pageMargins left="0.7" right="0.7" top="0.75" bottom="0.75" header="0.3" footer="0.3"/>
    </customSheetView>
    <customSheetView guid="{205FAC4B-7440-4A7E-8914-9F878B0A5C5A}" topLeftCell="A274">
      <selection activeCell="D312" sqref="D312"/>
      <pageMargins left="0.7" right="0.7" top="0.75" bottom="0.75" header="0.3" footer="0.3"/>
    </customSheetView>
    <customSheetView guid="{38276DD1-521D-478E-9450-853AB7A64740}" topLeftCell="A274">
      <selection activeCell="D312" sqref="D312"/>
      <pageMargins left="0.7" right="0.7" top="0.75" bottom="0.75" header="0.3" footer="0.3"/>
    </customSheetView>
    <customSheetView guid="{9242BAD0-33F0-473B-B6BF-40FDA8DE9BFB}" topLeftCell="A274">
      <selection activeCell="D312" sqref="D312"/>
      <pageMargins left="0.7" right="0.7" top="0.75" bottom="0.75" header="0.3" footer="0.3"/>
    </customSheetView>
    <customSheetView guid="{838B1990-A13C-4B66-9E38-9CC90EBBD000}" topLeftCell="A274">
      <selection activeCell="D312" sqref="D3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100" workbookViewId="0">
      <selection activeCell="I129" sqref="I129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3.7109375" bestFit="1" customWidth="1"/>
    <col min="4" max="4" width="14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3" bestFit="1" customWidth="1"/>
    <col min="9" max="9" width="7.28515625" bestFit="1" customWidth="1"/>
    <col min="10" max="10" width="5.710937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  <c r="C2" t="s">
        <v>623</v>
      </c>
      <c r="D2" t="s">
        <v>622</v>
      </c>
      <c r="E2">
        <v>0</v>
      </c>
      <c r="F2">
        <v>25</v>
      </c>
      <c r="G2" t="s">
        <v>624</v>
      </c>
    </row>
    <row r="3" spans="1:15" x14ac:dyDescent="0.25">
      <c r="A3" t="s">
        <v>16</v>
      </c>
      <c r="B3" t="s">
        <v>36</v>
      </c>
      <c r="C3" t="s">
        <v>623</v>
      </c>
      <c r="D3" t="s">
        <v>622</v>
      </c>
      <c r="E3">
        <v>0</v>
      </c>
      <c r="F3">
        <v>25</v>
      </c>
      <c r="G3" t="s">
        <v>624</v>
      </c>
    </row>
    <row r="4" spans="1:15" x14ac:dyDescent="0.25">
      <c r="A4" t="s">
        <v>17</v>
      </c>
      <c r="B4" t="s">
        <v>37</v>
      </c>
      <c r="C4" t="s">
        <v>623</v>
      </c>
      <c r="D4" t="s">
        <v>622</v>
      </c>
      <c r="E4">
        <v>0</v>
      </c>
      <c r="F4">
        <v>25</v>
      </c>
      <c r="G4" t="s">
        <v>624</v>
      </c>
    </row>
    <row r="5" spans="1:15" x14ac:dyDescent="0.25">
      <c r="A5" t="s">
        <v>18</v>
      </c>
      <c r="B5" t="s">
        <v>38</v>
      </c>
      <c r="C5" t="s">
        <v>623</v>
      </c>
      <c r="D5" t="s">
        <v>622</v>
      </c>
      <c r="E5">
        <v>0</v>
      </c>
      <c r="F5">
        <v>25</v>
      </c>
      <c r="G5" t="s">
        <v>624</v>
      </c>
    </row>
    <row r="6" spans="1:15" x14ac:dyDescent="0.25">
      <c r="A6" t="s">
        <v>19</v>
      </c>
      <c r="B6" t="s">
        <v>39</v>
      </c>
      <c r="C6" t="s">
        <v>623</v>
      </c>
      <c r="D6" t="s">
        <v>622</v>
      </c>
      <c r="E6">
        <v>0</v>
      </c>
      <c r="F6">
        <v>25</v>
      </c>
      <c r="G6" t="s">
        <v>624</v>
      </c>
    </row>
    <row r="7" spans="1:15" x14ac:dyDescent="0.25">
      <c r="A7" t="s">
        <v>20</v>
      </c>
      <c r="B7" t="s">
        <v>40</v>
      </c>
      <c r="C7" t="s">
        <v>623</v>
      </c>
      <c r="D7" t="s">
        <v>622</v>
      </c>
      <c r="E7">
        <v>0</v>
      </c>
      <c r="F7">
        <v>25</v>
      </c>
      <c r="G7" t="s">
        <v>624</v>
      </c>
    </row>
    <row r="8" spans="1:15" x14ac:dyDescent="0.25">
      <c r="A8" t="s">
        <v>21</v>
      </c>
      <c r="B8" t="s">
        <v>41</v>
      </c>
      <c r="C8" t="s">
        <v>623</v>
      </c>
      <c r="D8" t="s">
        <v>622</v>
      </c>
      <c r="E8">
        <v>0</v>
      </c>
      <c r="F8">
        <v>25</v>
      </c>
      <c r="G8" t="s">
        <v>624</v>
      </c>
    </row>
    <row r="9" spans="1:15" x14ac:dyDescent="0.25">
      <c r="A9" t="s">
        <v>22</v>
      </c>
      <c r="B9" t="s">
        <v>42</v>
      </c>
      <c r="C9" t="s">
        <v>623</v>
      </c>
      <c r="D9" t="s">
        <v>622</v>
      </c>
      <c r="E9">
        <v>0</v>
      </c>
      <c r="F9">
        <v>25</v>
      </c>
      <c r="G9" t="s">
        <v>624</v>
      </c>
    </row>
    <row r="10" spans="1:15" x14ac:dyDescent="0.25">
      <c r="A10" t="s">
        <v>23</v>
      </c>
      <c r="B10" t="s">
        <v>43</v>
      </c>
      <c r="C10" t="s">
        <v>623</v>
      </c>
      <c r="D10" t="s">
        <v>622</v>
      </c>
      <c r="E10">
        <v>0</v>
      </c>
      <c r="F10">
        <v>25</v>
      </c>
      <c r="G10" t="s">
        <v>624</v>
      </c>
    </row>
    <row r="11" spans="1:15" x14ac:dyDescent="0.25">
      <c r="A11" t="s">
        <v>24</v>
      </c>
      <c r="B11" t="s">
        <v>44</v>
      </c>
      <c r="C11" t="s">
        <v>623</v>
      </c>
      <c r="D11" t="s">
        <v>622</v>
      </c>
      <c r="E11">
        <v>0</v>
      </c>
      <c r="F11">
        <v>25</v>
      </c>
      <c r="G11" t="s">
        <v>624</v>
      </c>
    </row>
    <row r="12" spans="1:15" x14ac:dyDescent="0.25">
      <c r="A12" t="s">
        <v>25</v>
      </c>
      <c r="B12" t="s">
        <v>45</v>
      </c>
      <c r="C12" t="s">
        <v>623</v>
      </c>
      <c r="D12" t="s">
        <v>622</v>
      </c>
      <c r="E12">
        <v>0</v>
      </c>
      <c r="F12">
        <v>25</v>
      </c>
      <c r="G12" t="s">
        <v>624</v>
      </c>
    </row>
    <row r="13" spans="1:15" x14ac:dyDescent="0.25">
      <c r="A13" t="s">
        <v>26</v>
      </c>
      <c r="B13" t="s">
        <v>46</v>
      </c>
      <c r="C13" t="s">
        <v>623</v>
      </c>
      <c r="D13" t="s">
        <v>622</v>
      </c>
      <c r="E13">
        <v>0</v>
      </c>
      <c r="F13">
        <v>25</v>
      </c>
      <c r="G13" t="s">
        <v>624</v>
      </c>
    </row>
    <row r="14" spans="1:15" x14ac:dyDescent="0.25">
      <c r="A14" t="s">
        <v>27</v>
      </c>
      <c r="B14" t="s">
        <v>47</v>
      </c>
      <c r="C14" t="s">
        <v>623</v>
      </c>
      <c r="D14" t="s">
        <v>622</v>
      </c>
      <c r="E14">
        <v>0</v>
      </c>
      <c r="F14">
        <v>25</v>
      </c>
      <c r="G14" t="s">
        <v>624</v>
      </c>
    </row>
    <row r="15" spans="1:15" x14ac:dyDescent="0.25">
      <c r="A15" t="s">
        <v>28</v>
      </c>
      <c r="B15" t="s">
        <v>48</v>
      </c>
      <c r="C15" t="s">
        <v>623</v>
      </c>
      <c r="D15" t="s">
        <v>622</v>
      </c>
      <c r="E15">
        <v>0</v>
      </c>
      <c r="F15">
        <v>25</v>
      </c>
      <c r="G15" t="s">
        <v>624</v>
      </c>
    </row>
    <row r="16" spans="1:15" x14ac:dyDescent="0.25">
      <c r="A16" t="s">
        <v>29</v>
      </c>
      <c r="B16" t="s">
        <v>49</v>
      </c>
      <c r="C16" t="s">
        <v>623</v>
      </c>
      <c r="D16" t="s">
        <v>622</v>
      </c>
      <c r="E16">
        <v>0</v>
      </c>
      <c r="F16">
        <v>25</v>
      </c>
      <c r="G16" t="s">
        <v>624</v>
      </c>
    </row>
    <row r="17" spans="1:7" x14ac:dyDescent="0.25">
      <c r="A17" t="s">
        <v>30</v>
      </c>
      <c r="B17" t="s">
        <v>50</v>
      </c>
      <c r="C17" t="s">
        <v>623</v>
      </c>
      <c r="D17" t="s">
        <v>622</v>
      </c>
      <c r="E17">
        <v>0</v>
      </c>
      <c r="F17">
        <v>25</v>
      </c>
      <c r="G17" t="s">
        <v>624</v>
      </c>
    </row>
    <row r="18" spans="1:7" x14ac:dyDescent="0.25">
      <c r="A18" t="s">
        <v>31</v>
      </c>
      <c r="B18" t="s">
        <v>51</v>
      </c>
      <c r="C18" t="s">
        <v>623</v>
      </c>
      <c r="D18" t="s">
        <v>622</v>
      </c>
      <c r="E18">
        <v>0</v>
      </c>
      <c r="F18">
        <v>25</v>
      </c>
      <c r="G18" t="s">
        <v>624</v>
      </c>
    </row>
    <row r="19" spans="1:7" x14ac:dyDescent="0.25">
      <c r="A19" t="s">
        <v>32</v>
      </c>
      <c r="B19" t="s">
        <v>52</v>
      </c>
      <c r="C19" t="s">
        <v>623</v>
      </c>
      <c r="D19" t="s">
        <v>622</v>
      </c>
      <c r="E19">
        <v>0</v>
      </c>
      <c r="F19">
        <v>25</v>
      </c>
      <c r="G19" t="s">
        <v>624</v>
      </c>
    </row>
    <row r="20" spans="1:7" x14ac:dyDescent="0.25">
      <c r="A20" t="s">
        <v>33</v>
      </c>
      <c r="B20" t="s">
        <v>53</v>
      </c>
      <c r="C20" t="s">
        <v>623</v>
      </c>
      <c r="D20" t="s">
        <v>622</v>
      </c>
      <c r="E20">
        <v>0</v>
      </c>
      <c r="F20">
        <v>25</v>
      </c>
      <c r="G20" t="s">
        <v>624</v>
      </c>
    </row>
    <row r="21" spans="1:7" x14ac:dyDescent="0.25">
      <c r="A21" t="s">
        <v>34</v>
      </c>
      <c r="B21" t="s">
        <v>54</v>
      </c>
      <c r="C21" t="s">
        <v>623</v>
      </c>
      <c r="D21" t="s">
        <v>622</v>
      </c>
      <c r="E21">
        <v>0</v>
      </c>
      <c r="F21">
        <v>25</v>
      </c>
      <c r="G21" t="s">
        <v>624</v>
      </c>
    </row>
    <row r="22" spans="1:7" x14ac:dyDescent="0.25">
      <c r="A22" t="s">
        <v>553</v>
      </c>
      <c r="B22" t="s">
        <v>55</v>
      </c>
      <c r="C22" t="s">
        <v>626</v>
      </c>
      <c r="D22" t="s">
        <v>625</v>
      </c>
      <c r="E22">
        <v>0</v>
      </c>
      <c r="F22">
        <v>60</v>
      </c>
      <c r="G22" t="s">
        <v>624</v>
      </c>
    </row>
    <row r="23" spans="1:7" x14ac:dyDescent="0.25">
      <c r="A23" t="s">
        <v>554</v>
      </c>
      <c r="B23" t="s">
        <v>56</v>
      </c>
      <c r="C23" t="s">
        <v>626</v>
      </c>
      <c r="D23" t="s">
        <v>625</v>
      </c>
      <c r="E23">
        <v>0</v>
      </c>
      <c r="F23">
        <v>60</v>
      </c>
      <c r="G23" t="s">
        <v>624</v>
      </c>
    </row>
    <row r="24" spans="1:7" x14ac:dyDescent="0.25">
      <c r="A24" t="s">
        <v>555</v>
      </c>
      <c r="B24" t="s">
        <v>57</v>
      </c>
      <c r="C24" t="s">
        <v>626</v>
      </c>
      <c r="D24" t="s">
        <v>625</v>
      </c>
      <c r="E24">
        <v>0</v>
      </c>
      <c r="F24">
        <v>60</v>
      </c>
      <c r="G24" t="s">
        <v>624</v>
      </c>
    </row>
    <row r="25" spans="1:7" x14ac:dyDescent="0.25">
      <c r="A25" t="s">
        <v>556</v>
      </c>
      <c r="B25" t="s">
        <v>58</v>
      </c>
      <c r="C25" t="s">
        <v>626</v>
      </c>
      <c r="D25" t="s">
        <v>625</v>
      </c>
      <c r="E25">
        <v>0</v>
      </c>
      <c r="F25">
        <v>60</v>
      </c>
      <c r="G25" t="s">
        <v>624</v>
      </c>
    </row>
    <row r="26" spans="1:7" x14ac:dyDescent="0.25">
      <c r="A26" t="s">
        <v>557</v>
      </c>
      <c r="B26" t="s">
        <v>59</v>
      </c>
      <c r="C26" t="s">
        <v>626</v>
      </c>
      <c r="D26" t="s">
        <v>625</v>
      </c>
      <c r="E26">
        <v>0</v>
      </c>
      <c r="F26">
        <v>60</v>
      </c>
      <c r="G26" t="s">
        <v>624</v>
      </c>
    </row>
    <row r="27" spans="1:7" x14ac:dyDescent="0.25">
      <c r="A27" t="s">
        <v>558</v>
      </c>
      <c r="B27" t="s">
        <v>60</v>
      </c>
      <c r="C27" t="s">
        <v>626</v>
      </c>
      <c r="D27" t="s">
        <v>625</v>
      </c>
      <c r="E27">
        <v>0</v>
      </c>
      <c r="F27">
        <v>60</v>
      </c>
      <c r="G27" t="s">
        <v>624</v>
      </c>
    </row>
    <row r="28" spans="1:7" x14ac:dyDescent="0.25">
      <c r="A28" t="s">
        <v>559</v>
      </c>
      <c r="B28" t="s">
        <v>61</v>
      </c>
      <c r="C28" t="s">
        <v>626</v>
      </c>
      <c r="D28" t="s">
        <v>625</v>
      </c>
      <c r="E28">
        <v>0</v>
      </c>
      <c r="F28">
        <v>60</v>
      </c>
      <c r="G28" t="s">
        <v>624</v>
      </c>
    </row>
    <row r="29" spans="1:7" x14ac:dyDescent="0.25">
      <c r="A29" t="s">
        <v>560</v>
      </c>
      <c r="B29" t="s">
        <v>62</v>
      </c>
      <c r="C29" t="s">
        <v>626</v>
      </c>
      <c r="D29" t="s">
        <v>625</v>
      </c>
      <c r="E29">
        <v>0</v>
      </c>
      <c r="F29">
        <v>60</v>
      </c>
      <c r="G29" t="s">
        <v>624</v>
      </c>
    </row>
    <row r="30" spans="1:7" x14ac:dyDescent="0.25">
      <c r="A30" t="s">
        <v>561</v>
      </c>
      <c r="B30" t="s">
        <v>63</v>
      </c>
      <c r="C30" t="s">
        <v>626</v>
      </c>
      <c r="D30" t="s">
        <v>625</v>
      </c>
      <c r="E30">
        <v>0</v>
      </c>
      <c r="F30">
        <v>60</v>
      </c>
      <c r="G30" t="s">
        <v>624</v>
      </c>
    </row>
    <row r="31" spans="1:7" x14ac:dyDescent="0.25">
      <c r="A31" t="s">
        <v>562</v>
      </c>
      <c r="B31" t="s">
        <v>64</v>
      </c>
      <c r="C31" t="s">
        <v>626</v>
      </c>
      <c r="D31" t="s">
        <v>625</v>
      </c>
      <c r="E31">
        <v>0</v>
      </c>
      <c r="F31">
        <v>60</v>
      </c>
      <c r="G31" t="s">
        <v>624</v>
      </c>
    </row>
    <row r="32" spans="1:7" x14ac:dyDescent="0.25">
      <c r="A32" t="s">
        <v>563</v>
      </c>
      <c r="B32" t="s">
        <v>65</v>
      </c>
      <c r="C32" t="s">
        <v>626</v>
      </c>
      <c r="D32" t="s">
        <v>625</v>
      </c>
      <c r="E32">
        <v>0</v>
      </c>
      <c r="F32">
        <v>60</v>
      </c>
      <c r="G32" t="s">
        <v>624</v>
      </c>
    </row>
    <row r="33" spans="1:7" x14ac:dyDescent="0.25">
      <c r="A33" t="s">
        <v>564</v>
      </c>
      <c r="B33" t="s">
        <v>66</v>
      </c>
      <c r="C33" t="s">
        <v>626</v>
      </c>
      <c r="D33" t="s">
        <v>625</v>
      </c>
      <c r="E33">
        <v>0</v>
      </c>
      <c r="F33">
        <v>60</v>
      </c>
      <c r="G33" t="s">
        <v>624</v>
      </c>
    </row>
    <row r="34" spans="1:7" x14ac:dyDescent="0.25">
      <c r="A34" t="s">
        <v>565</v>
      </c>
      <c r="B34" t="s">
        <v>67</v>
      </c>
      <c r="C34" t="s">
        <v>626</v>
      </c>
      <c r="D34" t="s">
        <v>625</v>
      </c>
      <c r="E34">
        <v>0</v>
      </c>
      <c r="F34">
        <v>60</v>
      </c>
      <c r="G34" t="s">
        <v>624</v>
      </c>
    </row>
    <row r="35" spans="1:7" x14ac:dyDescent="0.25">
      <c r="A35" t="s">
        <v>566</v>
      </c>
      <c r="B35" t="s">
        <v>68</v>
      </c>
      <c r="C35" t="s">
        <v>626</v>
      </c>
      <c r="D35" t="s">
        <v>625</v>
      </c>
      <c r="E35">
        <v>0</v>
      </c>
      <c r="F35">
        <v>60</v>
      </c>
      <c r="G35" t="s">
        <v>624</v>
      </c>
    </row>
    <row r="36" spans="1:7" x14ac:dyDescent="0.25">
      <c r="A36" t="s">
        <v>567</v>
      </c>
      <c r="B36" t="s">
        <v>69</v>
      </c>
      <c r="C36" t="s">
        <v>626</v>
      </c>
      <c r="D36" t="s">
        <v>625</v>
      </c>
      <c r="E36">
        <v>0</v>
      </c>
      <c r="F36">
        <v>60</v>
      </c>
      <c r="G36" t="s">
        <v>624</v>
      </c>
    </row>
    <row r="37" spans="1:7" x14ac:dyDescent="0.25">
      <c r="A37" t="s">
        <v>568</v>
      </c>
      <c r="B37" t="s">
        <v>70</v>
      </c>
      <c r="C37" t="s">
        <v>626</v>
      </c>
      <c r="D37" t="s">
        <v>625</v>
      </c>
      <c r="E37">
        <v>0</v>
      </c>
      <c r="F37">
        <v>60</v>
      </c>
      <c r="G37" t="s">
        <v>624</v>
      </c>
    </row>
    <row r="38" spans="1:7" x14ac:dyDescent="0.25">
      <c r="A38" t="s">
        <v>569</v>
      </c>
      <c r="B38" t="s">
        <v>71</v>
      </c>
      <c r="C38" t="s">
        <v>626</v>
      </c>
      <c r="D38" t="s">
        <v>625</v>
      </c>
      <c r="E38">
        <v>0</v>
      </c>
      <c r="F38">
        <v>60</v>
      </c>
      <c r="G38" t="s">
        <v>624</v>
      </c>
    </row>
    <row r="39" spans="1:7" x14ac:dyDescent="0.25">
      <c r="A39" t="s">
        <v>570</v>
      </c>
      <c r="B39" t="s">
        <v>72</v>
      </c>
      <c r="C39" t="s">
        <v>626</v>
      </c>
      <c r="D39" t="s">
        <v>625</v>
      </c>
      <c r="E39">
        <v>0</v>
      </c>
      <c r="F39">
        <v>60</v>
      </c>
      <c r="G39" t="s">
        <v>624</v>
      </c>
    </row>
    <row r="40" spans="1:7" x14ac:dyDescent="0.25">
      <c r="A40" t="s">
        <v>571</v>
      </c>
      <c r="B40" t="s">
        <v>73</v>
      </c>
      <c r="C40" t="s">
        <v>626</v>
      </c>
      <c r="D40" t="s">
        <v>625</v>
      </c>
      <c r="E40">
        <v>0</v>
      </c>
      <c r="F40">
        <v>60</v>
      </c>
      <c r="G40" t="s">
        <v>624</v>
      </c>
    </row>
    <row r="41" spans="1:7" x14ac:dyDescent="0.25">
      <c r="A41" t="s">
        <v>572</v>
      </c>
      <c r="B41" t="s">
        <v>74</v>
      </c>
      <c r="C41" t="s">
        <v>626</v>
      </c>
      <c r="D41" t="s">
        <v>625</v>
      </c>
      <c r="E41">
        <v>0</v>
      </c>
      <c r="F41">
        <v>60</v>
      </c>
      <c r="G41" t="s">
        <v>624</v>
      </c>
    </row>
    <row r="42" spans="1:7" x14ac:dyDescent="0.25">
      <c r="A42" t="s">
        <v>75</v>
      </c>
      <c r="B42" t="s">
        <v>95</v>
      </c>
      <c r="C42" t="s">
        <v>623</v>
      </c>
      <c r="D42" t="s">
        <v>622</v>
      </c>
      <c r="E42">
        <v>0</v>
      </c>
      <c r="F42">
        <v>25</v>
      </c>
      <c r="G42" t="s">
        <v>624</v>
      </c>
    </row>
    <row r="43" spans="1:7" x14ac:dyDescent="0.25">
      <c r="A43" t="s">
        <v>76</v>
      </c>
      <c r="B43" t="s">
        <v>96</v>
      </c>
      <c r="C43" t="s">
        <v>623</v>
      </c>
      <c r="D43" t="s">
        <v>622</v>
      </c>
      <c r="E43">
        <v>0</v>
      </c>
      <c r="F43">
        <v>25</v>
      </c>
      <c r="G43" t="s">
        <v>624</v>
      </c>
    </row>
    <row r="44" spans="1:7" x14ac:dyDescent="0.25">
      <c r="A44" t="s">
        <v>77</v>
      </c>
      <c r="B44" t="s">
        <v>97</v>
      </c>
      <c r="C44" t="s">
        <v>623</v>
      </c>
      <c r="D44" t="s">
        <v>622</v>
      </c>
      <c r="E44">
        <v>0</v>
      </c>
      <c r="F44">
        <v>25</v>
      </c>
      <c r="G44" t="s">
        <v>624</v>
      </c>
    </row>
    <row r="45" spans="1:7" x14ac:dyDescent="0.25">
      <c r="A45" t="s">
        <v>78</v>
      </c>
      <c r="B45" t="s">
        <v>98</v>
      </c>
      <c r="C45" t="s">
        <v>623</v>
      </c>
      <c r="D45" t="s">
        <v>622</v>
      </c>
      <c r="E45">
        <v>0</v>
      </c>
      <c r="F45">
        <v>25</v>
      </c>
      <c r="G45" t="s">
        <v>624</v>
      </c>
    </row>
    <row r="46" spans="1:7" x14ac:dyDescent="0.25">
      <c r="A46" t="s">
        <v>79</v>
      </c>
      <c r="B46" t="s">
        <v>99</v>
      </c>
      <c r="C46" t="s">
        <v>623</v>
      </c>
      <c r="D46" t="s">
        <v>622</v>
      </c>
      <c r="E46">
        <v>0</v>
      </c>
      <c r="F46">
        <v>25</v>
      </c>
      <c r="G46" t="s">
        <v>624</v>
      </c>
    </row>
    <row r="47" spans="1:7" x14ac:dyDescent="0.25">
      <c r="A47" t="s">
        <v>80</v>
      </c>
      <c r="B47" t="s">
        <v>100</v>
      </c>
      <c r="C47" t="s">
        <v>623</v>
      </c>
      <c r="D47" t="s">
        <v>622</v>
      </c>
      <c r="E47">
        <v>0</v>
      </c>
      <c r="F47">
        <v>25</v>
      </c>
      <c r="G47" t="s">
        <v>624</v>
      </c>
    </row>
    <row r="48" spans="1:7" x14ac:dyDescent="0.25">
      <c r="A48" t="s">
        <v>81</v>
      </c>
      <c r="B48" t="s">
        <v>101</v>
      </c>
      <c r="C48" t="s">
        <v>623</v>
      </c>
      <c r="D48" t="s">
        <v>622</v>
      </c>
      <c r="E48">
        <v>0</v>
      </c>
      <c r="F48">
        <v>25</v>
      </c>
      <c r="G48" t="s">
        <v>624</v>
      </c>
    </row>
    <row r="49" spans="1:7" x14ac:dyDescent="0.25">
      <c r="A49" t="s">
        <v>82</v>
      </c>
      <c r="B49" t="s">
        <v>102</v>
      </c>
      <c r="C49" t="s">
        <v>623</v>
      </c>
      <c r="D49" t="s">
        <v>622</v>
      </c>
      <c r="E49">
        <v>0</v>
      </c>
      <c r="F49">
        <v>25</v>
      </c>
      <c r="G49" t="s">
        <v>624</v>
      </c>
    </row>
    <row r="50" spans="1:7" x14ac:dyDescent="0.25">
      <c r="A50" t="s">
        <v>83</v>
      </c>
      <c r="B50" t="s">
        <v>103</v>
      </c>
      <c r="C50" t="s">
        <v>623</v>
      </c>
      <c r="D50" t="s">
        <v>622</v>
      </c>
      <c r="E50">
        <v>0</v>
      </c>
      <c r="F50">
        <v>25</v>
      </c>
      <c r="G50" t="s">
        <v>624</v>
      </c>
    </row>
    <row r="51" spans="1:7" x14ac:dyDescent="0.25">
      <c r="A51" t="s">
        <v>84</v>
      </c>
      <c r="B51" t="s">
        <v>104</v>
      </c>
      <c r="C51" t="s">
        <v>623</v>
      </c>
      <c r="D51" t="s">
        <v>622</v>
      </c>
      <c r="E51">
        <v>0</v>
      </c>
      <c r="F51">
        <v>25</v>
      </c>
      <c r="G51" t="s">
        <v>624</v>
      </c>
    </row>
    <row r="52" spans="1:7" x14ac:dyDescent="0.25">
      <c r="A52" t="s">
        <v>85</v>
      </c>
      <c r="B52" t="s">
        <v>105</v>
      </c>
      <c r="C52" t="s">
        <v>623</v>
      </c>
      <c r="D52" t="s">
        <v>622</v>
      </c>
      <c r="E52">
        <v>0</v>
      </c>
      <c r="F52">
        <v>25</v>
      </c>
      <c r="G52" t="s">
        <v>624</v>
      </c>
    </row>
    <row r="53" spans="1:7" x14ac:dyDescent="0.25">
      <c r="A53" t="s">
        <v>86</v>
      </c>
      <c r="B53" t="s">
        <v>106</v>
      </c>
      <c r="C53" t="s">
        <v>623</v>
      </c>
      <c r="D53" t="s">
        <v>622</v>
      </c>
      <c r="E53">
        <v>0</v>
      </c>
      <c r="F53">
        <v>25</v>
      </c>
      <c r="G53" t="s">
        <v>624</v>
      </c>
    </row>
    <row r="54" spans="1:7" x14ac:dyDescent="0.25">
      <c r="A54" t="s">
        <v>87</v>
      </c>
      <c r="B54" t="s">
        <v>107</v>
      </c>
      <c r="C54" t="s">
        <v>623</v>
      </c>
      <c r="D54" t="s">
        <v>622</v>
      </c>
      <c r="E54">
        <v>0</v>
      </c>
      <c r="F54">
        <v>25</v>
      </c>
      <c r="G54" t="s">
        <v>624</v>
      </c>
    </row>
    <row r="55" spans="1:7" x14ac:dyDescent="0.25">
      <c r="A55" t="s">
        <v>88</v>
      </c>
      <c r="B55" t="s">
        <v>108</v>
      </c>
      <c r="C55" t="s">
        <v>623</v>
      </c>
      <c r="D55" t="s">
        <v>622</v>
      </c>
      <c r="E55">
        <v>0</v>
      </c>
      <c r="F55">
        <v>25</v>
      </c>
      <c r="G55" t="s">
        <v>624</v>
      </c>
    </row>
    <row r="56" spans="1:7" x14ac:dyDescent="0.25">
      <c r="A56" t="s">
        <v>89</v>
      </c>
      <c r="B56" t="s">
        <v>109</v>
      </c>
      <c r="C56" t="s">
        <v>623</v>
      </c>
      <c r="D56" t="s">
        <v>622</v>
      </c>
      <c r="E56">
        <v>0</v>
      </c>
      <c r="F56">
        <v>25</v>
      </c>
      <c r="G56" t="s">
        <v>624</v>
      </c>
    </row>
    <row r="57" spans="1:7" x14ac:dyDescent="0.25">
      <c r="A57" t="s">
        <v>90</v>
      </c>
      <c r="B57" t="s">
        <v>110</v>
      </c>
      <c r="C57" t="s">
        <v>623</v>
      </c>
      <c r="D57" t="s">
        <v>622</v>
      </c>
      <c r="E57">
        <v>0</v>
      </c>
      <c r="F57">
        <v>25</v>
      </c>
      <c r="G57" t="s">
        <v>624</v>
      </c>
    </row>
    <row r="58" spans="1:7" x14ac:dyDescent="0.25">
      <c r="A58" t="s">
        <v>91</v>
      </c>
      <c r="B58" t="s">
        <v>111</v>
      </c>
      <c r="C58" t="s">
        <v>623</v>
      </c>
      <c r="D58" t="s">
        <v>622</v>
      </c>
      <c r="E58">
        <v>0</v>
      </c>
      <c r="F58">
        <v>25</v>
      </c>
      <c r="G58" t="s">
        <v>624</v>
      </c>
    </row>
    <row r="59" spans="1:7" x14ac:dyDescent="0.25">
      <c r="A59" t="s">
        <v>92</v>
      </c>
      <c r="B59" t="s">
        <v>112</v>
      </c>
      <c r="C59" t="s">
        <v>623</v>
      </c>
      <c r="D59" t="s">
        <v>622</v>
      </c>
      <c r="E59">
        <v>0</v>
      </c>
      <c r="F59">
        <v>25</v>
      </c>
      <c r="G59" t="s">
        <v>624</v>
      </c>
    </row>
    <row r="60" spans="1:7" x14ac:dyDescent="0.25">
      <c r="A60" t="s">
        <v>93</v>
      </c>
      <c r="B60" t="s">
        <v>113</v>
      </c>
      <c r="C60" t="s">
        <v>623</v>
      </c>
      <c r="D60" t="s">
        <v>622</v>
      </c>
      <c r="E60">
        <v>0</v>
      </c>
      <c r="F60">
        <v>25</v>
      </c>
      <c r="G60" t="s">
        <v>624</v>
      </c>
    </row>
    <row r="61" spans="1:7" x14ac:dyDescent="0.25">
      <c r="A61" t="s">
        <v>94</v>
      </c>
      <c r="B61" t="s">
        <v>114</v>
      </c>
      <c r="C61" t="s">
        <v>623</v>
      </c>
      <c r="D61" t="s">
        <v>622</v>
      </c>
      <c r="E61">
        <v>0</v>
      </c>
      <c r="F61">
        <v>25</v>
      </c>
      <c r="G61" t="s">
        <v>624</v>
      </c>
    </row>
    <row r="62" spans="1:7" x14ac:dyDescent="0.25">
      <c r="A62" t="s">
        <v>573</v>
      </c>
      <c r="B62" t="s">
        <v>115</v>
      </c>
      <c r="C62" t="s">
        <v>626</v>
      </c>
      <c r="D62" t="s">
        <v>625</v>
      </c>
      <c r="E62">
        <v>0</v>
      </c>
      <c r="F62">
        <v>60</v>
      </c>
      <c r="G62" t="s">
        <v>624</v>
      </c>
    </row>
    <row r="63" spans="1:7" x14ac:dyDescent="0.25">
      <c r="A63" t="s">
        <v>574</v>
      </c>
      <c r="B63" t="s">
        <v>116</v>
      </c>
      <c r="C63" t="s">
        <v>626</v>
      </c>
      <c r="D63" t="s">
        <v>625</v>
      </c>
      <c r="E63">
        <v>0</v>
      </c>
      <c r="F63">
        <v>60</v>
      </c>
      <c r="G63" t="s">
        <v>624</v>
      </c>
    </row>
    <row r="64" spans="1:7" x14ac:dyDescent="0.25">
      <c r="A64" t="s">
        <v>575</v>
      </c>
      <c r="B64" t="s">
        <v>117</v>
      </c>
      <c r="C64" t="s">
        <v>626</v>
      </c>
      <c r="D64" t="s">
        <v>625</v>
      </c>
      <c r="E64">
        <v>0</v>
      </c>
      <c r="F64">
        <v>60</v>
      </c>
      <c r="G64" t="s">
        <v>624</v>
      </c>
    </row>
    <row r="65" spans="1:7" x14ac:dyDescent="0.25">
      <c r="A65" t="s">
        <v>576</v>
      </c>
      <c r="B65" t="s">
        <v>118</v>
      </c>
      <c r="C65" t="s">
        <v>626</v>
      </c>
      <c r="D65" t="s">
        <v>625</v>
      </c>
      <c r="E65">
        <v>0</v>
      </c>
      <c r="F65">
        <v>60</v>
      </c>
      <c r="G65" t="s">
        <v>624</v>
      </c>
    </row>
    <row r="66" spans="1:7" x14ac:dyDescent="0.25">
      <c r="A66" t="s">
        <v>577</v>
      </c>
      <c r="B66" t="s">
        <v>119</v>
      </c>
      <c r="C66" t="s">
        <v>626</v>
      </c>
      <c r="D66" t="s">
        <v>625</v>
      </c>
      <c r="E66">
        <v>0</v>
      </c>
      <c r="F66">
        <v>60</v>
      </c>
      <c r="G66" t="s">
        <v>624</v>
      </c>
    </row>
    <row r="67" spans="1:7" x14ac:dyDescent="0.25">
      <c r="A67" t="s">
        <v>578</v>
      </c>
      <c r="B67" t="s">
        <v>120</v>
      </c>
      <c r="C67" t="s">
        <v>626</v>
      </c>
      <c r="D67" t="s">
        <v>625</v>
      </c>
      <c r="E67">
        <v>0</v>
      </c>
      <c r="F67">
        <v>60</v>
      </c>
      <c r="G67" t="s">
        <v>624</v>
      </c>
    </row>
    <row r="68" spans="1:7" x14ac:dyDescent="0.25">
      <c r="A68" t="s">
        <v>579</v>
      </c>
      <c r="B68" t="s">
        <v>121</v>
      </c>
      <c r="C68" t="s">
        <v>626</v>
      </c>
      <c r="D68" t="s">
        <v>625</v>
      </c>
      <c r="E68">
        <v>0</v>
      </c>
      <c r="F68">
        <v>60</v>
      </c>
      <c r="G68" t="s">
        <v>624</v>
      </c>
    </row>
    <row r="69" spans="1:7" x14ac:dyDescent="0.25">
      <c r="A69" t="s">
        <v>580</v>
      </c>
      <c r="B69" t="s">
        <v>122</v>
      </c>
      <c r="C69" t="s">
        <v>626</v>
      </c>
      <c r="D69" t="s">
        <v>625</v>
      </c>
      <c r="E69">
        <v>0</v>
      </c>
      <c r="F69">
        <v>60</v>
      </c>
      <c r="G69" t="s">
        <v>624</v>
      </c>
    </row>
    <row r="70" spans="1:7" x14ac:dyDescent="0.25">
      <c r="A70" t="s">
        <v>581</v>
      </c>
      <c r="B70" t="s">
        <v>123</v>
      </c>
      <c r="C70" t="s">
        <v>626</v>
      </c>
      <c r="D70" t="s">
        <v>625</v>
      </c>
      <c r="E70">
        <v>0</v>
      </c>
      <c r="F70">
        <v>60</v>
      </c>
      <c r="G70" t="s">
        <v>624</v>
      </c>
    </row>
    <row r="71" spans="1:7" x14ac:dyDescent="0.25">
      <c r="A71" t="s">
        <v>582</v>
      </c>
      <c r="B71" t="s">
        <v>124</v>
      </c>
      <c r="C71" t="s">
        <v>626</v>
      </c>
      <c r="D71" t="s">
        <v>625</v>
      </c>
      <c r="E71">
        <v>0</v>
      </c>
      <c r="F71">
        <v>60</v>
      </c>
      <c r="G71" t="s">
        <v>624</v>
      </c>
    </row>
    <row r="72" spans="1:7" x14ac:dyDescent="0.25">
      <c r="A72" t="s">
        <v>583</v>
      </c>
      <c r="B72" t="s">
        <v>125</v>
      </c>
      <c r="C72" t="s">
        <v>626</v>
      </c>
      <c r="D72" t="s">
        <v>625</v>
      </c>
      <c r="E72">
        <v>0</v>
      </c>
      <c r="F72">
        <v>60</v>
      </c>
      <c r="G72" t="s">
        <v>624</v>
      </c>
    </row>
    <row r="73" spans="1:7" x14ac:dyDescent="0.25">
      <c r="A73" t="s">
        <v>584</v>
      </c>
      <c r="B73" t="s">
        <v>126</v>
      </c>
      <c r="C73" t="s">
        <v>626</v>
      </c>
      <c r="D73" t="s">
        <v>625</v>
      </c>
      <c r="E73">
        <v>0</v>
      </c>
      <c r="F73">
        <v>60</v>
      </c>
      <c r="G73" t="s">
        <v>624</v>
      </c>
    </row>
    <row r="74" spans="1:7" x14ac:dyDescent="0.25">
      <c r="A74" t="s">
        <v>585</v>
      </c>
      <c r="B74" t="s">
        <v>127</v>
      </c>
      <c r="C74" t="s">
        <v>626</v>
      </c>
      <c r="D74" t="s">
        <v>625</v>
      </c>
      <c r="E74">
        <v>0</v>
      </c>
      <c r="F74">
        <v>60</v>
      </c>
      <c r="G74" t="s">
        <v>624</v>
      </c>
    </row>
    <row r="75" spans="1:7" x14ac:dyDescent="0.25">
      <c r="A75" t="s">
        <v>586</v>
      </c>
      <c r="B75" t="s">
        <v>128</v>
      </c>
      <c r="C75" t="s">
        <v>626</v>
      </c>
      <c r="D75" t="s">
        <v>625</v>
      </c>
      <c r="E75">
        <v>0</v>
      </c>
      <c r="F75">
        <v>60</v>
      </c>
      <c r="G75" t="s">
        <v>624</v>
      </c>
    </row>
    <row r="76" spans="1:7" x14ac:dyDescent="0.25">
      <c r="A76" t="s">
        <v>587</v>
      </c>
      <c r="B76" t="s">
        <v>129</v>
      </c>
      <c r="C76" t="s">
        <v>626</v>
      </c>
      <c r="D76" t="s">
        <v>625</v>
      </c>
      <c r="E76">
        <v>0</v>
      </c>
      <c r="F76">
        <v>60</v>
      </c>
      <c r="G76" t="s">
        <v>624</v>
      </c>
    </row>
    <row r="77" spans="1:7" x14ac:dyDescent="0.25">
      <c r="A77" t="s">
        <v>588</v>
      </c>
      <c r="B77" t="s">
        <v>130</v>
      </c>
      <c r="C77" t="s">
        <v>626</v>
      </c>
      <c r="D77" t="s">
        <v>625</v>
      </c>
      <c r="E77">
        <v>0</v>
      </c>
      <c r="F77">
        <v>60</v>
      </c>
      <c r="G77" t="s">
        <v>624</v>
      </c>
    </row>
    <row r="78" spans="1:7" x14ac:dyDescent="0.25">
      <c r="A78" t="s">
        <v>589</v>
      </c>
      <c r="B78" t="s">
        <v>131</v>
      </c>
      <c r="C78" t="s">
        <v>626</v>
      </c>
      <c r="D78" t="s">
        <v>625</v>
      </c>
      <c r="E78">
        <v>0</v>
      </c>
      <c r="F78">
        <v>60</v>
      </c>
      <c r="G78" t="s">
        <v>624</v>
      </c>
    </row>
    <row r="79" spans="1:7" x14ac:dyDescent="0.25">
      <c r="A79" t="s">
        <v>590</v>
      </c>
      <c r="B79" t="s">
        <v>132</v>
      </c>
      <c r="C79" t="s">
        <v>626</v>
      </c>
      <c r="D79" t="s">
        <v>625</v>
      </c>
      <c r="E79">
        <v>0</v>
      </c>
      <c r="F79">
        <v>60</v>
      </c>
      <c r="G79" t="s">
        <v>624</v>
      </c>
    </row>
    <row r="80" spans="1:7" x14ac:dyDescent="0.25">
      <c r="A80" t="s">
        <v>591</v>
      </c>
      <c r="B80" t="s">
        <v>133</v>
      </c>
      <c r="C80" t="s">
        <v>626</v>
      </c>
      <c r="D80" t="s">
        <v>625</v>
      </c>
      <c r="E80">
        <v>0</v>
      </c>
      <c r="F80">
        <v>60</v>
      </c>
      <c r="G80" t="s">
        <v>624</v>
      </c>
    </row>
    <row r="81" spans="1:7" x14ac:dyDescent="0.25">
      <c r="A81" t="s">
        <v>592</v>
      </c>
      <c r="B81" t="s">
        <v>134</v>
      </c>
      <c r="C81" t="s">
        <v>626</v>
      </c>
      <c r="D81" t="s">
        <v>625</v>
      </c>
      <c r="E81">
        <v>0</v>
      </c>
      <c r="F81">
        <v>60</v>
      </c>
      <c r="G81" t="s">
        <v>624</v>
      </c>
    </row>
    <row r="82" spans="1:7" x14ac:dyDescent="0.25">
      <c r="A82" t="s">
        <v>135</v>
      </c>
      <c r="B82" t="s">
        <v>155</v>
      </c>
      <c r="C82" t="s">
        <v>623</v>
      </c>
      <c r="D82" t="s">
        <v>622</v>
      </c>
      <c r="E82">
        <v>0</v>
      </c>
      <c r="F82">
        <v>2.5</v>
      </c>
      <c r="G82" t="s">
        <v>624</v>
      </c>
    </row>
    <row r="83" spans="1:7" x14ac:dyDescent="0.25">
      <c r="A83" t="s">
        <v>136</v>
      </c>
      <c r="B83" t="s">
        <v>156</v>
      </c>
      <c r="C83" t="s">
        <v>623</v>
      </c>
      <c r="D83" t="s">
        <v>622</v>
      </c>
      <c r="E83">
        <v>0</v>
      </c>
      <c r="F83">
        <v>2.5</v>
      </c>
      <c r="G83" t="s">
        <v>624</v>
      </c>
    </row>
    <row r="84" spans="1:7" x14ac:dyDescent="0.25">
      <c r="A84" t="s">
        <v>137</v>
      </c>
      <c r="B84" t="s">
        <v>157</v>
      </c>
      <c r="C84" t="s">
        <v>623</v>
      </c>
      <c r="D84" t="s">
        <v>622</v>
      </c>
      <c r="E84">
        <v>0</v>
      </c>
      <c r="F84">
        <v>2.5</v>
      </c>
      <c r="G84" t="s">
        <v>624</v>
      </c>
    </row>
    <row r="85" spans="1:7" x14ac:dyDescent="0.25">
      <c r="A85" t="s">
        <v>138</v>
      </c>
      <c r="B85" t="s">
        <v>158</v>
      </c>
      <c r="C85" t="s">
        <v>623</v>
      </c>
      <c r="D85" t="s">
        <v>622</v>
      </c>
      <c r="E85">
        <v>0</v>
      </c>
      <c r="F85">
        <v>2.5</v>
      </c>
      <c r="G85" t="s">
        <v>624</v>
      </c>
    </row>
    <row r="86" spans="1:7" x14ac:dyDescent="0.25">
      <c r="A86" t="s">
        <v>139</v>
      </c>
      <c r="B86" t="s">
        <v>159</v>
      </c>
      <c r="C86" t="s">
        <v>623</v>
      </c>
      <c r="D86" t="s">
        <v>622</v>
      </c>
      <c r="E86">
        <v>0</v>
      </c>
      <c r="F86">
        <v>2.5</v>
      </c>
      <c r="G86" t="s">
        <v>624</v>
      </c>
    </row>
    <row r="87" spans="1:7" x14ac:dyDescent="0.25">
      <c r="A87" t="s">
        <v>140</v>
      </c>
      <c r="B87" t="s">
        <v>160</v>
      </c>
      <c r="C87" t="s">
        <v>623</v>
      </c>
      <c r="D87" t="s">
        <v>622</v>
      </c>
      <c r="E87">
        <v>0</v>
      </c>
      <c r="F87">
        <v>2.5</v>
      </c>
      <c r="G87" t="s">
        <v>624</v>
      </c>
    </row>
    <row r="88" spans="1:7" x14ac:dyDescent="0.25">
      <c r="A88" t="s">
        <v>141</v>
      </c>
      <c r="B88" t="s">
        <v>161</v>
      </c>
      <c r="C88" t="s">
        <v>623</v>
      </c>
      <c r="D88" t="s">
        <v>622</v>
      </c>
      <c r="E88">
        <v>0</v>
      </c>
      <c r="F88">
        <v>2.5</v>
      </c>
      <c r="G88" t="s">
        <v>624</v>
      </c>
    </row>
    <row r="89" spans="1:7" x14ac:dyDescent="0.25">
      <c r="A89" t="s">
        <v>142</v>
      </c>
      <c r="B89" t="s">
        <v>162</v>
      </c>
      <c r="C89" t="s">
        <v>623</v>
      </c>
      <c r="D89" t="s">
        <v>622</v>
      </c>
      <c r="E89">
        <v>0</v>
      </c>
      <c r="F89">
        <v>2.5</v>
      </c>
      <c r="G89" t="s">
        <v>624</v>
      </c>
    </row>
    <row r="90" spans="1:7" x14ac:dyDescent="0.25">
      <c r="A90" t="s">
        <v>143</v>
      </c>
      <c r="B90" t="s">
        <v>163</v>
      </c>
      <c r="C90" t="s">
        <v>623</v>
      </c>
      <c r="D90" t="s">
        <v>622</v>
      </c>
      <c r="E90">
        <v>0</v>
      </c>
      <c r="F90">
        <v>2.5</v>
      </c>
      <c r="G90" t="s">
        <v>624</v>
      </c>
    </row>
    <row r="91" spans="1:7" x14ac:dyDescent="0.25">
      <c r="A91" t="s">
        <v>144</v>
      </c>
      <c r="B91" t="s">
        <v>164</v>
      </c>
      <c r="C91" t="s">
        <v>623</v>
      </c>
      <c r="D91" t="s">
        <v>622</v>
      </c>
      <c r="E91">
        <v>0</v>
      </c>
      <c r="F91">
        <v>2.5</v>
      </c>
      <c r="G91" t="s">
        <v>624</v>
      </c>
    </row>
    <row r="92" spans="1:7" x14ac:dyDescent="0.25">
      <c r="A92" t="s">
        <v>145</v>
      </c>
      <c r="B92" t="s">
        <v>165</v>
      </c>
      <c r="C92" t="s">
        <v>623</v>
      </c>
      <c r="D92" t="s">
        <v>622</v>
      </c>
      <c r="E92">
        <v>0</v>
      </c>
      <c r="F92">
        <v>2.5</v>
      </c>
      <c r="G92" t="s">
        <v>624</v>
      </c>
    </row>
    <row r="93" spans="1:7" x14ac:dyDescent="0.25">
      <c r="A93" t="s">
        <v>146</v>
      </c>
      <c r="B93" t="s">
        <v>166</v>
      </c>
      <c r="C93" t="s">
        <v>623</v>
      </c>
      <c r="D93" t="s">
        <v>622</v>
      </c>
      <c r="E93">
        <v>0</v>
      </c>
      <c r="F93">
        <v>2.5</v>
      </c>
      <c r="G93" t="s">
        <v>624</v>
      </c>
    </row>
    <row r="94" spans="1:7" x14ac:dyDescent="0.25">
      <c r="A94" t="s">
        <v>147</v>
      </c>
      <c r="B94" t="s">
        <v>167</v>
      </c>
      <c r="C94" t="s">
        <v>623</v>
      </c>
      <c r="D94" t="s">
        <v>622</v>
      </c>
      <c r="E94">
        <v>0</v>
      </c>
      <c r="F94">
        <v>2.5</v>
      </c>
      <c r="G94" t="s">
        <v>624</v>
      </c>
    </row>
    <row r="95" spans="1:7" x14ac:dyDescent="0.25">
      <c r="A95" t="s">
        <v>148</v>
      </c>
      <c r="B95" t="s">
        <v>168</v>
      </c>
      <c r="C95" t="s">
        <v>623</v>
      </c>
      <c r="D95" t="s">
        <v>622</v>
      </c>
      <c r="E95">
        <v>0</v>
      </c>
      <c r="F95">
        <v>2.5</v>
      </c>
      <c r="G95" t="s">
        <v>624</v>
      </c>
    </row>
    <row r="96" spans="1:7" x14ac:dyDescent="0.25">
      <c r="A96" t="s">
        <v>149</v>
      </c>
      <c r="B96" t="s">
        <v>169</v>
      </c>
      <c r="C96" t="s">
        <v>623</v>
      </c>
      <c r="D96" t="s">
        <v>622</v>
      </c>
      <c r="E96">
        <v>0</v>
      </c>
      <c r="F96">
        <v>2.5</v>
      </c>
      <c r="G96" t="s">
        <v>624</v>
      </c>
    </row>
    <row r="97" spans="1:7" x14ac:dyDescent="0.25">
      <c r="A97" t="s">
        <v>150</v>
      </c>
      <c r="B97" t="s">
        <v>170</v>
      </c>
      <c r="C97" t="s">
        <v>623</v>
      </c>
      <c r="D97" t="s">
        <v>622</v>
      </c>
      <c r="E97">
        <v>0</v>
      </c>
      <c r="F97">
        <v>2.5</v>
      </c>
      <c r="G97" t="s">
        <v>624</v>
      </c>
    </row>
    <row r="98" spans="1:7" x14ac:dyDescent="0.25">
      <c r="A98" t="s">
        <v>151</v>
      </c>
      <c r="B98" t="s">
        <v>171</v>
      </c>
      <c r="C98" t="s">
        <v>623</v>
      </c>
      <c r="D98" t="s">
        <v>622</v>
      </c>
      <c r="E98">
        <v>0</v>
      </c>
      <c r="F98">
        <v>2.5</v>
      </c>
      <c r="G98" t="s">
        <v>624</v>
      </c>
    </row>
    <row r="99" spans="1:7" x14ac:dyDescent="0.25">
      <c r="A99" t="s">
        <v>152</v>
      </c>
      <c r="B99" t="s">
        <v>172</v>
      </c>
      <c r="C99" t="s">
        <v>623</v>
      </c>
      <c r="D99" t="s">
        <v>622</v>
      </c>
      <c r="E99">
        <v>0</v>
      </c>
      <c r="F99">
        <v>2.5</v>
      </c>
      <c r="G99" t="s">
        <v>624</v>
      </c>
    </row>
    <row r="100" spans="1:7" x14ac:dyDescent="0.25">
      <c r="A100" t="s">
        <v>153</v>
      </c>
      <c r="B100" t="s">
        <v>173</v>
      </c>
      <c r="C100" t="s">
        <v>623</v>
      </c>
      <c r="D100" t="s">
        <v>622</v>
      </c>
      <c r="E100">
        <v>0</v>
      </c>
      <c r="F100">
        <v>2.5</v>
      </c>
      <c r="G100" t="s">
        <v>624</v>
      </c>
    </row>
    <row r="101" spans="1:7" x14ac:dyDescent="0.25">
      <c r="A101" t="s">
        <v>154</v>
      </c>
      <c r="B101" t="s">
        <v>174</v>
      </c>
      <c r="C101" t="s">
        <v>623</v>
      </c>
      <c r="D101" t="s">
        <v>622</v>
      </c>
      <c r="E101">
        <v>0</v>
      </c>
      <c r="F101">
        <v>2.5</v>
      </c>
      <c r="G101" t="s">
        <v>624</v>
      </c>
    </row>
    <row r="102" spans="1:7" x14ac:dyDescent="0.25">
      <c r="A102" s="3" t="s">
        <v>593</v>
      </c>
      <c r="B102" s="3" t="s">
        <v>175</v>
      </c>
      <c r="C102" t="s">
        <v>628</v>
      </c>
      <c r="D102" t="s">
        <v>627</v>
      </c>
      <c r="E102">
        <v>0</v>
      </c>
      <c r="F102">
        <v>6</v>
      </c>
      <c r="G102" t="s">
        <v>624</v>
      </c>
    </row>
    <row r="103" spans="1:7" x14ac:dyDescent="0.25">
      <c r="A103" s="3" t="s">
        <v>594</v>
      </c>
      <c r="B103" s="3" t="s">
        <v>176</v>
      </c>
      <c r="C103" t="s">
        <v>628</v>
      </c>
      <c r="D103" t="s">
        <v>627</v>
      </c>
      <c r="E103">
        <v>0</v>
      </c>
      <c r="F103">
        <v>6</v>
      </c>
      <c r="G103" t="s">
        <v>624</v>
      </c>
    </row>
    <row r="104" spans="1:7" x14ac:dyDescent="0.25">
      <c r="A104" s="3" t="s">
        <v>595</v>
      </c>
      <c r="B104" s="3" t="s">
        <v>177</v>
      </c>
      <c r="C104" t="s">
        <v>628</v>
      </c>
      <c r="D104" t="s">
        <v>627</v>
      </c>
      <c r="E104">
        <v>0</v>
      </c>
      <c r="F104">
        <v>6</v>
      </c>
      <c r="G104" t="s">
        <v>624</v>
      </c>
    </row>
    <row r="105" spans="1:7" x14ac:dyDescent="0.25">
      <c r="A105" s="3" t="s">
        <v>596</v>
      </c>
      <c r="B105" s="3" t="s">
        <v>178</v>
      </c>
      <c r="C105" t="s">
        <v>628</v>
      </c>
      <c r="D105" t="s">
        <v>627</v>
      </c>
      <c r="E105">
        <v>0</v>
      </c>
      <c r="F105">
        <v>6</v>
      </c>
      <c r="G105" t="s">
        <v>624</v>
      </c>
    </row>
    <row r="106" spans="1:7" x14ac:dyDescent="0.25">
      <c r="A106" s="3" t="s">
        <v>597</v>
      </c>
      <c r="B106" s="3" t="s">
        <v>179</v>
      </c>
      <c r="C106" t="s">
        <v>628</v>
      </c>
      <c r="D106" t="s">
        <v>627</v>
      </c>
      <c r="E106">
        <v>0</v>
      </c>
      <c r="F106">
        <v>6</v>
      </c>
      <c r="G106" t="s">
        <v>624</v>
      </c>
    </row>
    <row r="107" spans="1:7" x14ac:dyDescent="0.25">
      <c r="A107" s="3" t="s">
        <v>598</v>
      </c>
      <c r="B107" s="3" t="s">
        <v>180</v>
      </c>
      <c r="C107" t="s">
        <v>628</v>
      </c>
      <c r="D107" t="s">
        <v>627</v>
      </c>
      <c r="E107">
        <v>0</v>
      </c>
      <c r="F107">
        <v>6</v>
      </c>
      <c r="G107" t="s">
        <v>624</v>
      </c>
    </row>
    <row r="108" spans="1:7" x14ac:dyDescent="0.25">
      <c r="A108" s="3" t="s">
        <v>599</v>
      </c>
      <c r="B108" s="3" t="s">
        <v>181</v>
      </c>
      <c r="C108" t="s">
        <v>628</v>
      </c>
      <c r="D108" t="s">
        <v>627</v>
      </c>
      <c r="E108">
        <v>0</v>
      </c>
      <c r="F108">
        <v>6</v>
      </c>
      <c r="G108" t="s">
        <v>624</v>
      </c>
    </row>
    <row r="109" spans="1:7" x14ac:dyDescent="0.25">
      <c r="A109" s="3" t="s">
        <v>600</v>
      </c>
      <c r="B109" s="3" t="s">
        <v>182</v>
      </c>
      <c r="C109" t="s">
        <v>628</v>
      </c>
      <c r="D109" t="s">
        <v>627</v>
      </c>
      <c r="E109">
        <v>0</v>
      </c>
      <c r="F109">
        <v>6</v>
      </c>
      <c r="G109" t="s">
        <v>624</v>
      </c>
    </row>
    <row r="110" spans="1:7" x14ac:dyDescent="0.25">
      <c r="A110" s="3" t="s">
        <v>601</v>
      </c>
      <c r="B110" s="3" t="s">
        <v>183</v>
      </c>
      <c r="C110" t="s">
        <v>628</v>
      </c>
      <c r="D110" t="s">
        <v>627</v>
      </c>
      <c r="E110">
        <v>0</v>
      </c>
      <c r="F110">
        <v>6</v>
      </c>
      <c r="G110" t="s">
        <v>624</v>
      </c>
    </row>
    <row r="111" spans="1:7" x14ac:dyDescent="0.25">
      <c r="A111" s="3" t="s">
        <v>602</v>
      </c>
      <c r="B111" s="3" t="s">
        <v>184</v>
      </c>
      <c r="C111" t="s">
        <v>628</v>
      </c>
      <c r="D111" t="s">
        <v>627</v>
      </c>
      <c r="E111">
        <v>0</v>
      </c>
      <c r="F111">
        <v>6</v>
      </c>
      <c r="G111" t="s">
        <v>624</v>
      </c>
    </row>
    <row r="112" spans="1:7" x14ac:dyDescent="0.25">
      <c r="A112" s="3" t="s">
        <v>603</v>
      </c>
      <c r="B112" s="3" t="s">
        <v>185</v>
      </c>
      <c r="C112" t="s">
        <v>628</v>
      </c>
      <c r="D112" t="s">
        <v>627</v>
      </c>
      <c r="E112">
        <v>0</v>
      </c>
      <c r="F112">
        <v>6</v>
      </c>
      <c r="G112" t="s">
        <v>624</v>
      </c>
    </row>
    <row r="113" spans="1:7" x14ac:dyDescent="0.25">
      <c r="A113" s="3" t="s">
        <v>604</v>
      </c>
      <c r="B113" s="3" t="s">
        <v>186</v>
      </c>
      <c r="C113" t="s">
        <v>628</v>
      </c>
      <c r="D113" t="s">
        <v>627</v>
      </c>
      <c r="E113">
        <v>0</v>
      </c>
      <c r="F113">
        <v>6</v>
      </c>
      <c r="G113" t="s">
        <v>624</v>
      </c>
    </row>
    <row r="114" spans="1:7" x14ac:dyDescent="0.25">
      <c r="A114" s="3" t="s">
        <v>605</v>
      </c>
      <c r="B114" s="3" t="s">
        <v>187</v>
      </c>
      <c r="C114" t="s">
        <v>628</v>
      </c>
      <c r="D114" t="s">
        <v>627</v>
      </c>
      <c r="E114">
        <v>0</v>
      </c>
      <c r="F114">
        <v>6</v>
      </c>
      <c r="G114" t="s">
        <v>624</v>
      </c>
    </row>
    <row r="115" spans="1:7" x14ac:dyDescent="0.25">
      <c r="A115" s="3" t="s">
        <v>606</v>
      </c>
      <c r="B115" s="3" t="s">
        <v>188</v>
      </c>
      <c r="C115" t="s">
        <v>628</v>
      </c>
      <c r="D115" t="s">
        <v>627</v>
      </c>
      <c r="E115">
        <v>0</v>
      </c>
      <c r="F115">
        <v>6</v>
      </c>
      <c r="G115" t="s">
        <v>624</v>
      </c>
    </row>
    <row r="116" spans="1:7" x14ac:dyDescent="0.25">
      <c r="A116" s="3" t="s">
        <v>607</v>
      </c>
      <c r="B116" s="3" t="s">
        <v>189</v>
      </c>
      <c r="C116" t="s">
        <v>628</v>
      </c>
      <c r="D116" t="s">
        <v>627</v>
      </c>
      <c r="E116">
        <v>0</v>
      </c>
      <c r="F116">
        <v>6</v>
      </c>
      <c r="G116" t="s">
        <v>624</v>
      </c>
    </row>
    <row r="117" spans="1:7" x14ac:dyDescent="0.25">
      <c r="A117" s="3" t="s">
        <v>608</v>
      </c>
      <c r="B117" s="3" t="s">
        <v>190</v>
      </c>
      <c r="C117" t="s">
        <v>628</v>
      </c>
      <c r="D117" t="s">
        <v>627</v>
      </c>
      <c r="E117">
        <v>0</v>
      </c>
      <c r="F117">
        <v>6</v>
      </c>
      <c r="G117" t="s">
        <v>624</v>
      </c>
    </row>
    <row r="118" spans="1:7" x14ac:dyDescent="0.25">
      <c r="A118" s="3" t="s">
        <v>609</v>
      </c>
      <c r="B118" s="3" t="s">
        <v>191</v>
      </c>
      <c r="C118" t="s">
        <v>628</v>
      </c>
      <c r="D118" t="s">
        <v>627</v>
      </c>
      <c r="E118">
        <v>0</v>
      </c>
      <c r="F118">
        <v>6</v>
      </c>
      <c r="G118" t="s">
        <v>624</v>
      </c>
    </row>
    <row r="119" spans="1:7" x14ac:dyDescent="0.25">
      <c r="A119" s="3" t="s">
        <v>610</v>
      </c>
      <c r="B119" s="3" t="s">
        <v>192</v>
      </c>
      <c r="C119" t="s">
        <v>628</v>
      </c>
      <c r="D119" t="s">
        <v>627</v>
      </c>
      <c r="E119">
        <v>0</v>
      </c>
      <c r="F119">
        <v>6</v>
      </c>
      <c r="G119" t="s">
        <v>624</v>
      </c>
    </row>
    <row r="120" spans="1:7" x14ac:dyDescent="0.25">
      <c r="A120" s="3" t="s">
        <v>611</v>
      </c>
      <c r="B120" s="3" t="s">
        <v>193</v>
      </c>
      <c r="C120" t="s">
        <v>628</v>
      </c>
      <c r="D120" t="s">
        <v>627</v>
      </c>
      <c r="E120">
        <v>0</v>
      </c>
      <c r="F120">
        <v>6</v>
      </c>
      <c r="G120" t="s">
        <v>624</v>
      </c>
    </row>
    <row r="121" spans="1:7" x14ac:dyDescent="0.25">
      <c r="A121" s="3" t="s">
        <v>612</v>
      </c>
      <c r="B121" s="3" t="s">
        <v>194</v>
      </c>
      <c r="C121" t="s">
        <v>628</v>
      </c>
      <c r="D121" t="s">
        <v>627</v>
      </c>
      <c r="E121">
        <v>0</v>
      </c>
      <c r="F121">
        <v>6</v>
      </c>
      <c r="G121" t="s">
        <v>624</v>
      </c>
    </row>
    <row r="122" spans="1:7" x14ac:dyDescent="0.25">
      <c r="A122" s="3" t="s">
        <v>195</v>
      </c>
      <c r="B122" s="3" t="s">
        <v>196</v>
      </c>
      <c r="C122" t="s">
        <v>623</v>
      </c>
      <c r="D122" t="s">
        <v>622</v>
      </c>
      <c r="E122">
        <v>0</v>
      </c>
      <c r="F122">
        <v>100</v>
      </c>
      <c r="G122" t="s">
        <v>624</v>
      </c>
    </row>
    <row r="123" spans="1:7" x14ac:dyDescent="0.25">
      <c r="A123" s="3" t="s">
        <v>613</v>
      </c>
      <c r="B123" s="3" t="s">
        <v>197</v>
      </c>
      <c r="C123" t="s">
        <v>626</v>
      </c>
      <c r="D123" t="s">
        <v>625</v>
      </c>
      <c r="E123">
        <v>0</v>
      </c>
      <c r="F123">
        <v>100</v>
      </c>
      <c r="G123" t="s">
        <v>624</v>
      </c>
    </row>
    <row r="124" spans="1:7" x14ac:dyDescent="0.25">
      <c r="A124" s="3" t="s">
        <v>231</v>
      </c>
      <c r="B124" s="3" t="s">
        <v>198</v>
      </c>
      <c r="C124" t="s">
        <v>629</v>
      </c>
      <c r="D124" t="s">
        <v>622</v>
      </c>
      <c r="E124">
        <v>0</v>
      </c>
      <c r="F124">
        <v>10</v>
      </c>
      <c r="G124" t="s">
        <v>624</v>
      </c>
    </row>
    <row r="125" spans="1:7" x14ac:dyDescent="0.25">
      <c r="A125" s="3" t="s">
        <v>232</v>
      </c>
      <c r="B125" s="3" t="s">
        <v>199</v>
      </c>
      <c r="D125" t="s">
        <v>622</v>
      </c>
      <c r="E125">
        <v>-50</v>
      </c>
      <c r="F125">
        <v>200</v>
      </c>
      <c r="G125" t="s">
        <v>630</v>
      </c>
    </row>
    <row r="126" spans="1:7" x14ac:dyDescent="0.25">
      <c r="A126" s="3" t="s">
        <v>618</v>
      </c>
      <c r="B126" s="3" t="s">
        <v>200</v>
      </c>
      <c r="E126">
        <v>0</v>
      </c>
    </row>
    <row r="127" spans="1:7" x14ac:dyDescent="0.25">
      <c r="A127" s="3" t="s">
        <v>614</v>
      </c>
      <c r="B127" s="3" t="s">
        <v>201</v>
      </c>
      <c r="C127" t="s">
        <v>626</v>
      </c>
      <c r="D127" t="s">
        <v>625</v>
      </c>
      <c r="E127">
        <v>0</v>
      </c>
      <c r="F127">
        <v>60</v>
      </c>
      <c r="G127" t="s">
        <v>624</v>
      </c>
    </row>
    <row r="128" spans="1:7" x14ac:dyDescent="0.25">
      <c r="A128" s="3" t="s">
        <v>202</v>
      </c>
      <c r="B128" s="3" t="s">
        <v>203</v>
      </c>
      <c r="C128" t="s">
        <v>623</v>
      </c>
      <c r="D128" t="s">
        <v>622</v>
      </c>
      <c r="E128">
        <v>0</v>
      </c>
      <c r="F128">
        <v>40</v>
      </c>
      <c r="G128" t="s">
        <v>624</v>
      </c>
    </row>
    <row r="129" spans="1:7" x14ac:dyDescent="0.25">
      <c r="A129" s="3" t="s">
        <v>204</v>
      </c>
      <c r="B129" s="3" t="s">
        <v>205</v>
      </c>
      <c r="C129" t="s">
        <v>623</v>
      </c>
      <c r="D129" t="s">
        <v>622</v>
      </c>
      <c r="E129">
        <v>0</v>
      </c>
      <c r="F129">
        <v>40</v>
      </c>
      <c r="G129" t="s">
        <v>624</v>
      </c>
    </row>
    <row r="130" spans="1:7" x14ac:dyDescent="0.25">
      <c r="A130" s="3" t="s">
        <v>206</v>
      </c>
      <c r="B130" s="3" t="s">
        <v>207</v>
      </c>
      <c r="E130">
        <v>0</v>
      </c>
    </row>
    <row r="131" spans="1:7" x14ac:dyDescent="0.25">
      <c r="A131" s="3" t="s">
        <v>619</v>
      </c>
      <c r="B131" s="3" t="s">
        <v>208</v>
      </c>
      <c r="E131">
        <v>0</v>
      </c>
    </row>
    <row r="132" spans="1:7" x14ac:dyDescent="0.25">
      <c r="A132" s="3" t="s">
        <v>615</v>
      </c>
      <c r="B132" s="3" t="s">
        <v>209</v>
      </c>
      <c r="E132">
        <v>0</v>
      </c>
    </row>
    <row r="133" spans="1:7" x14ac:dyDescent="0.25">
      <c r="A133" s="3" t="s">
        <v>210</v>
      </c>
      <c r="B133" s="3" t="s">
        <v>211</v>
      </c>
      <c r="E133">
        <v>0</v>
      </c>
    </row>
    <row r="134" spans="1:7" x14ac:dyDescent="0.25">
      <c r="A134" s="3" t="s">
        <v>233</v>
      </c>
      <c r="B134" s="3" t="s">
        <v>212</v>
      </c>
      <c r="E134">
        <v>0</v>
      </c>
    </row>
    <row r="135" spans="1:7" x14ac:dyDescent="0.25">
      <c r="A135" s="3" t="s">
        <v>616</v>
      </c>
      <c r="B135" s="3" t="s">
        <v>213</v>
      </c>
      <c r="E135">
        <v>0</v>
      </c>
    </row>
    <row r="136" spans="1:7" x14ac:dyDescent="0.25">
      <c r="A136" s="3" t="s">
        <v>214</v>
      </c>
      <c r="B136" s="3" t="s">
        <v>215</v>
      </c>
      <c r="E136">
        <v>0</v>
      </c>
    </row>
    <row r="137" spans="1:7" x14ac:dyDescent="0.25">
      <c r="A137" s="3" t="s">
        <v>216</v>
      </c>
      <c r="B137" s="3" t="s">
        <v>217</v>
      </c>
      <c r="E137">
        <v>0</v>
      </c>
    </row>
    <row r="138" spans="1:7" x14ac:dyDescent="0.25">
      <c r="A138" s="3" t="s">
        <v>620</v>
      </c>
      <c r="B138" s="3" t="s">
        <v>218</v>
      </c>
      <c r="E138">
        <v>0</v>
      </c>
    </row>
    <row r="139" spans="1:7" x14ac:dyDescent="0.25">
      <c r="A139" s="3" t="s">
        <v>219</v>
      </c>
      <c r="B139" s="3" t="s">
        <v>220</v>
      </c>
      <c r="E139">
        <v>0</v>
      </c>
    </row>
    <row r="140" spans="1:7" x14ac:dyDescent="0.25">
      <c r="A140" s="3" t="s">
        <v>221</v>
      </c>
      <c r="B140" s="3" t="s">
        <v>222</v>
      </c>
      <c r="E140">
        <v>0</v>
      </c>
    </row>
    <row r="141" spans="1:7" x14ac:dyDescent="0.25">
      <c r="A141" s="3" t="s">
        <v>617</v>
      </c>
      <c r="B141" s="3" t="s">
        <v>223</v>
      </c>
      <c r="E141">
        <v>0</v>
      </c>
    </row>
    <row r="142" spans="1:7" x14ac:dyDescent="0.25">
      <c r="A142" s="3" t="s">
        <v>224</v>
      </c>
      <c r="B142" s="3" t="s">
        <v>225</v>
      </c>
      <c r="E142">
        <v>0</v>
      </c>
    </row>
    <row r="143" spans="1:7" x14ac:dyDescent="0.25">
      <c r="A143" s="3" t="s">
        <v>226</v>
      </c>
      <c r="B143" s="3" t="s">
        <v>227</v>
      </c>
      <c r="E143">
        <v>0</v>
      </c>
    </row>
    <row r="144" spans="1:7" x14ac:dyDescent="0.25">
      <c r="A144" s="3" t="s">
        <v>234</v>
      </c>
      <c r="B144" s="3" t="s">
        <v>228</v>
      </c>
      <c r="E144">
        <v>0</v>
      </c>
    </row>
    <row r="145" spans="1:5" x14ac:dyDescent="0.25">
      <c r="A145" s="3" t="s">
        <v>621</v>
      </c>
      <c r="B145" s="3" t="s">
        <v>229</v>
      </c>
      <c r="E145">
        <v>0</v>
      </c>
    </row>
    <row r="146" spans="1:5" x14ac:dyDescent="0.25">
      <c r="A146" s="3" t="s">
        <v>235</v>
      </c>
      <c r="B146" s="3" t="s">
        <v>230</v>
      </c>
      <c r="E146">
        <v>0</v>
      </c>
    </row>
    <row r="147" spans="1:5" x14ac:dyDescent="0.25">
      <c r="A147" s="4" t="s">
        <v>236</v>
      </c>
      <c r="B147" s="4" t="s">
        <v>239</v>
      </c>
    </row>
    <row r="148" spans="1:5" x14ac:dyDescent="0.25">
      <c r="A148" s="4" t="s">
        <v>237</v>
      </c>
      <c r="B148" s="4" t="s">
        <v>239</v>
      </c>
    </row>
    <row r="149" spans="1:5" x14ac:dyDescent="0.25">
      <c r="A149" s="4" t="s">
        <v>238</v>
      </c>
      <c r="B149" s="4" t="s">
        <v>239</v>
      </c>
    </row>
    <row r="150" spans="1:5" x14ac:dyDescent="0.25">
      <c r="A150" s="4" t="s">
        <v>240</v>
      </c>
      <c r="B150" s="4" t="s">
        <v>241</v>
      </c>
    </row>
    <row r="151" spans="1:5" x14ac:dyDescent="0.25">
      <c r="A151" s="4" t="s">
        <v>242</v>
      </c>
      <c r="B151" s="4" t="s">
        <v>243</v>
      </c>
    </row>
    <row r="152" spans="1:5" x14ac:dyDescent="0.25">
      <c r="A152" s="4" t="s">
        <v>244</v>
      </c>
      <c r="B152" s="4" t="s">
        <v>245</v>
      </c>
    </row>
    <row r="153" spans="1:5" x14ac:dyDescent="0.25">
      <c r="A153" s="4" t="s">
        <v>246</v>
      </c>
      <c r="B153" s="4" t="s">
        <v>247</v>
      </c>
    </row>
    <row r="154" spans="1:5" x14ac:dyDescent="0.25">
      <c r="A154" s="4" t="s">
        <v>248</v>
      </c>
      <c r="B154" s="4" t="s">
        <v>249</v>
      </c>
    </row>
    <row r="155" spans="1:5" x14ac:dyDescent="0.25">
      <c r="A155" s="4" t="s">
        <v>250</v>
      </c>
      <c r="B155" s="4" t="s">
        <v>251</v>
      </c>
    </row>
    <row r="156" spans="1:5" x14ac:dyDescent="0.25">
      <c r="A156" s="4" t="s">
        <v>252</v>
      </c>
      <c r="B156" s="4" t="s">
        <v>253</v>
      </c>
    </row>
    <row r="157" spans="1:5" x14ac:dyDescent="0.25">
      <c r="A157" s="4" t="s">
        <v>254</v>
      </c>
      <c r="B157" s="4" t="s">
        <v>255</v>
      </c>
    </row>
    <row r="158" spans="1:5" x14ac:dyDescent="0.25">
      <c r="A158" s="4" t="s">
        <v>256</v>
      </c>
      <c r="B158" s="4" t="s">
        <v>257</v>
      </c>
    </row>
    <row r="159" spans="1:5" x14ac:dyDescent="0.25">
      <c r="A159" s="4" t="s">
        <v>258</v>
      </c>
      <c r="B159" s="4" t="s">
        <v>259</v>
      </c>
    </row>
    <row r="160" spans="1:5" x14ac:dyDescent="0.25">
      <c r="A160" s="4" t="s">
        <v>260</v>
      </c>
      <c r="B160" s="4" t="s">
        <v>261</v>
      </c>
    </row>
    <row r="161" spans="1:2" x14ac:dyDescent="0.25">
      <c r="A161" s="4" t="s">
        <v>262</v>
      </c>
      <c r="B161" s="4" t="s">
        <v>263</v>
      </c>
    </row>
    <row r="162" spans="1:2" x14ac:dyDescent="0.25">
      <c r="A162" s="4" t="s">
        <v>264</v>
      </c>
      <c r="B162" s="4" t="s">
        <v>268</v>
      </c>
    </row>
    <row r="163" spans="1:2" x14ac:dyDescent="0.25">
      <c r="A163" s="4" t="s">
        <v>265</v>
      </c>
      <c r="B163" s="4" t="s">
        <v>268</v>
      </c>
    </row>
    <row r="164" spans="1:2" x14ac:dyDescent="0.25">
      <c r="A164" s="4" t="s">
        <v>266</v>
      </c>
      <c r="B164" s="4" t="s">
        <v>268</v>
      </c>
    </row>
    <row r="165" spans="1:2" x14ac:dyDescent="0.25">
      <c r="A165" s="4" t="s">
        <v>267</v>
      </c>
      <c r="B165" s="4" t="s">
        <v>268</v>
      </c>
    </row>
    <row r="166" spans="1:2" x14ac:dyDescent="0.25">
      <c r="A166" s="4" t="s">
        <v>270</v>
      </c>
      <c r="B166" s="4" t="s">
        <v>269</v>
      </c>
    </row>
    <row r="167" spans="1:2" x14ac:dyDescent="0.25">
      <c r="A167" s="4" t="s">
        <v>271</v>
      </c>
      <c r="B167" s="4" t="s">
        <v>269</v>
      </c>
    </row>
    <row r="168" spans="1:2" x14ac:dyDescent="0.25">
      <c r="A168" s="4" t="s">
        <v>272</v>
      </c>
      <c r="B168" s="4" t="s">
        <v>269</v>
      </c>
    </row>
    <row r="169" spans="1:2" x14ac:dyDescent="0.25">
      <c r="A169" s="4" t="s">
        <v>273</v>
      </c>
      <c r="B169" s="4" t="s">
        <v>269</v>
      </c>
    </row>
    <row r="171" spans="1:2" x14ac:dyDescent="0.25">
      <c r="A171" t="s">
        <v>274</v>
      </c>
      <c r="B171" t="s">
        <v>294</v>
      </c>
    </row>
    <row r="172" spans="1:2" x14ac:dyDescent="0.25">
      <c r="A172" t="s">
        <v>275</v>
      </c>
      <c r="B172" t="s">
        <v>295</v>
      </c>
    </row>
    <row r="173" spans="1:2" x14ac:dyDescent="0.25">
      <c r="A173" t="s">
        <v>276</v>
      </c>
      <c r="B173" t="s">
        <v>296</v>
      </c>
    </row>
    <row r="174" spans="1:2" x14ac:dyDescent="0.25">
      <c r="A174" t="s">
        <v>277</v>
      </c>
      <c r="B174" t="s">
        <v>297</v>
      </c>
    </row>
    <row r="175" spans="1:2" x14ac:dyDescent="0.25">
      <c r="A175" t="s">
        <v>278</v>
      </c>
      <c r="B175" t="s">
        <v>298</v>
      </c>
    </row>
    <row r="176" spans="1:2" x14ac:dyDescent="0.25">
      <c r="A176" t="s">
        <v>279</v>
      </c>
      <c r="B176" t="s">
        <v>299</v>
      </c>
    </row>
    <row r="177" spans="1:2" x14ac:dyDescent="0.25">
      <c r="A177" t="s">
        <v>280</v>
      </c>
      <c r="B177" t="s">
        <v>300</v>
      </c>
    </row>
    <row r="178" spans="1:2" x14ac:dyDescent="0.25">
      <c r="A178" t="s">
        <v>281</v>
      </c>
      <c r="B178" t="s">
        <v>301</v>
      </c>
    </row>
    <row r="179" spans="1:2" x14ac:dyDescent="0.25">
      <c r="A179" t="s">
        <v>282</v>
      </c>
      <c r="B179" t="s">
        <v>302</v>
      </c>
    </row>
    <row r="180" spans="1:2" x14ac:dyDescent="0.25">
      <c r="A180" t="s">
        <v>283</v>
      </c>
      <c r="B180" t="s">
        <v>303</v>
      </c>
    </row>
    <row r="181" spans="1:2" x14ac:dyDescent="0.25">
      <c r="A181" t="s">
        <v>284</v>
      </c>
      <c r="B181" t="s">
        <v>304</v>
      </c>
    </row>
    <row r="182" spans="1:2" x14ac:dyDescent="0.25">
      <c r="A182" t="s">
        <v>285</v>
      </c>
      <c r="B182" t="s">
        <v>305</v>
      </c>
    </row>
    <row r="183" spans="1:2" x14ac:dyDescent="0.25">
      <c r="A183" t="s">
        <v>286</v>
      </c>
      <c r="B183" t="s">
        <v>306</v>
      </c>
    </row>
    <row r="184" spans="1:2" x14ac:dyDescent="0.25">
      <c r="A184" t="s">
        <v>287</v>
      </c>
      <c r="B184" t="s">
        <v>307</v>
      </c>
    </row>
    <row r="185" spans="1:2" x14ac:dyDescent="0.25">
      <c r="A185" t="s">
        <v>288</v>
      </c>
      <c r="B185" t="s">
        <v>308</v>
      </c>
    </row>
    <row r="186" spans="1:2" x14ac:dyDescent="0.25">
      <c r="A186" t="s">
        <v>289</v>
      </c>
      <c r="B186" t="s">
        <v>309</v>
      </c>
    </row>
    <row r="187" spans="1:2" x14ac:dyDescent="0.25">
      <c r="A187" t="s">
        <v>290</v>
      </c>
      <c r="B187" t="s">
        <v>310</v>
      </c>
    </row>
    <row r="188" spans="1:2" x14ac:dyDescent="0.25">
      <c r="A188" t="s">
        <v>291</v>
      </c>
      <c r="B188" t="s">
        <v>311</v>
      </c>
    </row>
    <row r="189" spans="1:2" x14ac:dyDescent="0.25">
      <c r="A189" t="s">
        <v>292</v>
      </c>
      <c r="B189" t="s">
        <v>312</v>
      </c>
    </row>
    <row r="190" spans="1:2" x14ac:dyDescent="0.25">
      <c r="A190" t="s">
        <v>293</v>
      </c>
      <c r="B190" t="s">
        <v>313</v>
      </c>
    </row>
    <row r="191" spans="1:2" x14ac:dyDescent="0.25">
      <c r="A191" t="s">
        <v>314</v>
      </c>
      <c r="B191" t="s">
        <v>334</v>
      </c>
    </row>
    <row r="192" spans="1:2" x14ac:dyDescent="0.25">
      <c r="A192" t="s">
        <v>315</v>
      </c>
      <c r="B192" t="s">
        <v>335</v>
      </c>
    </row>
    <row r="193" spans="1:2" x14ac:dyDescent="0.25">
      <c r="A193" t="s">
        <v>316</v>
      </c>
      <c r="B193" t="s">
        <v>336</v>
      </c>
    </row>
    <row r="194" spans="1:2" x14ac:dyDescent="0.25">
      <c r="A194" t="s">
        <v>317</v>
      </c>
      <c r="B194" t="s">
        <v>337</v>
      </c>
    </row>
    <row r="195" spans="1:2" x14ac:dyDescent="0.25">
      <c r="A195" t="s">
        <v>318</v>
      </c>
      <c r="B195" t="s">
        <v>338</v>
      </c>
    </row>
    <row r="196" spans="1:2" x14ac:dyDescent="0.25">
      <c r="A196" t="s">
        <v>319</v>
      </c>
      <c r="B196" t="s">
        <v>339</v>
      </c>
    </row>
    <row r="197" spans="1:2" x14ac:dyDescent="0.25">
      <c r="A197" t="s">
        <v>320</v>
      </c>
      <c r="B197" t="s">
        <v>340</v>
      </c>
    </row>
    <row r="198" spans="1:2" x14ac:dyDescent="0.25">
      <c r="A198" t="s">
        <v>321</v>
      </c>
      <c r="B198" t="s">
        <v>341</v>
      </c>
    </row>
    <row r="199" spans="1:2" x14ac:dyDescent="0.25">
      <c r="A199" t="s">
        <v>322</v>
      </c>
      <c r="B199" t="s">
        <v>342</v>
      </c>
    </row>
    <row r="200" spans="1:2" x14ac:dyDescent="0.25">
      <c r="A200" t="s">
        <v>323</v>
      </c>
      <c r="B200" t="s">
        <v>343</v>
      </c>
    </row>
    <row r="201" spans="1:2" x14ac:dyDescent="0.25">
      <c r="A201" t="s">
        <v>324</v>
      </c>
      <c r="B201" t="s">
        <v>344</v>
      </c>
    </row>
    <row r="202" spans="1:2" x14ac:dyDescent="0.25">
      <c r="A202" t="s">
        <v>325</v>
      </c>
      <c r="B202" t="s">
        <v>345</v>
      </c>
    </row>
    <row r="203" spans="1:2" x14ac:dyDescent="0.25">
      <c r="A203" t="s">
        <v>326</v>
      </c>
      <c r="B203" t="s">
        <v>346</v>
      </c>
    </row>
    <row r="204" spans="1:2" x14ac:dyDescent="0.25">
      <c r="A204" t="s">
        <v>327</v>
      </c>
      <c r="B204" t="s">
        <v>347</v>
      </c>
    </row>
    <row r="205" spans="1:2" x14ac:dyDescent="0.25">
      <c r="A205" t="s">
        <v>328</v>
      </c>
      <c r="B205" t="s">
        <v>348</v>
      </c>
    </row>
    <row r="206" spans="1:2" x14ac:dyDescent="0.25">
      <c r="A206" t="s">
        <v>329</v>
      </c>
      <c r="B206" t="s">
        <v>349</v>
      </c>
    </row>
    <row r="207" spans="1:2" x14ac:dyDescent="0.25">
      <c r="A207" t="s">
        <v>330</v>
      </c>
      <c r="B207" t="s">
        <v>350</v>
      </c>
    </row>
    <row r="208" spans="1:2" x14ac:dyDescent="0.25">
      <c r="A208" t="s">
        <v>331</v>
      </c>
      <c r="B208" t="s">
        <v>351</v>
      </c>
    </row>
    <row r="209" spans="1:2" x14ac:dyDescent="0.25">
      <c r="A209" t="s">
        <v>332</v>
      </c>
      <c r="B209" t="s">
        <v>352</v>
      </c>
    </row>
    <row r="210" spans="1:2" x14ac:dyDescent="0.25">
      <c r="A210" t="s">
        <v>333</v>
      </c>
      <c r="B210" t="s">
        <v>353</v>
      </c>
    </row>
    <row r="211" spans="1:2" x14ac:dyDescent="0.25">
      <c r="A211" t="s">
        <v>354</v>
      </c>
      <c r="B211" t="s">
        <v>374</v>
      </c>
    </row>
    <row r="212" spans="1:2" x14ac:dyDescent="0.25">
      <c r="A212" t="s">
        <v>355</v>
      </c>
      <c r="B212" t="s">
        <v>375</v>
      </c>
    </row>
    <row r="213" spans="1:2" x14ac:dyDescent="0.25">
      <c r="A213" t="s">
        <v>356</v>
      </c>
      <c r="B213" t="s">
        <v>376</v>
      </c>
    </row>
    <row r="214" spans="1:2" x14ac:dyDescent="0.25">
      <c r="A214" t="s">
        <v>357</v>
      </c>
      <c r="B214" t="s">
        <v>377</v>
      </c>
    </row>
    <row r="215" spans="1:2" x14ac:dyDescent="0.25">
      <c r="A215" t="s">
        <v>358</v>
      </c>
      <c r="B215" t="s">
        <v>378</v>
      </c>
    </row>
    <row r="216" spans="1:2" x14ac:dyDescent="0.25">
      <c r="A216" t="s">
        <v>359</v>
      </c>
      <c r="B216" t="s">
        <v>379</v>
      </c>
    </row>
    <row r="217" spans="1:2" x14ac:dyDescent="0.25">
      <c r="A217" t="s">
        <v>360</v>
      </c>
      <c r="B217" t="s">
        <v>380</v>
      </c>
    </row>
    <row r="218" spans="1:2" x14ac:dyDescent="0.25">
      <c r="A218" t="s">
        <v>361</v>
      </c>
      <c r="B218" t="s">
        <v>381</v>
      </c>
    </row>
    <row r="219" spans="1:2" x14ac:dyDescent="0.25">
      <c r="A219" t="s">
        <v>362</v>
      </c>
      <c r="B219" t="s">
        <v>382</v>
      </c>
    </row>
    <row r="220" spans="1:2" x14ac:dyDescent="0.25">
      <c r="A220" t="s">
        <v>363</v>
      </c>
      <c r="B220" t="s">
        <v>383</v>
      </c>
    </row>
    <row r="221" spans="1:2" x14ac:dyDescent="0.25">
      <c r="A221" t="s">
        <v>364</v>
      </c>
      <c r="B221" t="s">
        <v>384</v>
      </c>
    </row>
    <row r="222" spans="1:2" x14ac:dyDescent="0.25">
      <c r="A222" t="s">
        <v>365</v>
      </c>
      <c r="B222" t="s">
        <v>385</v>
      </c>
    </row>
    <row r="223" spans="1:2" x14ac:dyDescent="0.25">
      <c r="A223" t="s">
        <v>366</v>
      </c>
      <c r="B223" t="s">
        <v>386</v>
      </c>
    </row>
    <row r="224" spans="1:2" x14ac:dyDescent="0.25">
      <c r="A224" t="s">
        <v>367</v>
      </c>
      <c r="B224" t="s">
        <v>387</v>
      </c>
    </row>
    <row r="225" spans="1:2" x14ac:dyDescent="0.25">
      <c r="A225" t="s">
        <v>368</v>
      </c>
      <c r="B225" t="s">
        <v>388</v>
      </c>
    </row>
    <row r="226" spans="1:2" x14ac:dyDescent="0.25">
      <c r="A226" t="s">
        <v>369</v>
      </c>
      <c r="B226" t="s">
        <v>389</v>
      </c>
    </row>
    <row r="227" spans="1:2" x14ac:dyDescent="0.25">
      <c r="A227" t="s">
        <v>370</v>
      </c>
      <c r="B227" t="s">
        <v>390</v>
      </c>
    </row>
    <row r="228" spans="1:2" x14ac:dyDescent="0.25">
      <c r="A228" t="s">
        <v>371</v>
      </c>
      <c r="B228" t="s">
        <v>391</v>
      </c>
    </row>
    <row r="229" spans="1:2" x14ac:dyDescent="0.25">
      <c r="A229" t="s">
        <v>372</v>
      </c>
      <c r="B229" t="s">
        <v>392</v>
      </c>
    </row>
    <row r="230" spans="1:2" x14ac:dyDescent="0.25">
      <c r="A230" t="s">
        <v>373</v>
      </c>
      <c r="B230" t="s">
        <v>393</v>
      </c>
    </row>
    <row r="231" spans="1:2" x14ac:dyDescent="0.25">
      <c r="A231" t="s">
        <v>394</v>
      </c>
      <c r="B231" t="s">
        <v>414</v>
      </c>
    </row>
    <row r="232" spans="1:2" x14ac:dyDescent="0.25">
      <c r="A232" t="s">
        <v>395</v>
      </c>
      <c r="B232" t="s">
        <v>415</v>
      </c>
    </row>
    <row r="233" spans="1:2" x14ac:dyDescent="0.25">
      <c r="A233" t="s">
        <v>396</v>
      </c>
      <c r="B233" t="s">
        <v>416</v>
      </c>
    </row>
    <row r="234" spans="1:2" x14ac:dyDescent="0.25">
      <c r="A234" t="s">
        <v>397</v>
      </c>
      <c r="B234" t="s">
        <v>417</v>
      </c>
    </row>
    <row r="235" spans="1:2" x14ac:dyDescent="0.25">
      <c r="A235" t="s">
        <v>398</v>
      </c>
      <c r="B235" t="s">
        <v>418</v>
      </c>
    </row>
    <row r="236" spans="1:2" x14ac:dyDescent="0.25">
      <c r="A236" t="s">
        <v>399</v>
      </c>
      <c r="B236" t="s">
        <v>419</v>
      </c>
    </row>
    <row r="237" spans="1:2" x14ac:dyDescent="0.25">
      <c r="A237" t="s">
        <v>400</v>
      </c>
      <c r="B237" t="s">
        <v>420</v>
      </c>
    </row>
    <row r="238" spans="1:2" x14ac:dyDescent="0.25">
      <c r="A238" t="s">
        <v>401</v>
      </c>
      <c r="B238" t="s">
        <v>421</v>
      </c>
    </row>
    <row r="239" spans="1:2" x14ac:dyDescent="0.25">
      <c r="A239" t="s">
        <v>402</v>
      </c>
      <c r="B239" t="s">
        <v>422</v>
      </c>
    </row>
    <row r="240" spans="1:2" x14ac:dyDescent="0.25">
      <c r="A240" t="s">
        <v>403</v>
      </c>
      <c r="B240" t="s">
        <v>423</v>
      </c>
    </row>
    <row r="241" spans="1:2" x14ac:dyDescent="0.25">
      <c r="A241" t="s">
        <v>404</v>
      </c>
      <c r="B241" t="s">
        <v>424</v>
      </c>
    </row>
    <row r="242" spans="1:2" x14ac:dyDescent="0.25">
      <c r="A242" t="s">
        <v>405</v>
      </c>
      <c r="B242" t="s">
        <v>425</v>
      </c>
    </row>
    <row r="243" spans="1:2" x14ac:dyDescent="0.25">
      <c r="A243" t="s">
        <v>406</v>
      </c>
      <c r="B243" t="s">
        <v>426</v>
      </c>
    </row>
    <row r="244" spans="1:2" x14ac:dyDescent="0.25">
      <c r="A244" t="s">
        <v>407</v>
      </c>
      <c r="B244" t="s">
        <v>427</v>
      </c>
    </row>
    <row r="245" spans="1:2" x14ac:dyDescent="0.25">
      <c r="A245" t="s">
        <v>408</v>
      </c>
      <c r="B245" t="s">
        <v>428</v>
      </c>
    </row>
    <row r="246" spans="1:2" x14ac:dyDescent="0.25">
      <c r="A246" t="s">
        <v>409</v>
      </c>
      <c r="B246" t="s">
        <v>429</v>
      </c>
    </row>
    <row r="247" spans="1:2" x14ac:dyDescent="0.25">
      <c r="A247" t="s">
        <v>410</v>
      </c>
      <c r="B247" t="s">
        <v>430</v>
      </c>
    </row>
    <row r="248" spans="1:2" x14ac:dyDescent="0.25">
      <c r="A248" t="s">
        <v>411</v>
      </c>
      <c r="B248" t="s">
        <v>431</v>
      </c>
    </row>
    <row r="249" spans="1:2" x14ac:dyDescent="0.25">
      <c r="A249" t="s">
        <v>412</v>
      </c>
      <c r="B249" t="s">
        <v>432</v>
      </c>
    </row>
    <row r="250" spans="1:2" x14ac:dyDescent="0.25">
      <c r="A250" t="s">
        <v>413</v>
      </c>
      <c r="B250" t="s">
        <v>433</v>
      </c>
    </row>
    <row r="251" spans="1:2" x14ac:dyDescent="0.25">
      <c r="A251" t="s">
        <v>434</v>
      </c>
      <c r="B251" t="s">
        <v>454</v>
      </c>
    </row>
    <row r="252" spans="1:2" x14ac:dyDescent="0.25">
      <c r="A252" t="s">
        <v>435</v>
      </c>
      <c r="B252" t="s">
        <v>455</v>
      </c>
    </row>
    <row r="253" spans="1:2" x14ac:dyDescent="0.25">
      <c r="A253" t="s">
        <v>436</v>
      </c>
      <c r="B253" t="s">
        <v>456</v>
      </c>
    </row>
    <row r="254" spans="1:2" x14ac:dyDescent="0.25">
      <c r="A254" t="s">
        <v>437</v>
      </c>
      <c r="B254" t="s">
        <v>457</v>
      </c>
    </row>
    <row r="255" spans="1:2" x14ac:dyDescent="0.25">
      <c r="A255" t="s">
        <v>438</v>
      </c>
      <c r="B255" t="s">
        <v>458</v>
      </c>
    </row>
    <row r="256" spans="1:2" x14ac:dyDescent="0.25">
      <c r="A256" t="s">
        <v>439</v>
      </c>
      <c r="B256" t="s">
        <v>459</v>
      </c>
    </row>
    <row r="257" spans="1:2" x14ac:dyDescent="0.25">
      <c r="A257" t="s">
        <v>440</v>
      </c>
      <c r="B257" t="s">
        <v>460</v>
      </c>
    </row>
    <row r="258" spans="1:2" x14ac:dyDescent="0.25">
      <c r="A258" t="s">
        <v>441</v>
      </c>
      <c r="B258" t="s">
        <v>461</v>
      </c>
    </row>
    <row r="259" spans="1:2" x14ac:dyDescent="0.25">
      <c r="A259" t="s">
        <v>442</v>
      </c>
      <c r="B259" t="s">
        <v>462</v>
      </c>
    </row>
    <row r="260" spans="1:2" x14ac:dyDescent="0.25">
      <c r="A260" t="s">
        <v>443</v>
      </c>
      <c r="B260" t="s">
        <v>463</v>
      </c>
    </row>
    <row r="261" spans="1:2" x14ac:dyDescent="0.25">
      <c r="A261" t="s">
        <v>444</v>
      </c>
      <c r="B261" t="s">
        <v>464</v>
      </c>
    </row>
    <row r="262" spans="1:2" x14ac:dyDescent="0.25">
      <c r="A262" t="s">
        <v>445</v>
      </c>
      <c r="B262" t="s">
        <v>465</v>
      </c>
    </row>
    <row r="263" spans="1:2" x14ac:dyDescent="0.25">
      <c r="A263" t="s">
        <v>446</v>
      </c>
      <c r="B263" t="s">
        <v>466</v>
      </c>
    </row>
    <row r="264" spans="1:2" x14ac:dyDescent="0.25">
      <c r="A264" t="s">
        <v>447</v>
      </c>
      <c r="B264" t="s">
        <v>467</v>
      </c>
    </row>
    <row r="265" spans="1:2" x14ac:dyDescent="0.25">
      <c r="A265" t="s">
        <v>448</v>
      </c>
      <c r="B265" t="s">
        <v>468</v>
      </c>
    </row>
    <row r="266" spans="1:2" x14ac:dyDescent="0.25">
      <c r="A266" t="s">
        <v>449</v>
      </c>
      <c r="B266" t="s">
        <v>469</v>
      </c>
    </row>
    <row r="267" spans="1:2" x14ac:dyDescent="0.25">
      <c r="A267" t="s">
        <v>450</v>
      </c>
      <c r="B267" t="s">
        <v>470</v>
      </c>
    </row>
    <row r="268" spans="1:2" x14ac:dyDescent="0.25">
      <c r="A268" t="s">
        <v>451</v>
      </c>
      <c r="B268" t="s">
        <v>471</v>
      </c>
    </row>
    <row r="269" spans="1:2" x14ac:dyDescent="0.25">
      <c r="A269" t="s">
        <v>452</v>
      </c>
      <c r="B269" t="s">
        <v>472</v>
      </c>
    </row>
    <row r="270" spans="1:2" x14ac:dyDescent="0.25">
      <c r="A270" t="s">
        <v>453</v>
      </c>
      <c r="B270" t="s">
        <v>473</v>
      </c>
    </row>
    <row r="271" spans="1:2" x14ac:dyDescent="0.25">
      <c r="A271" t="s">
        <v>474</v>
      </c>
      <c r="B271" s="3" t="s">
        <v>494</v>
      </c>
    </row>
    <row r="272" spans="1:2" x14ac:dyDescent="0.25">
      <c r="A272" t="s">
        <v>475</v>
      </c>
      <c r="B272" s="3" t="s">
        <v>495</v>
      </c>
    </row>
    <row r="273" spans="1:2" x14ac:dyDescent="0.25">
      <c r="A273" t="s">
        <v>476</v>
      </c>
      <c r="B273" s="3" t="s">
        <v>496</v>
      </c>
    </row>
    <row r="274" spans="1:2" x14ac:dyDescent="0.25">
      <c r="A274" t="s">
        <v>477</v>
      </c>
      <c r="B274" s="3" t="s">
        <v>497</v>
      </c>
    </row>
    <row r="275" spans="1:2" x14ac:dyDescent="0.25">
      <c r="A275" t="s">
        <v>478</v>
      </c>
      <c r="B275" s="3" t="s">
        <v>498</v>
      </c>
    </row>
    <row r="276" spans="1:2" x14ac:dyDescent="0.25">
      <c r="A276" t="s">
        <v>479</v>
      </c>
      <c r="B276" s="3" t="s">
        <v>499</v>
      </c>
    </row>
    <row r="277" spans="1:2" x14ac:dyDescent="0.25">
      <c r="A277" t="s">
        <v>480</v>
      </c>
      <c r="B277" s="3" t="s">
        <v>500</v>
      </c>
    </row>
    <row r="278" spans="1:2" x14ac:dyDescent="0.25">
      <c r="A278" t="s">
        <v>481</v>
      </c>
      <c r="B278" s="3" t="s">
        <v>501</v>
      </c>
    </row>
    <row r="279" spans="1:2" x14ac:dyDescent="0.25">
      <c r="A279" t="s">
        <v>482</v>
      </c>
      <c r="B279" s="3" t="s">
        <v>502</v>
      </c>
    </row>
    <row r="280" spans="1:2" x14ac:dyDescent="0.25">
      <c r="A280" t="s">
        <v>483</v>
      </c>
      <c r="B280" s="3" t="s">
        <v>503</v>
      </c>
    </row>
    <row r="281" spans="1:2" x14ac:dyDescent="0.25">
      <c r="A281" t="s">
        <v>484</v>
      </c>
      <c r="B281" s="3" t="s">
        <v>504</v>
      </c>
    </row>
    <row r="282" spans="1:2" x14ac:dyDescent="0.25">
      <c r="A282" t="s">
        <v>485</v>
      </c>
      <c r="B282" s="3" t="s">
        <v>505</v>
      </c>
    </row>
    <row r="283" spans="1:2" x14ac:dyDescent="0.25">
      <c r="A283" t="s">
        <v>486</v>
      </c>
      <c r="B283" s="3" t="s">
        <v>506</v>
      </c>
    </row>
    <row r="284" spans="1:2" x14ac:dyDescent="0.25">
      <c r="A284" t="s">
        <v>487</v>
      </c>
      <c r="B284" s="3" t="s">
        <v>507</v>
      </c>
    </row>
    <row r="285" spans="1:2" x14ac:dyDescent="0.25">
      <c r="A285" t="s">
        <v>488</v>
      </c>
      <c r="B285" s="3" t="s">
        <v>508</v>
      </c>
    </row>
    <row r="286" spans="1:2" x14ac:dyDescent="0.25">
      <c r="A286" t="s">
        <v>489</v>
      </c>
      <c r="B286" s="3" t="s">
        <v>509</v>
      </c>
    </row>
    <row r="287" spans="1:2" x14ac:dyDescent="0.25">
      <c r="A287" t="s">
        <v>490</v>
      </c>
      <c r="B287" s="3" t="s">
        <v>510</v>
      </c>
    </row>
    <row r="288" spans="1:2" x14ac:dyDescent="0.25">
      <c r="A288" t="s">
        <v>491</v>
      </c>
      <c r="B288" s="3" t="s">
        <v>511</v>
      </c>
    </row>
    <row r="289" spans="1:2" x14ac:dyDescent="0.25">
      <c r="A289" t="s">
        <v>492</v>
      </c>
      <c r="B289" s="3" t="s">
        <v>512</v>
      </c>
    </row>
    <row r="290" spans="1:2" x14ac:dyDescent="0.25">
      <c r="A290" t="s">
        <v>493</v>
      </c>
      <c r="B290" s="3" t="s">
        <v>513</v>
      </c>
    </row>
    <row r="291" spans="1:2" x14ac:dyDescent="0.25">
      <c r="A291" s="4" t="s">
        <v>514</v>
      </c>
      <c r="B291" s="4" t="s">
        <v>515</v>
      </c>
    </row>
    <row r="292" spans="1:2" x14ac:dyDescent="0.25">
      <c r="A292" s="4" t="s">
        <v>516</v>
      </c>
      <c r="B292" s="4" t="s">
        <v>517</v>
      </c>
    </row>
    <row r="293" spans="1:2" x14ac:dyDescent="0.25">
      <c r="A293" s="4" t="s">
        <v>518</v>
      </c>
      <c r="B293" s="4" t="s">
        <v>519</v>
      </c>
    </row>
    <row r="294" spans="1:2" x14ac:dyDescent="0.25">
      <c r="A294" s="4" t="s">
        <v>520</v>
      </c>
      <c r="B294" s="4" t="s">
        <v>521</v>
      </c>
    </row>
    <row r="295" spans="1:2" x14ac:dyDescent="0.25">
      <c r="A295" s="4" t="s">
        <v>522</v>
      </c>
      <c r="B295" s="4" t="s">
        <v>523</v>
      </c>
    </row>
    <row r="296" spans="1:2" x14ac:dyDescent="0.25">
      <c r="A296" s="4" t="s">
        <v>524</v>
      </c>
      <c r="B296" s="4" t="s">
        <v>525</v>
      </c>
    </row>
    <row r="297" spans="1:2" x14ac:dyDescent="0.25">
      <c r="A297" s="4" t="s">
        <v>526</v>
      </c>
      <c r="B297" s="4" t="s">
        <v>527</v>
      </c>
    </row>
    <row r="298" spans="1:2" x14ac:dyDescent="0.25">
      <c r="A298" s="4" t="s">
        <v>528</v>
      </c>
      <c r="B298" s="4" t="s">
        <v>529</v>
      </c>
    </row>
    <row r="299" spans="1:2" x14ac:dyDescent="0.25">
      <c r="A299" s="4" t="s">
        <v>530</v>
      </c>
      <c r="B299" s="4" t="s">
        <v>531</v>
      </c>
    </row>
    <row r="300" spans="1:2" x14ac:dyDescent="0.25">
      <c r="A300" s="4" t="s">
        <v>532</v>
      </c>
      <c r="B300" s="4" t="s">
        <v>533</v>
      </c>
    </row>
    <row r="301" spans="1:2" x14ac:dyDescent="0.25">
      <c r="A301" s="4" t="s">
        <v>534</v>
      </c>
      <c r="B301" s="4" t="s">
        <v>535</v>
      </c>
    </row>
    <row r="302" spans="1:2" x14ac:dyDescent="0.25">
      <c r="A302" s="4" t="s">
        <v>536</v>
      </c>
      <c r="B302" s="4" t="s">
        <v>537</v>
      </c>
    </row>
    <row r="303" spans="1:2" x14ac:dyDescent="0.25">
      <c r="A303" s="4" t="s">
        <v>538</v>
      </c>
      <c r="B303" s="4" t="s">
        <v>540</v>
      </c>
    </row>
    <row r="304" spans="1:2" x14ac:dyDescent="0.25">
      <c r="A304" s="4" t="s">
        <v>539</v>
      </c>
      <c r="B304" s="4" t="s">
        <v>540</v>
      </c>
    </row>
    <row r="305" spans="1:2" x14ac:dyDescent="0.25">
      <c r="A305" s="4" t="s">
        <v>541</v>
      </c>
      <c r="B305" s="4" t="s">
        <v>543</v>
      </c>
    </row>
    <row r="306" spans="1:2" x14ac:dyDescent="0.25">
      <c r="A306" t="s">
        <v>542</v>
      </c>
      <c r="B306" s="4" t="s">
        <v>544</v>
      </c>
    </row>
    <row r="307" spans="1:2" x14ac:dyDescent="0.25">
      <c r="A307" s="4" t="s">
        <v>545</v>
      </c>
      <c r="B307" s="4" t="s">
        <v>546</v>
      </c>
    </row>
    <row r="308" spans="1:2" x14ac:dyDescent="0.25">
      <c r="A308" t="s">
        <v>547</v>
      </c>
      <c r="B308" s="4" t="s">
        <v>548</v>
      </c>
    </row>
    <row r="309" spans="1:2" x14ac:dyDescent="0.25">
      <c r="A309" t="s">
        <v>550</v>
      </c>
      <c r="B309" s="4" t="s">
        <v>549</v>
      </c>
    </row>
    <row r="310" spans="1:2" x14ac:dyDescent="0.25">
      <c r="A310" t="s">
        <v>551</v>
      </c>
      <c r="B310" s="4" t="s">
        <v>549</v>
      </c>
    </row>
    <row r="311" spans="1:2" x14ac:dyDescent="0.25">
      <c r="A311" t="s">
        <v>552</v>
      </c>
      <c r="B311" s="4" t="s">
        <v>549</v>
      </c>
    </row>
  </sheetData>
  <customSheetViews>
    <customSheetView guid="{AFCF2176-CB1D-4D6E-A0FE-59695F415E2C}" topLeftCell="A100">
      <selection activeCell="I129" sqref="I129"/>
      <pageMargins left="0.7" right="0.7" top="0.75" bottom="0.75" header="0.3" footer="0.3"/>
    </customSheetView>
    <customSheetView guid="{25999BBB-235B-4A71-BC69-148E49F2BC32}" topLeftCell="A100">
      <selection activeCell="I129" sqref="I129"/>
      <pageMargins left="0.7" right="0.7" top="0.75" bottom="0.75" header="0.3" footer="0.3"/>
    </customSheetView>
    <customSheetView guid="{DAF0FB99-3FCD-45B3-9019-6D0FC0D50943}" topLeftCell="A100">
      <selection activeCell="I129" sqref="I129"/>
      <pageMargins left="0.7" right="0.7" top="0.75" bottom="0.75" header="0.3" footer="0.3"/>
    </customSheetView>
    <customSheetView guid="{640EAA00-1172-4B16-AC2F-3A997AF7471E}" topLeftCell="A100">
      <selection activeCell="I129" sqref="I129"/>
      <pageMargins left="0.7" right="0.7" top="0.75" bottom="0.75" header="0.3" footer="0.3"/>
    </customSheetView>
    <customSheetView guid="{D4A25F27-5E5B-4153-B57C-560F78530A8E}" topLeftCell="A100">
      <selection activeCell="I129" sqref="I129"/>
      <pageMargins left="0.7" right="0.7" top="0.75" bottom="0.75" header="0.3" footer="0.3"/>
    </customSheetView>
    <customSheetView guid="{40C00F93-2046-47CE-A679-05431B2D0938}" topLeftCell="A100">
      <selection activeCell="I129" sqref="I129"/>
      <pageMargins left="0.7" right="0.7" top="0.75" bottom="0.75" header="0.3" footer="0.3"/>
    </customSheetView>
    <customSheetView guid="{95D0C678-9191-4077-8A7C-974FC2D56AD2}" topLeftCell="A100">
      <selection activeCell="I129" sqref="I129"/>
      <pageMargins left="0.7" right="0.7" top="0.75" bottom="0.75" header="0.3" footer="0.3"/>
    </customSheetView>
    <customSheetView guid="{719B6C4F-75C4-4AFB-9F9B-C6963BDB15E3}" topLeftCell="A100">
      <selection activeCell="I129" sqref="I129"/>
      <pageMargins left="0.7" right="0.7" top="0.75" bottom="0.75" header="0.3" footer="0.3"/>
    </customSheetView>
    <customSheetView guid="{205FAC4B-7440-4A7E-8914-9F878B0A5C5A}" topLeftCell="A100">
      <selection activeCell="I129" sqref="I129"/>
      <pageMargins left="0.7" right="0.7" top="0.75" bottom="0.75" header="0.3" footer="0.3"/>
    </customSheetView>
    <customSheetView guid="{38276DD1-521D-478E-9450-853AB7A64740}" topLeftCell="A100">
      <selection activeCell="I129" sqref="I129"/>
      <pageMargins left="0.7" right="0.7" top="0.75" bottom="0.75" header="0.3" footer="0.3"/>
    </customSheetView>
    <customSheetView guid="{9242BAD0-33F0-473B-B6BF-40FDA8DE9BFB}" topLeftCell="A100">
      <selection activeCell="I129" sqref="I129"/>
      <pageMargins left="0.7" right="0.7" top="0.75" bottom="0.75" header="0.3" footer="0.3"/>
    </customSheetView>
    <customSheetView guid="{838B1990-A13C-4B66-9E38-9CC90EBBD000}" topLeftCell="A100">
      <selection activeCell="I129" sqref="I1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workbookViewId="0">
      <selection activeCell="D198" sqref="D198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3.7109375" bestFit="1" customWidth="1"/>
    <col min="4" max="4" width="14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3" bestFit="1" customWidth="1"/>
    <col min="9" max="9" width="7.28515625" bestFit="1" customWidth="1"/>
    <col min="10" max="10" width="5.710937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</row>
    <row r="3" spans="1:15" x14ac:dyDescent="0.25">
      <c r="A3" t="s">
        <v>16</v>
      </c>
      <c r="B3" t="s">
        <v>36</v>
      </c>
    </row>
    <row r="4" spans="1:15" x14ac:dyDescent="0.25">
      <c r="A4" t="s">
        <v>17</v>
      </c>
      <c r="B4" t="s">
        <v>37</v>
      </c>
    </row>
    <row r="5" spans="1:15" x14ac:dyDescent="0.25">
      <c r="A5" t="s">
        <v>18</v>
      </c>
      <c r="B5" t="s">
        <v>38</v>
      </c>
    </row>
    <row r="6" spans="1:15" x14ac:dyDescent="0.25">
      <c r="A6" t="s">
        <v>19</v>
      </c>
      <c r="B6" t="s">
        <v>39</v>
      </c>
    </row>
    <row r="7" spans="1:15" x14ac:dyDescent="0.25">
      <c r="A7" t="s">
        <v>20</v>
      </c>
      <c r="B7" t="s">
        <v>40</v>
      </c>
    </row>
    <row r="8" spans="1:15" x14ac:dyDescent="0.25">
      <c r="A8" t="s">
        <v>21</v>
      </c>
      <c r="B8" t="s">
        <v>41</v>
      </c>
    </row>
    <row r="9" spans="1:15" x14ac:dyDescent="0.25">
      <c r="A9" t="s">
        <v>22</v>
      </c>
      <c r="B9" t="s">
        <v>42</v>
      </c>
    </row>
    <row r="10" spans="1:15" x14ac:dyDescent="0.25">
      <c r="A10" t="s">
        <v>23</v>
      </c>
      <c r="B10" t="s">
        <v>43</v>
      </c>
    </row>
    <row r="11" spans="1:15" x14ac:dyDescent="0.25">
      <c r="A11" t="s">
        <v>24</v>
      </c>
      <c r="B11" t="s">
        <v>44</v>
      </c>
    </row>
    <row r="12" spans="1:15" x14ac:dyDescent="0.25">
      <c r="A12" t="s">
        <v>25</v>
      </c>
      <c r="B12" t="s">
        <v>45</v>
      </c>
    </row>
    <row r="13" spans="1:15" x14ac:dyDescent="0.25">
      <c r="A13" t="s">
        <v>26</v>
      </c>
      <c r="B13" t="s">
        <v>46</v>
      </c>
    </row>
    <row r="14" spans="1:15" x14ac:dyDescent="0.25">
      <c r="A14" t="s">
        <v>27</v>
      </c>
      <c r="B14" t="s">
        <v>47</v>
      </c>
    </row>
    <row r="15" spans="1:15" x14ac:dyDescent="0.25">
      <c r="A15" t="s">
        <v>28</v>
      </c>
      <c r="B15" t="s">
        <v>48</v>
      </c>
    </row>
    <row r="16" spans="1:15" x14ac:dyDescent="0.25">
      <c r="A16" t="s">
        <v>29</v>
      </c>
      <c r="B16" t="s">
        <v>49</v>
      </c>
    </row>
    <row r="17" spans="1:2" x14ac:dyDescent="0.25">
      <c r="A17" t="s">
        <v>30</v>
      </c>
      <c r="B17" t="s">
        <v>50</v>
      </c>
    </row>
    <row r="18" spans="1:2" x14ac:dyDescent="0.25">
      <c r="A18" t="s">
        <v>31</v>
      </c>
      <c r="B18" t="s">
        <v>51</v>
      </c>
    </row>
    <row r="19" spans="1:2" x14ac:dyDescent="0.25">
      <c r="A19" t="s">
        <v>32</v>
      </c>
      <c r="B19" t="s">
        <v>52</v>
      </c>
    </row>
    <row r="20" spans="1:2" x14ac:dyDescent="0.25">
      <c r="A20" t="s">
        <v>33</v>
      </c>
      <c r="B20" t="s">
        <v>53</v>
      </c>
    </row>
    <row r="21" spans="1:2" x14ac:dyDescent="0.25">
      <c r="A21" t="s">
        <v>34</v>
      </c>
      <c r="B21" t="s">
        <v>54</v>
      </c>
    </row>
    <row r="22" spans="1:2" x14ac:dyDescent="0.25">
      <c r="A22" t="s">
        <v>553</v>
      </c>
      <c r="B22" t="s">
        <v>55</v>
      </c>
    </row>
    <row r="23" spans="1:2" x14ac:dyDescent="0.25">
      <c r="A23" t="s">
        <v>554</v>
      </c>
      <c r="B23" t="s">
        <v>56</v>
      </c>
    </row>
    <row r="24" spans="1:2" x14ac:dyDescent="0.25">
      <c r="A24" t="s">
        <v>555</v>
      </c>
      <c r="B24" t="s">
        <v>57</v>
      </c>
    </row>
    <row r="25" spans="1:2" x14ac:dyDescent="0.25">
      <c r="A25" t="s">
        <v>556</v>
      </c>
      <c r="B25" t="s">
        <v>58</v>
      </c>
    </row>
    <row r="26" spans="1:2" x14ac:dyDescent="0.25">
      <c r="A26" t="s">
        <v>557</v>
      </c>
      <c r="B26" t="s">
        <v>59</v>
      </c>
    </row>
    <row r="27" spans="1:2" x14ac:dyDescent="0.25">
      <c r="A27" t="s">
        <v>558</v>
      </c>
      <c r="B27" t="s">
        <v>60</v>
      </c>
    </row>
    <row r="28" spans="1:2" x14ac:dyDescent="0.25">
      <c r="A28" t="s">
        <v>559</v>
      </c>
      <c r="B28" t="s">
        <v>61</v>
      </c>
    </row>
    <row r="29" spans="1:2" x14ac:dyDescent="0.25">
      <c r="A29" t="s">
        <v>560</v>
      </c>
      <c r="B29" t="s">
        <v>62</v>
      </c>
    </row>
    <row r="30" spans="1:2" x14ac:dyDescent="0.25">
      <c r="A30" t="s">
        <v>561</v>
      </c>
      <c r="B30" t="s">
        <v>63</v>
      </c>
    </row>
    <row r="31" spans="1:2" x14ac:dyDescent="0.25">
      <c r="A31" t="s">
        <v>562</v>
      </c>
      <c r="B31" t="s">
        <v>64</v>
      </c>
    </row>
    <row r="32" spans="1:2" x14ac:dyDescent="0.25">
      <c r="A32" t="s">
        <v>563</v>
      </c>
      <c r="B32" t="s">
        <v>65</v>
      </c>
    </row>
    <row r="33" spans="1:2" x14ac:dyDescent="0.25">
      <c r="A33" t="s">
        <v>564</v>
      </c>
      <c r="B33" t="s">
        <v>66</v>
      </c>
    </row>
    <row r="34" spans="1:2" x14ac:dyDescent="0.25">
      <c r="A34" t="s">
        <v>565</v>
      </c>
      <c r="B34" t="s">
        <v>67</v>
      </c>
    </row>
    <row r="35" spans="1:2" x14ac:dyDescent="0.25">
      <c r="A35" t="s">
        <v>566</v>
      </c>
      <c r="B35" t="s">
        <v>68</v>
      </c>
    </row>
    <row r="36" spans="1:2" x14ac:dyDescent="0.25">
      <c r="A36" t="s">
        <v>567</v>
      </c>
      <c r="B36" t="s">
        <v>69</v>
      </c>
    </row>
    <row r="37" spans="1:2" x14ac:dyDescent="0.25">
      <c r="A37" t="s">
        <v>568</v>
      </c>
      <c r="B37" t="s">
        <v>70</v>
      </c>
    </row>
    <row r="38" spans="1:2" x14ac:dyDescent="0.25">
      <c r="A38" t="s">
        <v>569</v>
      </c>
      <c r="B38" t="s">
        <v>71</v>
      </c>
    </row>
    <row r="39" spans="1:2" x14ac:dyDescent="0.25">
      <c r="A39" t="s">
        <v>570</v>
      </c>
      <c r="B39" t="s">
        <v>72</v>
      </c>
    </row>
    <row r="40" spans="1:2" x14ac:dyDescent="0.25">
      <c r="A40" t="s">
        <v>571</v>
      </c>
      <c r="B40" t="s">
        <v>73</v>
      </c>
    </row>
    <row r="41" spans="1:2" x14ac:dyDescent="0.25">
      <c r="A41" t="s">
        <v>572</v>
      </c>
      <c r="B41" t="s">
        <v>74</v>
      </c>
    </row>
    <row r="42" spans="1:2" x14ac:dyDescent="0.25">
      <c r="A42" t="s">
        <v>75</v>
      </c>
      <c r="B42" t="s">
        <v>95</v>
      </c>
    </row>
    <row r="43" spans="1:2" x14ac:dyDescent="0.25">
      <c r="A43" t="s">
        <v>76</v>
      </c>
      <c r="B43" t="s">
        <v>96</v>
      </c>
    </row>
    <row r="44" spans="1:2" x14ac:dyDescent="0.25">
      <c r="A44" t="s">
        <v>77</v>
      </c>
      <c r="B44" t="s">
        <v>97</v>
      </c>
    </row>
    <row r="45" spans="1:2" x14ac:dyDescent="0.25">
      <c r="A45" t="s">
        <v>78</v>
      </c>
      <c r="B45" t="s">
        <v>98</v>
      </c>
    </row>
    <row r="46" spans="1:2" x14ac:dyDescent="0.25">
      <c r="A46" t="s">
        <v>79</v>
      </c>
      <c r="B46" t="s">
        <v>99</v>
      </c>
    </row>
    <row r="47" spans="1:2" x14ac:dyDescent="0.25">
      <c r="A47" t="s">
        <v>80</v>
      </c>
      <c r="B47" t="s">
        <v>100</v>
      </c>
    </row>
    <row r="48" spans="1:2" x14ac:dyDescent="0.25">
      <c r="A48" t="s">
        <v>81</v>
      </c>
      <c r="B48" t="s">
        <v>101</v>
      </c>
    </row>
    <row r="49" spans="1:2" x14ac:dyDescent="0.25">
      <c r="A49" t="s">
        <v>82</v>
      </c>
      <c r="B49" t="s">
        <v>102</v>
      </c>
    </row>
    <row r="50" spans="1:2" x14ac:dyDescent="0.25">
      <c r="A50" t="s">
        <v>83</v>
      </c>
      <c r="B50" t="s">
        <v>103</v>
      </c>
    </row>
    <row r="51" spans="1:2" x14ac:dyDescent="0.25">
      <c r="A51" t="s">
        <v>84</v>
      </c>
      <c r="B51" t="s">
        <v>104</v>
      </c>
    </row>
    <row r="52" spans="1:2" x14ac:dyDescent="0.25">
      <c r="A52" t="s">
        <v>85</v>
      </c>
      <c r="B52" t="s">
        <v>105</v>
      </c>
    </row>
    <row r="53" spans="1:2" x14ac:dyDescent="0.25">
      <c r="A53" t="s">
        <v>86</v>
      </c>
      <c r="B53" t="s">
        <v>106</v>
      </c>
    </row>
    <row r="54" spans="1:2" x14ac:dyDescent="0.25">
      <c r="A54" t="s">
        <v>87</v>
      </c>
      <c r="B54" t="s">
        <v>107</v>
      </c>
    </row>
    <row r="55" spans="1:2" x14ac:dyDescent="0.25">
      <c r="A55" t="s">
        <v>88</v>
      </c>
      <c r="B55" t="s">
        <v>108</v>
      </c>
    </row>
    <row r="56" spans="1:2" x14ac:dyDescent="0.25">
      <c r="A56" t="s">
        <v>89</v>
      </c>
      <c r="B56" t="s">
        <v>109</v>
      </c>
    </row>
    <row r="57" spans="1:2" x14ac:dyDescent="0.25">
      <c r="A57" t="s">
        <v>90</v>
      </c>
      <c r="B57" t="s">
        <v>110</v>
      </c>
    </row>
    <row r="58" spans="1:2" x14ac:dyDescent="0.25">
      <c r="A58" t="s">
        <v>91</v>
      </c>
      <c r="B58" t="s">
        <v>111</v>
      </c>
    </row>
    <row r="59" spans="1:2" x14ac:dyDescent="0.25">
      <c r="A59" t="s">
        <v>92</v>
      </c>
      <c r="B59" t="s">
        <v>112</v>
      </c>
    </row>
    <row r="60" spans="1:2" x14ac:dyDescent="0.25">
      <c r="A60" t="s">
        <v>93</v>
      </c>
      <c r="B60" t="s">
        <v>113</v>
      </c>
    </row>
    <row r="61" spans="1:2" x14ac:dyDescent="0.25">
      <c r="A61" t="s">
        <v>94</v>
      </c>
      <c r="B61" t="s">
        <v>114</v>
      </c>
    </row>
    <row r="62" spans="1:2" x14ac:dyDescent="0.25">
      <c r="A62" t="s">
        <v>573</v>
      </c>
      <c r="B62" t="s">
        <v>115</v>
      </c>
    </row>
    <row r="63" spans="1:2" x14ac:dyDescent="0.25">
      <c r="A63" t="s">
        <v>574</v>
      </c>
      <c r="B63" t="s">
        <v>116</v>
      </c>
    </row>
    <row r="64" spans="1:2" x14ac:dyDescent="0.25">
      <c r="A64" t="s">
        <v>575</v>
      </c>
      <c r="B64" t="s">
        <v>117</v>
      </c>
    </row>
    <row r="65" spans="1:2" x14ac:dyDescent="0.25">
      <c r="A65" t="s">
        <v>576</v>
      </c>
      <c r="B65" t="s">
        <v>118</v>
      </c>
    </row>
    <row r="66" spans="1:2" x14ac:dyDescent="0.25">
      <c r="A66" t="s">
        <v>577</v>
      </c>
      <c r="B66" t="s">
        <v>119</v>
      </c>
    </row>
    <row r="67" spans="1:2" x14ac:dyDescent="0.25">
      <c r="A67" t="s">
        <v>578</v>
      </c>
      <c r="B67" t="s">
        <v>120</v>
      </c>
    </row>
    <row r="68" spans="1:2" x14ac:dyDescent="0.25">
      <c r="A68" t="s">
        <v>579</v>
      </c>
      <c r="B68" t="s">
        <v>121</v>
      </c>
    </row>
    <row r="69" spans="1:2" x14ac:dyDescent="0.25">
      <c r="A69" t="s">
        <v>580</v>
      </c>
      <c r="B69" t="s">
        <v>122</v>
      </c>
    </row>
    <row r="70" spans="1:2" x14ac:dyDescent="0.25">
      <c r="A70" t="s">
        <v>581</v>
      </c>
      <c r="B70" t="s">
        <v>123</v>
      </c>
    </row>
    <row r="71" spans="1:2" x14ac:dyDescent="0.25">
      <c r="A71" t="s">
        <v>582</v>
      </c>
      <c r="B71" t="s">
        <v>124</v>
      </c>
    </row>
    <row r="72" spans="1:2" x14ac:dyDescent="0.25">
      <c r="A72" t="s">
        <v>583</v>
      </c>
      <c r="B72" t="s">
        <v>125</v>
      </c>
    </row>
    <row r="73" spans="1:2" x14ac:dyDescent="0.25">
      <c r="A73" t="s">
        <v>584</v>
      </c>
      <c r="B73" t="s">
        <v>126</v>
      </c>
    </row>
    <row r="74" spans="1:2" x14ac:dyDescent="0.25">
      <c r="A74" t="s">
        <v>585</v>
      </c>
      <c r="B74" t="s">
        <v>127</v>
      </c>
    </row>
    <row r="75" spans="1:2" x14ac:dyDescent="0.25">
      <c r="A75" t="s">
        <v>586</v>
      </c>
      <c r="B75" t="s">
        <v>128</v>
      </c>
    </row>
    <row r="76" spans="1:2" x14ac:dyDescent="0.25">
      <c r="A76" t="s">
        <v>587</v>
      </c>
      <c r="B76" t="s">
        <v>129</v>
      </c>
    </row>
    <row r="77" spans="1:2" x14ac:dyDescent="0.25">
      <c r="A77" t="s">
        <v>588</v>
      </c>
      <c r="B77" t="s">
        <v>130</v>
      </c>
    </row>
    <row r="78" spans="1:2" x14ac:dyDescent="0.25">
      <c r="A78" t="s">
        <v>589</v>
      </c>
      <c r="B78" t="s">
        <v>131</v>
      </c>
    </row>
    <row r="79" spans="1:2" x14ac:dyDescent="0.25">
      <c r="A79" t="s">
        <v>590</v>
      </c>
      <c r="B79" t="s">
        <v>132</v>
      </c>
    </row>
    <row r="80" spans="1:2" x14ac:dyDescent="0.25">
      <c r="A80" t="s">
        <v>591</v>
      </c>
      <c r="B80" t="s">
        <v>133</v>
      </c>
    </row>
    <row r="81" spans="1:2" x14ac:dyDescent="0.25">
      <c r="A81" t="s">
        <v>592</v>
      </c>
      <c r="B81" t="s">
        <v>134</v>
      </c>
    </row>
    <row r="82" spans="1:2" x14ac:dyDescent="0.25">
      <c r="A82" t="s">
        <v>135</v>
      </c>
      <c r="B82" t="s">
        <v>155</v>
      </c>
    </row>
    <row r="83" spans="1:2" x14ac:dyDescent="0.25">
      <c r="A83" t="s">
        <v>136</v>
      </c>
      <c r="B83" t="s">
        <v>156</v>
      </c>
    </row>
    <row r="84" spans="1:2" x14ac:dyDescent="0.25">
      <c r="A84" t="s">
        <v>137</v>
      </c>
      <c r="B84" t="s">
        <v>157</v>
      </c>
    </row>
    <row r="85" spans="1:2" x14ac:dyDescent="0.25">
      <c r="A85" t="s">
        <v>138</v>
      </c>
      <c r="B85" t="s">
        <v>158</v>
      </c>
    </row>
    <row r="86" spans="1:2" x14ac:dyDescent="0.25">
      <c r="A86" t="s">
        <v>139</v>
      </c>
      <c r="B86" t="s">
        <v>159</v>
      </c>
    </row>
    <row r="87" spans="1:2" x14ac:dyDescent="0.25">
      <c r="A87" t="s">
        <v>140</v>
      </c>
      <c r="B87" t="s">
        <v>160</v>
      </c>
    </row>
    <row r="88" spans="1:2" x14ac:dyDescent="0.25">
      <c r="A88" t="s">
        <v>141</v>
      </c>
      <c r="B88" t="s">
        <v>161</v>
      </c>
    </row>
    <row r="89" spans="1:2" x14ac:dyDescent="0.25">
      <c r="A89" t="s">
        <v>142</v>
      </c>
      <c r="B89" t="s">
        <v>162</v>
      </c>
    </row>
    <row r="90" spans="1:2" x14ac:dyDescent="0.25">
      <c r="A90" t="s">
        <v>143</v>
      </c>
      <c r="B90" t="s">
        <v>163</v>
      </c>
    </row>
    <row r="91" spans="1:2" x14ac:dyDescent="0.25">
      <c r="A91" t="s">
        <v>144</v>
      </c>
      <c r="B91" t="s">
        <v>164</v>
      </c>
    </row>
    <row r="92" spans="1:2" x14ac:dyDescent="0.25">
      <c r="A92" t="s">
        <v>145</v>
      </c>
      <c r="B92" t="s">
        <v>165</v>
      </c>
    </row>
    <row r="93" spans="1:2" x14ac:dyDescent="0.25">
      <c r="A93" t="s">
        <v>146</v>
      </c>
      <c r="B93" t="s">
        <v>166</v>
      </c>
    </row>
    <row r="94" spans="1:2" x14ac:dyDescent="0.25">
      <c r="A94" t="s">
        <v>147</v>
      </c>
      <c r="B94" t="s">
        <v>167</v>
      </c>
    </row>
    <row r="95" spans="1:2" x14ac:dyDescent="0.25">
      <c r="A95" t="s">
        <v>148</v>
      </c>
      <c r="B95" t="s">
        <v>168</v>
      </c>
    </row>
    <row r="96" spans="1:2" x14ac:dyDescent="0.25">
      <c r="A96" t="s">
        <v>149</v>
      </c>
      <c r="B96" t="s">
        <v>169</v>
      </c>
    </row>
    <row r="97" spans="1:2" x14ac:dyDescent="0.25">
      <c r="A97" t="s">
        <v>150</v>
      </c>
      <c r="B97" t="s">
        <v>170</v>
      </c>
    </row>
    <row r="98" spans="1:2" x14ac:dyDescent="0.25">
      <c r="A98" t="s">
        <v>151</v>
      </c>
      <c r="B98" t="s">
        <v>171</v>
      </c>
    </row>
    <row r="99" spans="1:2" x14ac:dyDescent="0.25">
      <c r="A99" t="s">
        <v>152</v>
      </c>
      <c r="B99" t="s">
        <v>172</v>
      </c>
    </row>
    <row r="100" spans="1:2" x14ac:dyDescent="0.25">
      <c r="A100" t="s">
        <v>153</v>
      </c>
      <c r="B100" t="s">
        <v>173</v>
      </c>
    </row>
    <row r="101" spans="1:2" x14ac:dyDescent="0.25">
      <c r="A101" t="s">
        <v>154</v>
      </c>
      <c r="B101" t="s">
        <v>174</v>
      </c>
    </row>
    <row r="102" spans="1:2" x14ac:dyDescent="0.25">
      <c r="A102" s="3" t="s">
        <v>593</v>
      </c>
      <c r="B102" s="3" t="s">
        <v>175</v>
      </c>
    </row>
    <row r="103" spans="1:2" x14ac:dyDescent="0.25">
      <c r="A103" s="3" t="s">
        <v>594</v>
      </c>
      <c r="B103" s="3" t="s">
        <v>176</v>
      </c>
    </row>
    <row r="104" spans="1:2" x14ac:dyDescent="0.25">
      <c r="A104" s="3" t="s">
        <v>595</v>
      </c>
      <c r="B104" s="3" t="s">
        <v>177</v>
      </c>
    </row>
    <row r="105" spans="1:2" x14ac:dyDescent="0.25">
      <c r="A105" s="3" t="s">
        <v>596</v>
      </c>
      <c r="B105" s="3" t="s">
        <v>178</v>
      </c>
    </row>
    <row r="106" spans="1:2" x14ac:dyDescent="0.25">
      <c r="A106" s="3" t="s">
        <v>597</v>
      </c>
      <c r="B106" s="3" t="s">
        <v>179</v>
      </c>
    </row>
    <row r="107" spans="1:2" x14ac:dyDescent="0.25">
      <c r="A107" s="3" t="s">
        <v>598</v>
      </c>
      <c r="B107" s="3" t="s">
        <v>180</v>
      </c>
    </row>
    <row r="108" spans="1:2" x14ac:dyDescent="0.25">
      <c r="A108" s="3" t="s">
        <v>599</v>
      </c>
      <c r="B108" s="3" t="s">
        <v>181</v>
      </c>
    </row>
    <row r="109" spans="1:2" x14ac:dyDescent="0.25">
      <c r="A109" s="3" t="s">
        <v>600</v>
      </c>
      <c r="B109" s="3" t="s">
        <v>182</v>
      </c>
    </row>
    <row r="110" spans="1:2" x14ac:dyDescent="0.25">
      <c r="A110" s="3" t="s">
        <v>601</v>
      </c>
      <c r="B110" s="3" t="s">
        <v>183</v>
      </c>
    </row>
    <row r="111" spans="1:2" x14ac:dyDescent="0.25">
      <c r="A111" s="3" t="s">
        <v>602</v>
      </c>
      <c r="B111" s="3" t="s">
        <v>184</v>
      </c>
    </row>
    <row r="112" spans="1:2" x14ac:dyDescent="0.25">
      <c r="A112" s="3" t="s">
        <v>603</v>
      </c>
      <c r="B112" s="3" t="s">
        <v>185</v>
      </c>
    </row>
    <row r="113" spans="1:2" x14ac:dyDescent="0.25">
      <c r="A113" s="3" t="s">
        <v>604</v>
      </c>
      <c r="B113" s="3" t="s">
        <v>186</v>
      </c>
    </row>
    <row r="114" spans="1:2" x14ac:dyDescent="0.25">
      <c r="A114" s="3" t="s">
        <v>605</v>
      </c>
      <c r="B114" s="3" t="s">
        <v>187</v>
      </c>
    </row>
    <row r="115" spans="1:2" x14ac:dyDescent="0.25">
      <c r="A115" s="3" t="s">
        <v>606</v>
      </c>
      <c r="B115" s="3" t="s">
        <v>188</v>
      </c>
    </row>
    <row r="116" spans="1:2" x14ac:dyDescent="0.25">
      <c r="A116" s="3" t="s">
        <v>607</v>
      </c>
      <c r="B116" s="3" t="s">
        <v>189</v>
      </c>
    </row>
    <row r="117" spans="1:2" x14ac:dyDescent="0.25">
      <c r="A117" s="3" t="s">
        <v>608</v>
      </c>
      <c r="B117" s="3" t="s">
        <v>190</v>
      </c>
    </row>
    <row r="118" spans="1:2" x14ac:dyDescent="0.25">
      <c r="A118" s="3" t="s">
        <v>609</v>
      </c>
      <c r="B118" s="3" t="s">
        <v>191</v>
      </c>
    </row>
    <row r="119" spans="1:2" x14ac:dyDescent="0.25">
      <c r="A119" s="3" t="s">
        <v>610</v>
      </c>
      <c r="B119" s="3" t="s">
        <v>192</v>
      </c>
    </row>
    <row r="120" spans="1:2" x14ac:dyDescent="0.25">
      <c r="A120" s="3" t="s">
        <v>611</v>
      </c>
      <c r="B120" s="3" t="s">
        <v>193</v>
      </c>
    </row>
    <row r="121" spans="1:2" x14ac:dyDescent="0.25">
      <c r="A121" s="3" t="s">
        <v>612</v>
      </c>
      <c r="B121" s="3" t="s">
        <v>194</v>
      </c>
    </row>
    <row r="122" spans="1:2" x14ac:dyDescent="0.25">
      <c r="A122" s="3" t="s">
        <v>195</v>
      </c>
      <c r="B122" s="3" t="s">
        <v>196</v>
      </c>
    </row>
    <row r="123" spans="1:2" x14ac:dyDescent="0.25">
      <c r="A123" s="3" t="s">
        <v>613</v>
      </c>
      <c r="B123" s="3" t="s">
        <v>197</v>
      </c>
    </row>
    <row r="124" spans="1:2" x14ac:dyDescent="0.25">
      <c r="A124" s="3" t="s">
        <v>231</v>
      </c>
      <c r="B124" s="3" t="s">
        <v>198</v>
      </c>
    </row>
    <row r="125" spans="1:2" x14ac:dyDescent="0.25">
      <c r="A125" s="3" t="s">
        <v>232</v>
      </c>
      <c r="B125" s="3" t="s">
        <v>199</v>
      </c>
    </row>
    <row r="126" spans="1:2" x14ac:dyDescent="0.25">
      <c r="A126" s="3" t="s">
        <v>618</v>
      </c>
      <c r="B126" s="3" t="s">
        <v>200</v>
      </c>
    </row>
    <row r="127" spans="1:2" x14ac:dyDescent="0.25">
      <c r="A127" s="3" t="s">
        <v>614</v>
      </c>
      <c r="B127" s="3" t="s">
        <v>201</v>
      </c>
    </row>
    <row r="128" spans="1:2" x14ac:dyDescent="0.25">
      <c r="A128" s="3" t="s">
        <v>202</v>
      </c>
      <c r="B128" s="3" t="s">
        <v>203</v>
      </c>
    </row>
    <row r="129" spans="1:2" x14ac:dyDescent="0.25">
      <c r="A129" s="3" t="s">
        <v>204</v>
      </c>
      <c r="B129" s="3" t="s">
        <v>205</v>
      </c>
    </row>
    <row r="130" spans="1:2" x14ac:dyDescent="0.25">
      <c r="A130" s="3" t="s">
        <v>206</v>
      </c>
      <c r="B130" s="3" t="s">
        <v>207</v>
      </c>
    </row>
    <row r="131" spans="1:2" x14ac:dyDescent="0.25">
      <c r="A131" s="3" t="s">
        <v>619</v>
      </c>
      <c r="B131" s="3" t="s">
        <v>208</v>
      </c>
    </row>
    <row r="132" spans="1:2" x14ac:dyDescent="0.25">
      <c r="A132" s="3" t="s">
        <v>615</v>
      </c>
      <c r="B132" s="3" t="s">
        <v>209</v>
      </c>
    </row>
    <row r="133" spans="1:2" x14ac:dyDescent="0.25">
      <c r="A133" s="3" t="s">
        <v>210</v>
      </c>
      <c r="B133" s="3" t="s">
        <v>211</v>
      </c>
    </row>
    <row r="134" spans="1:2" x14ac:dyDescent="0.25">
      <c r="A134" s="3" t="s">
        <v>233</v>
      </c>
      <c r="B134" s="3" t="s">
        <v>212</v>
      </c>
    </row>
    <row r="135" spans="1:2" x14ac:dyDescent="0.25">
      <c r="A135" s="3" t="s">
        <v>616</v>
      </c>
      <c r="B135" s="3" t="s">
        <v>213</v>
      </c>
    </row>
    <row r="136" spans="1:2" x14ac:dyDescent="0.25">
      <c r="A136" s="3" t="s">
        <v>214</v>
      </c>
      <c r="B136" s="3" t="s">
        <v>215</v>
      </c>
    </row>
    <row r="137" spans="1:2" x14ac:dyDescent="0.25">
      <c r="A137" s="3" t="s">
        <v>216</v>
      </c>
      <c r="B137" s="3" t="s">
        <v>217</v>
      </c>
    </row>
    <row r="138" spans="1:2" x14ac:dyDescent="0.25">
      <c r="A138" s="3" t="s">
        <v>620</v>
      </c>
      <c r="B138" s="3" t="s">
        <v>218</v>
      </c>
    </row>
    <row r="139" spans="1:2" x14ac:dyDescent="0.25">
      <c r="A139" s="3" t="s">
        <v>219</v>
      </c>
      <c r="B139" s="3" t="s">
        <v>220</v>
      </c>
    </row>
    <row r="140" spans="1:2" x14ac:dyDescent="0.25">
      <c r="A140" s="3" t="s">
        <v>221</v>
      </c>
      <c r="B140" s="3" t="s">
        <v>222</v>
      </c>
    </row>
    <row r="141" spans="1:2" x14ac:dyDescent="0.25">
      <c r="A141" s="3" t="s">
        <v>617</v>
      </c>
      <c r="B141" s="3" t="s">
        <v>223</v>
      </c>
    </row>
    <row r="142" spans="1:2" x14ac:dyDescent="0.25">
      <c r="A142" s="3" t="s">
        <v>224</v>
      </c>
      <c r="B142" s="3" t="s">
        <v>225</v>
      </c>
    </row>
    <row r="143" spans="1:2" x14ac:dyDescent="0.25">
      <c r="A143" s="3" t="s">
        <v>226</v>
      </c>
      <c r="B143" s="3" t="s">
        <v>227</v>
      </c>
    </row>
    <row r="144" spans="1:2" x14ac:dyDescent="0.25">
      <c r="A144" s="3" t="s">
        <v>234</v>
      </c>
      <c r="B144" s="3" t="s">
        <v>228</v>
      </c>
    </row>
    <row r="145" spans="1:2" x14ac:dyDescent="0.25">
      <c r="A145" s="3" t="s">
        <v>621</v>
      </c>
      <c r="B145" s="3" t="s">
        <v>229</v>
      </c>
    </row>
    <row r="146" spans="1:2" x14ac:dyDescent="0.25">
      <c r="A146" s="3" t="s">
        <v>235</v>
      </c>
      <c r="B146" s="3" t="s">
        <v>230</v>
      </c>
    </row>
    <row r="147" spans="1:2" x14ac:dyDescent="0.25">
      <c r="A147" s="4" t="s">
        <v>236</v>
      </c>
      <c r="B147" s="4" t="s">
        <v>239</v>
      </c>
    </row>
    <row r="148" spans="1:2" x14ac:dyDescent="0.25">
      <c r="A148" s="4" t="s">
        <v>237</v>
      </c>
      <c r="B148" s="4" t="s">
        <v>239</v>
      </c>
    </row>
    <row r="149" spans="1:2" x14ac:dyDescent="0.25">
      <c r="A149" s="4" t="s">
        <v>238</v>
      </c>
      <c r="B149" s="4" t="s">
        <v>239</v>
      </c>
    </row>
    <row r="150" spans="1:2" x14ac:dyDescent="0.25">
      <c r="A150" s="4" t="s">
        <v>240</v>
      </c>
      <c r="B150" s="4" t="s">
        <v>241</v>
      </c>
    </row>
    <row r="151" spans="1:2" x14ac:dyDescent="0.25">
      <c r="A151" s="4" t="s">
        <v>242</v>
      </c>
      <c r="B151" s="4" t="s">
        <v>243</v>
      </c>
    </row>
    <row r="152" spans="1:2" x14ac:dyDescent="0.25">
      <c r="A152" s="4" t="s">
        <v>244</v>
      </c>
      <c r="B152" s="4" t="s">
        <v>245</v>
      </c>
    </row>
    <row r="153" spans="1:2" x14ac:dyDescent="0.25">
      <c r="A153" s="4" t="s">
        <v>246</v>
      </c>
      <c r="B153" s="4" t="s">
        <v>247</v>
      </c>
    </row>
    <row r="154" spans="1:2" x14ac:dyDescent="0.25">
      <c r="A154" s="4" t="s">
        <v>248</v>
      </c>
      <c r="B154" s="4" t="s">
        <v>249</v>
      </c>
    </row>
    <row r="155" spans="1:2" x14ac:dyDescent="0.25">
      <c r="A155" s="4" t="s">
        <v>250</v>
      </c>
      <c r="B155" s="4" t="s">
        <v>251</v>
      </c>
    </row>
    <row r="156" spans="1:2" x14ac:dyDescent="0.25">
      <c r="A156" s="4" t="s">
        <v>252</v>
      </c>
      <c r="B156" s="4" t="s">
        <v>253</v>
      </c>
    </row>
    <row r="157" spans="1:2" x14ac:dyDescent="0.25">
      <c r="A157" s="4" t="s">
        <v>254</v>
      </c>
      <c r="B157" s="4" t="s">
        <v>255</v>
      </c>
    </row>
    <row r="158" spans="1:2" x14ac:dyDescent="0.25">
      <c r="A158" s="4" t="s">
        <v>256</v>
      </c>
      <c r="B158" s="4" t="s">
        <v>257</v>
      </c>
    </row>
    <row r="159" spans="1:2" x14ac:dyDescent="0.25">
      <c r="A159" s="4" t="s">
        <v>258</v>
      </c>
      <c r="B159" s="4" t="s">
        <v>259</v>
      </c>
    </row>
    <row r="160" spans="1:2" x14ac:dyDescent="0.25">
      <c r="A160" s="4" t="s">
        <v>260</v>
      </c>
      <c r="B160" s="4" t="s">
        <v>261</v>
      </c>
    </row>
    <row r="161" spans="1:2" x14ac:dyDescent="0.25">
      <c r="A161" s="4" t="s">
        <v>262</v>
      </c>
      <c r="B161" s="4" t="s">
        <v>263</v>
      </c>
    </row>
    <row r="162" spans="1:2" x14ac:dyDescent="0.25">
      <c r="A162" s="4" t="s">
        <v>264</v>
      </c>
      <c r="B162" s="4" t="s">
        <v>268</v>
      </c>
    </row>
    <row r="163" spans="1:2" x14ac:dyDescent="0.25">
      <c r="A163" s="4" t="s">
        <v>265</v>
      </c>
      <c r="B163" s="4" t="s">
        <v>268</v>
      </c>
    </row>
    <row r="164" spans="1:2" x14ac:dyDescent="0.25">
      <c r="A164" s="4" t="s">
        <v>266</v>
      </c>
      <c r="B164" s="4" t="s">
        <v>268</v>
      </c>
    </row>
    <row r="165" spans="1:2" x14ac:dyDescent="0.25">
      <c r="A165" s="4" t="s">
        <v>267</v>
      </c>
      <c r="B165" s="4" t="s">
        <v>268</v>
      </c>
    </row>
    <row r="166" spans="1:2" x14ac:dyDescent="0.25">
      <c r="A166" s="4" t="s">
        <v>270</v>
      </c>
      <c r="B166" s="4" t="s">
        <v>269</v>
      </c>
    </row>
    <row r="167" spans="1:2" x14ac:dyDescent="0.25">
      <c r="A167" s="4" t="s">
        <v>271</v>
      </c>
      <c r="B167" s="4" t="s">
        <v>269</v>
      </c>
    </row>
    <row r="168" spans="1:2" x14ac:dyDescent="0.25">
      <c r="A168" s="4" t="s">
        <v>272</v>
      </c>
      <c r="B168" s="4" t="s">
        <v>269</v>
      </c>
    </row>
    <row r="169" spans="1:2" x14ac:dyDescent="0.25">
      <c r="A169" s="4" t="s">
        <v>273</v>
      </c>
      <c r="B169" s="4" t="s">
        <v>269</v>
      </c>
    </row>
    <row r="171" spans="1:2" x14ac:dyDescent="0.25">
      <c r="A171" t="s">
        <v>274</v>
      </c>
      <c r="B171" t="s">
        <v>294</v>
      </c>
    </row>
    <row r="172" spans="1:2" x14ac:dyDescent="0.25">
      <c r="A172" t="s">
        <v>275</v>
      </c>
      <c r="B172" t="s">
        <v>295</v>
      </c>
    </row>
    <row r="173" spans="1:2" x14ac:dyDescent="0.25">
      <c r="A173" t="s">
        <v>276</v>
      </c>
      <c r="B173" t="s">
        <v>296</v>
      </c>
    </row>
    <row r="174" spans="1:2" x14ac:dyDescent="0.25">
      <c r="A174" t="s">
        <v>277</v>
      </c>
      <c r="B174" t="s">
        <v>297</v>
      </c>
    </row>
    <row r="175" spans="1:2" x14ac:dyDescent="0.25">
      <c r="A175" t="s">
        <v>278</v>
      </c>
      <c r="B175" t="s">
        <v>298</v>
      </c>
    </row>
    <row r="176" spans="1:2" x14ac:dyDescent="0.25">
      <c r="A176" t="s">
        <v>279</v>
      </c>
      <c r="B176" t="s">
        <v>299</v>
      </c>
    </row>
    <row r="177" spans="1:2" x14ac:dyDescent="0.25">
      <c r="A177" t="s">
        <v>280</v>
      </c>
      <c r="B177" t="s">
        <v>300</v>
      </c>
    </row>
    <row r="178" spans="1:2" x14ac:dyDescent="0.25">
      <c r="A178" t="s">
        <v>281</v>
      </c>
      <c r="B178" t="s">
        <v>301</v>
      </c>
    </row>
    <row r="179" spans="1:2" x14ac:dyDescent="0.25">
      <c r="A179" t="s">
        <v>282</v>
      </c>
      <c r="B179" t="s">
        <v>302</v>
      </c>
    </row>
    <row r="180" spans="1:2" x14ac:dyDescent="0.25">
      <c r="A180" t="s">
        <v>283</v>
      </c>
      <c r="B180" t="s">
        <v>303</v>
      </c>
    </row>
    <row r="181" spans="1:2" x14ac:dyDescent="0.25">
      <c r="A181" t="s">
        <v>284</v>
      </c>
      <c r="B181" t="s">
        <v>304</v>
      </c>
    </row>
    <row r="182" spans="1:2" x14ac:dyDescent="0.25">
      <c r="A182" t="s">
        <v>285</v>
      </c>
      <c r="B182" t="s">
        <v>305</v>
      </c>
    </row>
    <row r="183" spans="1:2" x14ac:dyDescent="0.25">
      <c r="A183" t="s">
        <v>286</v>
      </c>
      <c r="B183" t="s">
        <v>306</v>
      </c>
    </row>
    <row r="184" spans="1:2" x14ac:dyDescent="0.25">
      <c r="A184" t="s">
        <v>287</v>
      </c>
      <c r="B184" t="s">
        <v>307</v>
      </c>
    </row>
    <row r="185" spans="1:2" x14ac:dyDescent="0.25">
      <c r="A185" t="s">
        <v>288</v>
      </c>
      <c r="B185" t="s">
        <v>308</v>
      </c>
    </row>
    <row r="186" spans="1:2" x14ac:dyDescent="0.25">
      <c r="A186" t="s">
        <v>289</v>
      </c>
      <c r="B186" t="s">
        <v>309</v>
      </c>
    </row>
    <row r="187" spans="1:2" x14ac:dyDescent="0.25">
      <c r="A187" t="s">
        <v>290</v>
      </c>
      <c r="B187" t="s">
        <v>310</v>
      </c>
    </row>
    <row r="188" spans="1:2" x14ac:dyDescent="0.25">
      <c r="A188" t="s">
        <v>291</v>
      </c>
      <c r="B188" t="s">
        <v>311</v>
      </c>
    </row>
    <row r="189" spans="1:2" x14ac:dyDescent="0.25">
      <c r="A189" t="s">
        <v>292</v>
      </c>
      <c r="B189" t="s">
        <v>312</v>
      </c>
    </row>
    <row r="190" spans="1:2" x14ac:dyDescent="0.25">
      <c r="A190" t="s">
        <v>293</v>
      </c>
      <c r="B190" t="s">
        <v>313</v>
      </c>
    </row>
    <row r="191" spans="1:2" x14ac:dyDescent="0.25">
      <c r="A191" t="s">
        <v>314</v>
      </c>
      <c r="B191" t="s">
        <v>334</v>
      </c>
    </row>
    <row r="192" spans="1:2" x14ac:dyDescent="0.25">
      <c r="A192" t="s">
        <v>315</v>
      </c>
      <c r="B192" t="s">
        <v>335</v>
      </c>
    </row>
    <row r="193" spans="1:2" x14ac:dyDescent="0.25">
      <c r="A193" t="s">
        <v>316</v>
      </c>
      <c r="B193" t="s">
        <v>336</v>
      </c>
    </row>
    <row r="194" spans="1:2" x14ac:dyDescent="0.25">
      <c r="A194" t="s">
        <v>317</v>
      </c>
      <c r="B194" t="s">
        <v>337</v>
      </c>
    </row>
    <row r="195" spans="1:2" x14ac:dyDescent="0.25">
      <c r="A195" t="s">
        <v>318</v>
      </c>
      <c r="B195" t="s">
        <v>338</v>
      </c>
    </row>
    <row r="196" spans="1:2" x14ac:dyDescent="0.25">
      <c r="A196" t="s">
        <v>319</v>
      </c>
      <c r="B196" t="s">
        <v>339</v>
      </c>
    </row>
    <row r="197" spans="1:2" x14ac:dyDescent="0.25">
      <c r="A197" t="s">
        <v>320</v>
      </c>
      <c r="B197" t="s">
        <v>340</v>
      </c>
    </row>
    <row r="198" spans="1:2" x14ac:dyDescent="0.25">
      <c r="A198" t="s">
        <v>321</v>
      </c>
      <c r="B198" t="s">
        <v>341</v>
      </c>
    </row>
    <row r="199" spans="1:2" x14ac:dyDescent="0.25">
      <c r="A199" t="s">
        <v>322</v>
      </c>
      <c r="B199" t="s">
        <v>342</v>
      </c>
    </row>
    <row r="200" spans="1:2" x14ac:dyDescent="0.25">
      <c r="A200" t="s">
        <v>323</v>
      </c>
      <c r="B200" t="s">
        <v>343</v>
      </c>
    </row>
    <row r="201" spans="1:2" x14ac:dyDescent="0.25">
      <c r="A201" t="s">
        <v>324</v>
      </c>
      <c r="B201" t="s">
        <v>344</v>
      </c>
    </row>
    <row r="202" spans="1:2" x14ac:dyDescent="0.25">
      <c r="A202" t="s">
        <v>325</v>
      </c>
      <c r="B202" t="s">
        <v>345</v>
      </c>
    </row>
    <row r="203" spans="1:2" x14ac:dyDescent="0.25">
      <c r="A203" t="s">
        <v>326</v>
      </c>
      <c r="B203" t="s">
        <v>346</v>
      </c>
    </row>
    <row r="204" spans="1:2" x14ac:dyDescent="0.25">
      <c r="A204" t="s">
        <v>327</v>
      </c>
      <c r="B204" t="s">
        <v>347</v>
      </c>
    </row>
    <row r="205" spans="1:2" x14ac:dyDescent="0.25">
      <c r="A205" t="s">
        <v>328</v>
      </c>
      <c r="B205" t="s">
        <v>348</v>
      </c>
    </row>
    <row r="206" spans="1:2" x14ac:dyDescent="0.25">
      <c r="A206" t="s">
        <v>329</v>
      </c>
      <c r="B206" t="s">
        <v>349</v>
      </c>
    </row>
    <row r="207" spans="1:2" x14ac:dyDescent="0.25">
      <c r="A207" t="s">
        <v>330</v>
      </c>
      <c r="B207" t="s">
        <v>350</v>
      </c>
    </row>
    <row r="208" spans="1:2" x14ac:dyDescent="0.25">
      <c r="A208" t="s">
        <v>331</v>
      </c>
      <c r="B208" t="s">
        <v>351</v>
      </c>
    </row>
    <row r="209" spans="1:2" x14ac:dyDescent="0.25">
      <c r="A209" t="s">
        <v>332</v>
      </c>
      <c r="B209" t="s">
        <v>352</v>
      </c>
    </row>
    <row r="210" spans="1:2" x14ac:dyDescent="0.25">
      <c r="A210" t="s">
        <v>333</v>
      </c>
      <c r="B210" t="s">
        <v>353</v>
      </c>
    </row>
    <row r="211" spans="1:2" x14ac:dyDescent="0.25">
      <c r="A211" t="s">
        <v>354</v>
      </c>
      <c r="B211" t="s">
        <v>374</v>
      </c>
    </row>
    <row r="212" spans="1:2" x14ac:dyDescent="0.25">
      <c r="A212" t="s">
        <v>355</v>
      </c>
      <c r="B212" t="s">
        <v>375</v>
      </c>
    </row>
    <row r="213" spans="1:2" x14ac:dyDescent="0.25">
      <c r="A213" t="s">
        <v>356</v>
      </c>
      <c r="B213" t="s">
        <v>376</v>
      </c>
    </row>
    <row r="214" spans="1:2" x14ac:dyDescent="0.25">
      <c r="A214" t="s">
        <v>357</v>
      </c>
      <c r="B214" t="s">
        <v>377</v>
      </c>
    </row>
    <row r="215" spans="1:2" x14ac:dyDescent="0.25">
      <c r="A215" t="s">
        <v>358</v>
      </c>
      <c r="B215" t="s">
        <v>378</v>
      </c>
    </row>
    <row r="216" spans="1:2" x14ac:dyDescent="0.25">
      <c r="A216" t="s">
        <v>359</v>
      </c>
      <c r="B216" t="s">
        <v>379</v>
      </c>
    </row>
    <row r="217" spans="1:2" x14ac:dyDescent="0.25">
      <c r="A217" t="s">
        <v>360</v>
      </c>
      <c r="B217" t="s">
        <v>380</v>
      </c>
    </row>
    <row r="218" spans="1:2" x14ac:dyDescent="0.25">
      <c r="A218" t="s">
        <v>361</v>
      </c>
      <c r="B218" t="s">
        <v>381</v>
      </c>
    </row>
    <row r="219" spans="1:2" x14ac:dyDescent="0.25">
      <c r="A219" t="s">
        <v>362</v>
      </c>
      <c r="B219" t="s">
        <v>382</v>
      </c>
    </row>
    <row r="220" spans="1:2" x14ac:dyDescent="0.25">
      <c r="A220" t="s">
        <v>363</v>
      </c>
      <c r="B220" t="s">
        <v>383</v>
      </c>
    </row>
    <row r="221" spans="1:2" x14ac:dyDescent="0.25">
      <c r="A221" t="s">
        <v>364</v>
      </c>
      <c r="B221" t="s">
        <v>384</v>
      </c>
    </row>
    <row r="222" spans="1:2" x14ac:dyDescent="0.25">
      <c r="A222" t="s">
        <v>365</v>
      </c>
      <c r="B222" t="s">
        <v>385</v>
      </c>
    </row>
    <row r="223" spans="1:2" x14ac:dyDescent="0.25">
      <c r="A223" t="s">
        <v>366</v>
      </c>
      <c r="B223" t="s">
        <v>386</v>
      </c>
    </row>
    <row r="224" spans="1:2" x14ac:dyDescent="0.25">
      <c r="A224" t="s">
        <v>367</v>
      </c>
      <c r="B224" t="s">
        <v>387</v>
      </c>
    </row>
    <row r="225" spans="1:2" x14ac:dyDescent="0.25">
      <c r="A225" t="s">
        <v>368</v>
      </c>
      <c r="B225" t="s">
        <v>388</v>
      </c>
    </row>
    <row r="226" spans="1:2" x14ac:dyDescent="0.25">
      <c r="A226" t="s">
        <v>369</v>
      </c>
      <c r="B226" t="s">
        <v>389</v>
      </c>
    </row>
    <row r="227" spans="1:2" x14ac:dyDescent="0.25">
      <c r="A227" t="s">
        <v>370</v>
      </c>
      <c r="B227" t="s">
        <v>390</v>
      </c>
    </row>
    <row r="228" spans="1:2" x14ac:dyDescent="0.25">
      <c r="A228" t="s">
        <v>371</v>
      </c>
      <c r="B228" t="s">
        <v>391</v>
      </c>
    </row>
    <row r="229" spans="1:2" x14ac:dyDescent="0.25">
      <c r="A229" t="s">
        <v>372</v>
      </c>
      <c r="B229" t="s">
        <v>392</v>
      </c>
    </row>
    <row r="230" spans="1:2" x14ac:dyDescent="0.25">
      <c r="A230" t="s">
        <v>373</v>
      </c>
      <c r="B230" t="s">
        <v>393</v>
      </c>
    </row>
    <row r="231" spans="1:2" x14ac:dyDescent="0.25">
      <c r="A231" t="s">
        <v>394</v>
      </c>
      <c r="B231" t="s">
        <v>414</v>
      </c>
    </row>
    <row r="232" spans="1:2" x14ac:dyDescent="0.25">
      <c r="A232" t="s">
        <v>395</v>
      </c>
      <c r="B232" t="s">
        <v>415</v>
      </c>
    </row>
    <row r="233" spans="1:2" x14ac:dyDescent="0.25">
      <c r="A233" t="s">
        <v>396</v>
      </c>
      <c r="B233" t="s">
        <v>416</v>
      </c>
    </row>
    <row r="234" spans="1:2" x14ac:dyDescent="0.25">
      <c r="A234" t="s">
        <v>397</v>
      </c>
      <c r="B234" t="s">
        <v>417</v>
      </c>
    </row>
    <row r="235" spans="1:2" x14ac:dyDescent="0.25">
      <c r="A235" t="s">
        <v>398</v>
      </c>
      <c r="B235" t="s">
        <v>418</v>
      </c>
    </row>
    <row r="236" spans="1:2" x14ac:dyDescent="0.25">
      <c r="A236" t="s">
        <v>399</v>
      </c>
      <c r="B236" t="s">
        <v>419</v>
      </c>
    </row>
    <row r="237" spans="1:2" x14ac:dyDescent="0.25">
      <c r="A237" t="s">
        <v>400</v>
      </c>
      <c r="B237" t="s">
        <v>420</v>
      </c>
    </row>
    <row r="238" spans="1:2" x14ac:dyDescent="0.25">
      <c r="A238" t="s">
        <v>401</v>
      </c>
      <c r="B238" t="s">
        <v>421</v>
      </c>
    </row>
    <row r="239" spans="1:2" x14ac:dyDescent="0.25">
      <c r="A239" t="s">
        <v>402</v>
      </c>
      <c r="B239" t="s">
        <v>422</v>
      </c>
    </row>
    <row r="240" spans="1:2" x14ac:dyDescent="0.25">
      <c r="A240" t="s">
        <v>403</v>
      </c>
      <c r="B240" t="s">
        <v>423</v>
      </c>
    </row>
    <row r="241" spans="1:2" x14ac:dyDescent="0.25">
      <c r="A241" t="s">
        <v>404</v>
      </c>
      <c r="B241" t="s">
        <v>424</v>
      </c>
    </row>
    <row r="242" spans="1:2" x14ac:dyDescent="0.25">
      <c r="A242" t="s">
        <v>405</v>
      </c>
      <c r="B242" t="s">
        <v>425</v>
      </c>
    </row>
    <row r="243" spans="1:2" x14ac:dyDescent="0.25">
      <c r="A243" t="s">
        <v>406</v>
      </c>
      <c r="B243" t="s">
        <v>426</v>
      </c>
    </row>
    <row r="244" spans="1:2" x14ac:dyDescent="0.25">
      <c r="A244" t="s">
        <v>407</v>
      </c>
      <c r="B244" t="s">
        <v>427</v>
      </c>
    </row>
    <row r="245" spans="1:2" x14ac:dyDescent="0.25">
      <c r="A245" t="s">
        <v>408</v>
      </c>
      <c r="B245" t="s">
        <v>428</v>
      </c>
    </row>
    <row r="246" spans="1:2" x14ac:dyDescent="0.25">
      <c r="A246" t="s">
        <v>409</v>
      </c>
      <c r="B246" t="s">
        <v>429</v>
      </c>
    </row>
    <row r="247" spans="1:2" x14ac:dyDescent="0.25">
      <c r="A247" t="s">
        <v>410</v>
      </c>
      <c r="B247" t="s">
        <v>430</v>
      </c>
    </row>
    <row r="248" spans="1:2" x14ac:dyDescent="0.25">
      <c r="A248" t="s">
        <v>411</v>
      </c>
      <c r="B248" t="s">
        <v>431</v>
      </c>
    </row>
    <row r="249" spans="1:2" x14ac:dyDescent="0.25">
      <c r="A249" t="s">
        <v>412</v>
      </c>
      <c r="B249" t="s">
        <v>432</v>
      </c>
    </row>
    <row r="250" spans="1:2" x14ac:dyDescent="0.25">
      <c r="A250" t="s">
        <v>413</v>
      </c>
      <c r="B250" t="s">
        <v>433</v>
      </c>
    </row>
    <row r="251" spans="1:2" x14ac:dyDescent="0.25">
      <c r="A251" t="s">
        <v>434</v>
      </c>
      <c r="B251" t="s">
        <v>454</v>
      </c>
    </row>
    <row r="252" spans="1:2" x14ac:dyDescent="0.25">
      <c r="A252" t="s">
        <v>435</v>
      </c>
      <c r="B252" t="s">
        <v>455</v>
      </c>
    </row>
    <row r="253" spans="1:2" x14ac:dyDescent="0.25">
      <c r="A253" t="s">
        <v>436</v>
      </c>
      <c r="B253" t="s">
        <v>456</v>
      </c>
    </row>
    <row r="254" spans="1:2" x14ac:dyDescent="0.25">
      <c r="A254" t="s">
        <v>437</v>
      </c>
      <c r="B254" t="s">
        <v>457</v>
      </c>
    </row>
    <row r="255" spans="1:2" x14ac:dyDescent="0.25">
      <c r="A255" t="s">
        <v>438</v>
      </c>
      <c r="B255" t="s">
        <v>458</v>
      </c>
    </row>
    <row r="256" spans="1:2" x14ac:dyDescent="0.25">
      <c r="A256" t="s">
        <v>439</v>
      </c>
      <c r="B256" t="s">
        <v>459</v>
      </c>
    </row>
    <row r="257" spans="1:2" x14ac:dyDescent="0.25">
      <c r="A257" t="s">
        <v>440</v>
      </c>
      <c r="B257" t="s">
        <v>460</v>
      </c>
    </row>
    <row r="258" spans="1:2" x14ac:dyDescent="0.25">
      <c r="A258" t="s">
        <v>441</v>
      </c>
      <c r="B258" t="s">
        <v>461</v>
      </c>
    </row>
    <row r="259" spans="1:2" x14ac:dyDescent="0.25">
      <c r="A259" t="s">
        <v>442</v>
      </c>
      <c r="B259" t="s">
        <v>462</v>
      </c>
    </row>
    <row r="260" spans="1:2" x14ac:dyDescent="0.25">
      <c r="A260" t="s">
        <v>443</v>
      </c>
      <c r="B260" t="s">
        <v>463</v>
      </c>
    </row>
    <row r="261" spans="1:2" x14ac:dyDescent="0.25">
      <c r="A261" t="s">
        <v>444</v>
      </c>
      <c r="B261" t="s">
        <v>464</v>
      </c>
    </row>
    <row r="262" spans="1:2" x14ac:dyDescent="0.25">
      <c r="A262" t="s">
        <v>445</v>
      </c>
      <c r="B262" t="s">
        <v>465</v>
      </c>
    </row>
    <row r="263" spans="1:2" x14ac:dyDescent="0.25">
      <c r="A263" t="s">
        <v>446</v>
      </c>
      <c r="B263" t="s">
        <v>466</v>
      </c>
    </row>
    <row r="264" spans="1:2" x14ac:dyDescent="0.25">
      <c r="A264" t="s">
        <v>447</v>
      </c>
      <c r="B264" t="s">
        <v>467</v>
      </c>
    </row>
    <row r="265" spans="1:2" x14ac:dyDescent="0.25">
      <c r="A265" t="s">
        <v>448</v>
      </c>
      <c r="B265" t="s">
        <v>468</v>
      </c>
    </row>
    <row r="266" spans="1:2" x14ac:dyDescent="0.25">
      <c r="A266" t="s">
        <v>449</v>
      </c>
      <c r="B266" t="s">
        <v>469</v>
      </c>
    </row>
    <row r="267" spans="1:2" x14ac:dyDescent="0.25">
      <c r="A267" t="s">
        <v>450</v>
      </c>
      <c r="B267" t="s">
        <v>470</v>
      </c>
    </row>
    <row r="268" spans="1:2" x14ac:dyDescent="0.25">
      <c r="A268" t="s">
        <v>451</v>
      </c>
      <c r="B268" t="s">
        <v>471</v>
      </c>
    </row>
    <row r="269" spans="1:2" x14ac:dyDescent="0.25">
      <c r="A269" t="s">
        <v>452</v>
      </c>
      <c r="B269" t="s">
        <v>472</v>
      </c>
    </row>
    <row r="270" spans="1:2" x14ac:dyDescent="0.25">
      <c r="A270" t="s">
        <v>453</v>
      </c>
      <c r="B270" t="s">
        <v>473</v>
      </c>
    </row>
    <row r="271" spans="1:2" x14ac:dyDescent="0.25">
      <c r="A271" t="s">
        <v>474</v>
      </c>
      <c r="B271" s="3" t="s">
        <v>494</v>
      </c>
    </row>
    <row r="272" spans="1:2" x14ac:dyDescent="0.25">
      <c r="A272" t="s">
        <v>475</v>
      </c>
      <c r="B272" s="3" t="s">
        <v>495</v>
      </c>
    </row>
    <row r="273" spans="1:2" x14ac:dyDescent="0.25">
      <c r="A273" t="s">
        <v>476</v>
      </c>
      <c r="B273" s="3" t="s">
        <v>496</v>
      </c>
    </row>
    <row r="274" spans="1:2" x14ac:dyDescent="0.25">
      <c r="A274" t="s">
        <v>477</v>
      </c>
      <c r="B274" s="3" t="s">
        <v>497</v>
      </c>
    </row>
    <row r="275" spans="1:2" x14ac:dyDescent="0.25">
      <c r="A275" t="s">
        <v>478</v>
      </c>
      <c r="B275" s="3" t="s">
        <v>498</v>
      </c>
    </row>
    <row r="276" spans="1:2" x14ac:dyDescent="0.25">
      <c r="A276" t="s">
        <v>479</v>
      </c>
      <c r="B276" s="3" t="s">
        <v>499</v>
      </c>
    </row>
    <row r="277" spans="1:2" x14ac:dyDescent="0.25">
      <c r="A277" t="s">
        <v>480</v>
      </c>
      <c r="B277" s="3" t="s">
        <v>500</v>
      </c>
    </row>
    <row r="278" spans="1:2" x14ac:dyDescent="0.25">
      <c r="A278" t="s">
        <v>481</v>
      </c>
      <c r="B278" s="3" t="s">
        <v>501</v>
      </c>
    </row>
    <row r="279" spans="1:2" x14ac:dyDescent="0.25">
      <c r="A279" t="s">
        <v>482</v>
      </c>
      <c r="B279" s="3" t="s">
        <v>502</v>
      </c>
    </row>
    <row r="280" spans="1:2" x14ac:dyDescent="0.25">
      <c r="A280" t="s">
        <v>483</v>
      </c>
      <c r="B280" s="3" t="s">
        <v>503</v>
      </c>
    </row>
    <row r="281" spans="1:2" x14ac:dyDescent="0.25">
      <c r="A281" t="s">
        <v>484</v>
      </c>
      <c r="B281" s="3" t="s">
        <v>504</v>
      </c>
    </row>
    <row r="282" spans="1:2" x14ac:dyDescent="0.25">
      <c r="A282" t="s">
        <v>485</v>
      </c>
      <c r="B282" s="3" t="s">
        <v>505</v>
      </c>
    </row>
    <row r="283" spans="1:2" x14ac:dyDescent="0.25">
      <c r="A283" t="s">
        <v>486</v>
      </c>
      <c r="B283" s="3" t="s">
        <v>506</v>
      </c>
    </row>
    <row r="284" spans="1:2" x14ac:dyDescent="0.25">
      <c r="A284" t="s">
        <v>487</v>
      </c>
      <c r="B284" s="3" t="s">
        <v>507</v>
      </c>
    </row>
    <row r="285" spans="1:2" x14ac:dyDescent="0.25">
      <c r="A285" t="s">
        <v>488</v>
      </c>
      <c r="B285" s="3" t="s">
        <v>508</v>
      </c>
    </row>
    <row r="286" spans="1:2" x14ac:dyDescent="0.25">
      <c r="A286" t="s">
        <v>489</v>
      </c>
      <c r="B286" s="3" t="s">
        <v>509</v>
      </c>
    </row>
    <row r="287" spans="1:2" x14ac:dyDescent="0.25">
      <c r="A287" t="s">
        <v>490</v>
      </c>
      <c r="B287" s="3" t="s">
        <v>510</v>
      </c>
    </row>
    <row r="288" spans="1:2" x14ac:dyDescent="0.25">
      <c r="A288" t="s">
        <v>491</v>
      </c>
      <c r="B288" s="3" t="s">
        <v>511</v>
      </c>
    </row>
    <row r="289" spans="1:2" x14ac:dyDescent="0.25">
      <c r="A289" t="s">
        <v>492</v>
      </c>
      <c r="B289" s="3" t="s">
        <v>512</v>
      </c>
    </row>
    <row r="290" spans="1:2" x14ac:dyDescent="0.25">
      <c r="A290" t="s">
        <v>493</v>
      </c>
      <c r="B290" s="3" t="s">
        <v>513</v>
      </c>
    </row>
    <row r="291" spans="1:2" x14ac:dyDescent="0.25">
      <c r="A291" s="4" t="s">
        <v>514</v>
      </c>
      <c r="B291" s="4" t="s">
        <v>515</v>
      </c>
    </row>
    <row r="292" spans="1:2" x14ac:dyDescent="0.25">
      <c r="A292" s="4" t="s">
        <v>516</v>
      </c>
      <c r="B292" s="4" t="s">
        <v>517</v>
      </c>
    </row>
    <row r="293" spans="1:2" x14ac:dyDescent="0.25">
      <c r="A293" s="4" t="s">
        <v>518</v>
      </c>
      <c r="B293" s="4" t="s">
        <v>519</v>
      </c>
    </row>
    <row r="294" spans="1:2" x14ac:dyDescent="0.25">
      <c r="A294" s="4" t="s">
        <v>520</v>
      </c>
      <c r="B294" s="4" t="s">
        <v>521</v>
      </c>
    </row>
    <row r="295" spans="1:2" x14ac:dyDescent="0.25">
      <c r="A295" s="4" t="s">
        <v>522</v>
      </c>
      <c r="B295" s="4" t="s">
        <v>523</v>
      </c>
    </row>
    <row r="296" spans="1:2" x14ac:dyDescent="0.25">
      <c r="A296" s="4" t="s">
        <v>524</v>
      </c>
      <c r="B296" s="4" t="s">
        <v>525</v>
      </c>
    </row>
    <row r="297" spans="1:2" x14ac:dyDescent="0.25">
      <c r="A297" s="4" t="s">
        <v>526</v>
      </c>
      <c r="B297" s="4" t="s">
        <v>527</v>
      </c>
    </row>
    <row r="298" spans="1:2" x14ac:dyDescent="0.25">
      <c r="A298" s="4" t="s">
        <v>528</v>
      </c>
      <c r="B298" s="4" t="s">
        <v>529</v>
      </c>
    </row>
    <row r="299" spans="1:2" x14ac:dyDescent="0.25">
      <c r="A299" s="4" t="s">
        <v>530</v>
      </c>
      <c r="B299" s="4" t="s">
        <v>531</v>
      </c>
    </row>
    <row r="300" spans="1:2" x14ac:dyDescent="0.25">
      <c r="A300" s="4" t="s">
        <v>532</v>
      </c>
      <c r="B300" s="4" t="s">
        <v>533</v>
      </c>
    </row>
    <row r="301" spans="1:2" x14ac:dyDescent="0.25">
      <c r="A301" s="4" t="s">
        <v>534</v>
      </c>
      <c r="B301" s="4" t="s">
        <v>535</v>
      </c>
    </row>
    <row r="302" spans="1:2" x14ac:dyDescent="0.25">
      <c r="A302" s="4" t="s">
        <v>536</v>
      </c>
      <c r="B302" s="4" t="s">
        <v>537</v>
      </c>
    </row>
    <row r="303" spans="1:2" x14ac:dyDescent="0.25">
      <c r="A303" s="4" t="s">
        <v>538</v>
      </c>
      <c r="B303" s="4" t="s">
        <v>540</v>
      </c>
    </row>
    <row r="304" spans="1:2" x14ac:dyDescent="0.25">
      <c r="A304" s="4" t="s">
        <v>539</v>
      </c>
      <c r="B304" s="4" t="s">
        <v>540</v>
      </c>
    </row>
    <row r="305" spans="1:2" x14ac:dyDescent="0.25">
      <c r="A305" s="4" t="s">
        <v>541</v>
      </c>
      <c r="B305" s="4" t="s">
        <v>543</v>
      </c>
    </row>
    <row r="306" spans="1:2" x14ac:dyDescent="0.25">
      <c r="A306" t="s">
        <v>542</v>
      </c>
      <c r="B306" s="4" t="s">
        <v>544</v>
      </c>
    </row>
    <row r="307" spans="1:2" x14ac:dyDescent="0.25">
      <c r="A307" s="4" t="s">
        <v>545</v>
      </c>
      <c r="B307" s="4" t="s">
        <v>546</v>
      </c>
    </row>
    <row r="308" spans="1:2" x14ac:dyDescent="0.25">
      <c r="A308" t="s">
        <v>547</v>
      </c>
      <c r="B308" s="4" t="s">
        <v>548</v>
      </c>
    </row>
    <row r="309" spans="1:2" x14ac:dyDescent="0.25">
      <c r="A309" t="s">
        <v>550</v>
      </c>
      <c r="B309" s="4" t="s">
        <v>549</v>
      </c>
    </row>
    <row r="310" spans="1:2" x14ac:dyDescent="0.25">
      <c r="A310" t="s">
        <v>551</v>
      </c>
      <c r="B310" s="4" t="s">
        <v>549</v>
      </c>
    </row>
    <row r="311" spans="1:2" x14ac:dyDescent="0.25">
      <c r="A311" t="s">
        <v>552</v>
      </c>
      <c r="B311" s="4" t="s">
        <v>549</v>
      </c>
    </row>
  </sheetData>
  <customSheetViews>
    <customSheetView guid="{AFCF2176-CB1D-4D6E-A0FE-59695F415E2C}">
      <selection activeCell="D198" sqref="D198"/>
      <pageMargins left="0.7" right="0.7" top="0.75" bottom="0.75" header="0.3" footer="0.3"/>
    </customSheetView>
    <customSheetView guid="{25999BBB-235B-4A71-BC69-148E49F2BC32}">
      <selection activeCell="D198" sqref="D198"/>
      <pageMargins left="0.7" right="0.7" top="0.75" bottom="0.75" header="0.3" footer="0.3"/>
    </customSheetView>
    <customSheetView guid="{DAF0FB99-3FCD-45B3-9019-6D0FC0D50943}">
      <selection activeCell="D198" sqref="D198"/>
      <pageMargins left="0.7" right="0.7" top="0.75" bottom="0.75" header="0.3" footer="0.3"/>
    </customSheetView>
    <customSheetView guid="{640EAA00-1172-4B16-AC2F-3A997AF7471E}">
      <selection activeCell="D198" sqref="D198"/>
      <pageMargins left="0.7" right="0.7" top="0.75" bottom="0.75" header="0.3" footer="0.3"/>
    </customSheetView>
    <customSheetView guid="{D4A25F27-5E5B-4153-B57C-560F78530A8E}">
      <selection activeCell="D198" sqref="D198"/>
      <pageMargins left="0.7" right="0.7" top="0.75" bottom="0.75" header="0.3" footer="0.3"/>
    </customSheetView>
    <customSheetView guid="{40C00F93-2046-47CE-A679-05431B2D0938}">
      <selection activeCell="D198" sqref="D198"/>
      <pageMargins left="0.7" right="0.7" top="0.75" bottom="0.75" header="0.3" footer="0.3"/>
    </customSheetView>
    <customSheetView guid="{95D0C678-9191-4077-8A7C-974FC2D56AD2}">
      <selection activeCell="D198" sqref="D198"/>
      <pageMargins left="0.7" right="0.7" top="0.75" bottom="0.75" header="0.3" footer="0.3"/>
    </customSheetView>
    <customSheetView guid="{719B6C4F-75C4-4AFB-9F9B-C6963BDB15E3}">
      <selection activeCell="D198" sqref="D198"/>
      <pageMargins left="0.7" right="0.7" top="0.75" bottom="0.75" header="0.3" footer="0.3"/>
    </customSheetView>
    <customSheetView guid="{205FAC4B-7440-4A7E-8914-9F878B0A5C5A}">
      <selection activeCell="D198" sqref="D198"/>
      <pageMargins left="0.7" right="0.7" top="0.75" bottom="0.75" header="0.3" footer="0.3"/>
    </customSheetView>
    <customSheetView guid="{38276DD1-521D-478E-9450-853AB7A64740}">
      <selection activeCell="D198" sqref="D198"/>
      <pageMargins left="0.7" right="0.7" top="0.75" bottom="0.75" header="0.3" footer="0.3"/>
    </customSheetView>
    <customSheetView guid="{9242BAD0-33F0-473B-B6BF-40FDA8DE9BFB}">
      <selection activeCell="D198" sqref="D198"/>
      <pageMargins left="0.7" right="0.7" top="0.75" bottom="0.75" header="0.3" footer="0.3"/>
    </customSheetView>
    <customSheetView guid="{838B1990-A13C-4B66-9E38-9CC90EBBD000}">
      <selection activeCell="D198" sqref="D19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V340"/>
  <sheetViews>
    <sheetView topLeftCell="GH1" zoomScale="70" zoomScaleNormal="70" workbookViewId="0">
      <pane ySplit="1" topLeftCell="A2" activePane="bottomLeft" state="frozen"/>
      <selection activeCell="H1" sqref="H1"/>
      <selection pane="bottomLeft" activeCell="EE314" sqref="EE314:HD314"/>
    </sheetView>
  </sheetViews>
  <sheetFormatPr defaultColWidth="9.140625" defaultRowHeight="15" x14ac:dyDescent="0.25"/>
  <cols>
    <col min="1" max="1" width="8.42578125" style="12" bestFit="1" customWidth="1"/>
    <col min="2" max="2" width="65.5703125" style="12" bestFit="1" customWidth="1"/>
    <col min="3" max="3" width="57.5703125" style="12" customWidth="1"/>
    <col min="4" max="4" width="40" style="12" bestFit="1" customWidth="1"/>
    <col min="5" max="6" width="11.42578125" style="12" customWidth="1"/>
    <col min="7" max="7" width="6.7109375" style="12" customWidth="1"/>
    <col min="8" max="8" width="4.42578125" style="12" bestFit="1" customWidth="1"/>
    <col min="9" max="9" width="8" style="12" customWidth="1"/>
    <col min="10" max="10" width="6.140625" style="12" customWidth="1"/>
    <col min="11" max="11" width="12.42578125" style="12" customWidth="1"/>
    <col min="12" max="12" width="11.42578125" style="12" bestFit="1" customWidth="1"/>
    <col min="13" max="13" width="10.5703125" style="12" bestFit="1" customWidth="1"/>
    <col min="14" max="14" width="11.42578125" style="12" customWidth="1"/>
    <col min="15" max="15" width="4.28515625" style="12" customWidth="1"/>
    <col min="16" max="17" width="4.7109375" style="12" customWidth="1"/>
    <col min="18" max="18" width="4" style="12" customWidth="1"/>
    <col min="19" max="19" width="5" style="12" customWidth="1"/>
    <col min="20" max="20" width="7.140625" style="12" bestFit="1" customWidth="1"/>
    <col min="21" max="21" width="5.85546875" style="17" customWidth="1"/>
    <col min="22" max="22" width="5.140625" style="12" customWidth="1"/>
    <col min="23" max="24" width="5" style="12" customWidth="1"/>
    <col min="25" max="25" width="5.85546875" style="12" customWidth="1"/>
    <col min="26" max="28" width="9.140625" style="12" customWidth="1"/>
    <col min="29" max="30" width="3" style="12" customWidth="1"/>
    <col min="31" max="89" width="9.140625" style="12" customWidth="1"/>
    <col min="90" max="90" width="10.28515625" style="12" customWidth="1"/>
    <col min="91" max="92" width="9.140625" style="12" customWidth="1"/>
    <col min="93" max="93" width="7.42578125" style="12" customWidth="1"/>
    <col min="94" max="134" width="9.140625" style="12" customWidth="1"/>
    <col min="135" max="135" width="9.140625" style="28" customWidth="1"/>
    <col min="136" max="212" width="9.140625" style="12" customWidth="1"/>
    <col min="213" max="213" width="9.140625" style="28" customWidth="1"/>
    <col min="214" max="214" width="9.140625" style="12" customWidth="1"/>
    <col min="215" max="215" width="9.140625" style="27"/>
    <col min="216" max="283" width="9.140625" style="12"/>
    <col min="284" max="284" width="9.140625" style="28"/>
    <col min="285" max="16384" width="9.140625" style="12"/>
  </cols>
  <sheetData>
    <row r="1" spans="1:308" x14ac:dyDescent="0.25">
      <c r="A1" s="27" t="s">
        <v>1224</v>
      </c>
      <c r="B1" s="27" t="s">
        <v>1225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1226</v>
      </c>
      <c r="H1" s="27" t="s">
        <v>9</v>
      </c>
      <c r="I1" s="27" t="s">
        <v>13</v>
      </c>
      <c r="J1" s="27" t="s">
        <v>14</v>
      </c>
      <c r="K1" s="27" t="s">
        <v>7</v>
      </c>
      <c r="L1" s="27" t="s">
        <v>8</v>
      </c>
      <c r="M1" s="34" t="s">
        <v>1223</v>
      </c>
      <c r="N1" s="34" t="s">
        <v>10</v>
      </c>
      <c r="O1" s="69" t="s">
        <v>749</v>
      </c>
      <c r="P1" s="34" t="s">
        <v>750</v>
      </c>
      <c r="Q1" s="34" t="s">
        <v>751</v>
      </c>
      <c r="R1" s="34" t="s">
        <v>752</v>
      </c>
      <c r="S1" s="34" t="s">
        <v>753</v>
      </c>
      <c r="T1" s="34" t="s">
        <v>754</v>
      </c>
      <c r="U1" s="36" t="s">
        <v>755</v>
      </c>
      <c r="V1" s="34" t="s">
        <v>758</v>
      </c>
      <c r="W1" s="34" t="s">
        <v>756</v>
      </c>
      <c r="X1" s="34" t="s">
        <v>757</v>
      </c>
      <c r="Y1" s="34" t="s">
        <v>759</v>
      </c>
      <c r="Z1" s="34" t="s">
        <v>760</v>
      </c>
      <c r="AA1" s="34" t="s">
        <v>761</v>
      </c>
      <c r="AB1" s="34" t="s">
        <v>762</v>
      </c>
      <c r="AC1" s="34" t="s">
        <v>763</v>
      </c>
      <c r="AD1" s="34" t="s">
        <v>764</v>
      </c>
      <c r="AE1" s="34" t="s">
        <v>749</v>
      </c>
      <c r="AF1" s="34" t="s">
        <v>804</v>
      </c>
      <c r="AG1" s="34" t="s">
        <v>805</v>
      </c>
      <c r="AH1" s="34" t="s">
        <v>806</v>
      </c>
      <c r="AI1" s="34" t="s">
        <v>807</v>
      </c>
      <c r="AJ1" s="34" t="s">
        <v>752</v>
      </c>
      <c r="AK1" s="34" t="s">
        <v>753</v>
      </c>
      <c r="AL1" s="34" t="s">
        <v>808</v>
      </c>
      <c r="AM1" s="34" t="s">
        <v>809</v>
      </c>
      <c r="AN1" s="34" t="s">
        <v>758</v>
      </c>
      <c r="AO1" s="34" t="s">
        <v>756</v>
      </c>
      <c r="AP1" s="34" t="s">
        <v>757</v>
      </c>
      <c r="AQ1" s="34" t="s">
        <v>810</v>
      </c>
      <c r="AR1" s="34" t="s">
        <v>811</v>
      </c>
      <c r="AS1" s="34" t="s">
        <v>759</v>
      </c>
      <c r="AT1" s="34" t="s">
        <v>760</v>
      </c>
      <c r="AU1" s="34" t="s">
        <v>761</v>
      </c>
      <c r="AV1" s="34" t="s">
        <v>762</v>
      </c>
      <c r="AW1" s="34" t="s">
        <v>763</v>
      </c>
      <c r="AX1" s="34" t="s">
        <v>764</v>
      </c>
      <c r="AY1" s="34" t="s">
        <v>812</v>
      </c>
      <c r="AZ1" s="34" t="s">
        <v>813</v>
      </c>
      <c r="BA1" s="27" t="s">
        <v>763</v>
      </c>
      <c r="BB1" s="27" t="s">
        <v>764</v>
      </c>
      <c r="BC1" s="27" t="s">
        <v>812</v>
      </c>
      <c r="BD1" s="27" t="s">
        <v>760</v>
      </c>
      <c r="BE1" s="27" t="s">
        <v>762</v>
      </c>
      <c r="BF1" s="27" t="s">
        <v>761</v>
      </c>
      <c r="BG1" s="27" t="s">
        <v>759</v>
      </c>
      <c r="BH1" s="27" t="s">
        <v>758</v>
      </c>
      <c r="BI1" s="27" t="s">
        <v>756</v>
      </c>
      <c r="BJ1" s="27" t="s">
        <v>757</v>
      </c>
      <c r="BK1" s="27" t="s">
        <v>754</v>
      </c>
      <c r="BL1" s="27" t="s">
        <v>755</v>
      </c>
      <c r="BM1" s="27" t="s">
        <v>851</v>
      </c>
      <c r="BN1" s="27" t="s">
        <v>852</v>
      </c>
      <c r="BO1" s="27" t="s">
        <v>853</v>
      </c>
      <c r="BP1" s="27" t="s">
        <v>854</v>
      </c>
      <c r="BQ1" s="27" t="s">
        <v>855</v>
      </c>
      <c r="BR1" s="27" t="s">
        <v>856</v>
      </c>
      <c r="BS1" s="27" t="s">
        <v>752</v>
      </c>
      <c r="BT1" s="27" t="s">
        <v>857</v>
      </c>
      <c r="BU1" s="27" t="s">
        <v>749</v>
      </c>
      <c r="BV1" s="27" t="s">
        <v>750</v>
      </c>
      <c r="BW1" s="27" t="s">
        <v>858</v>
      </c>
      <c r="BX1" s="27" t="s">
        <v>859</v>
      </c>
      <c r="BY1" s="27" t="s">
        <v>860</v>
      </c>
      <c r="BZ1" s="27" t="s">
        <v>861</v>
      </c>
      <c r="CA1" s="27" t="s">
        <v>862</v>
      </c>
      <c r="CB1" s="27" t="s">
        <v>863</v>
      </c>
      <c r="CC1" s="27" t="s">
        <v>864</v>
      </c>
      <c r="CD1" s="27" t="s">
        <v>865</v>
      </c>
      <c r="CE1" s="27" t="s">
        <v>866</v>
      </c>
      <c r="CF1" s="27" t="s">
        <v>867</v>
      </c>
      <c r="CG1" s="27" t="s">
        <v>868</v>
      </c>
      <c r="CH1" s="27" t="s">
        <v>869</v>
      </c>
      <c r="CI1" s="27" t="s">
        <v>870</v>
      </c>
      <c r="CJ1" s="27" t="s">
        <v>871</v>
      </c>
      <c r="CK1" s="27" t="s">
        <v>872</v>
      </c>
      <c r="CL1" s="27" t="s">
        <v>873</v>
      </c>
      <c r="CM1" s="27" t="s">
        <v>874</v>
      </c>
      <c r="CN1" s="27" t="s">
        <v>875</v>
      </c>
      <c r="CO1" s="27" t="s">
        <v>876</v>
      </c>
      <c r="CP1" s="27" t="s">
        <v>877</v>
      </c>
      <c r="CQ1" s="27" t="s">
        <v>763</v>
      </c>
      <c r="CR1" s="27" t="s">
        <v>764</v>
      </c>
      <c r="CS1" s="27" t="s">
        <v>908</v>
      </c>
      <c r="CT1" s="27" t="s">
        <v>812</v>
      </c>
      <c r="CU1" s="27" t="s">
        <v>1018</v>
      </c>
      <c r="CV1" s="27" t="s">
        <v>760</v>
      </c>
      <c r="CW1" s="27" t="s">
        <v>762</v>
      </c>
      <c r="CX1" s="27" t="s">
        <v>761</v>
      </c>
      <c r="CY1" s="27" t="s">
        <v>759</v>
      </c>
      <c r="CZ1" s="27" t="s">
        <v>758</v>
      </c>
      <c r="DA1" s="27" t="s">
        <v>756</v>
      </c>
      <c r="DB1" s="27" t="s">
        <v>757</v>
      </c>
      <c r="DC1" s="27" t="s">
        <v>810</v>
      </c>
      <c r="DD1" s="27" t="s">
        <v>811</v>
      </c>
      <c r="DE1" s="27" t="s">
        <v>754</v>
      </c>
      <c r="DF1" s="27" t="s">
        <v>755</v>
      </c>
      <c r="DG1" s="27" t="s">
        <v>857</v>
      </c>
      <c r="DH1" s="27" t="s">
        <v>753</v>
      </c>
      <c r="DI1" s="27" t="s">
        <v>852</v>
      </c>
      <c r="DJ1" s="27" t="s">
        <v>1019</v>
      </c>
      <c r="DK1" s="27" t="s">
        <v>909</v>
      </c>
      <c r="DL1" s="27" t="s">
        <v>910</v>
      </c>
      <c r="DM1" s="27" t="s">
        <v>1025</v>
      </c>
      <c r="DN1" s="27" t="s">
        <v>1026</v>
      </c>
      <c r="DO1" s="27" t="s">
        <v>911</v>
      </c>
      <c r="DP1" s="27" t="s">
        <v>912</v>
      </c>
      <c r="DQ1" s="27" t="s">
        <v>913</v>
      </c>
      <c r="DR1" s="27" t="s">
        <v>949</v>
      </c>
      <c r="DS1" s="27" t="s">
        <v>962</v>
      </c>
      <c r="DT1" s="27" t="s">
        <v>749</v>
      </c>
      <c r="DU1" s="27" t="s">
        <v>750</v>
      </c>
      <c r="DV1" s="27" t="s">
        <v>751</v>
      </c>
      <c r="DW1" s="27" t="s">
        <v>813</v>
      </c>
      <c r="DX1" s="27" t="s">
        <v>914</v>
      </c>
      <c r="DY1" s="27" t="s">
        <v>915</v>
      </c>
      <c r="DZ1" s="27" t="s">
        <v>916</v>
      </c>
      <c r="EA1" s="27" t="s">
        <v>917</v>
      </c>
      <c r="EB1" s="27" t="s">
        <v>918</v>
      </c>
      <c r="EC1" s="27" t="s">
        <v>919</v>
      </c>
      <c r="ED1" s="27" t="s">
        <v>920</v>
      </c>
      <c r="EE1" s="27" t="s">
        <v>928</v>
      </c>
      <c r="EF1" s="27" t="s">
        <v>804</v>
      </c>
      <c r="EG1" s="27" t="s">
        <v>805</v>
      </c>
      <c r="EH1" s="27" t="s">
        <v>806</v>
      </c>
      <c r="EI1" s="27" t="s">
        <v>807</v>
      </c>
      <c r="EJ1" s="27" t="s">
        <v>754</v>
      </c>
      <c r="EK1" s="27" t="s">
        <v>929</v>
      </c>
      <c r="EL1" s="27" t="s">
        <v>930</v>
      </c>
      <c r="EM1" s="27" t="s">
        <v>931</v>
      </c>
      <c r="EN1" s="27" t="s">
        <v>932</v>
      </c>
      <c r="EO1" s="27" t="s">
        <v>933</v>
      </c>
      <c r="EP1" s="27" t="s">
        <v>934</v>
      </c>
      <c r="EQ1" s="27" t="s">
        <v>759</v>
      </c>
      <c r="ER1" s="27" t="s">
        <v>1227</v>
      </c>
      <c r="ES1" s="27" t="s">
        <v>1228</v>
      </c>
      <c r="ET1" s="27" t="s">
        <v>1229</v>
      </c>
      <c r="EU1" s="27" t="s">
        <v>935</v>
      </c>
      <c r="EV1" s="27" t="s">
        <v>936</v>
      </c>
      <c r="EW1" s="27" t="s">
        <v>937</v>
      </c>
      <c r="EX1" s="27" t="s">
        <v>938</v>
      </c>
      <c r="EY1" s="27" t="s">
        <v>939</v>
      </c>
      <c r="EZ1" s="27" t="s">
        <v>940</v>
      </c>
      <c r="FA1" s="27" t="s">
        <v>941</v>
      </c>
      <c r="FB1" s="27" t="s">
        <v>755</v>
      </c>
      <c r="FC1" s="27" t="s">
        <v>942</v>
      </c>
      <c r="FD1" s="27" t="s">
        <v>857</v>
      </c>
      <c r="FE1" s="27" t="s">
        <v>943</v>
      </c>
      <c r="FF1" s="27" t="s">
        <v>944</v>
      </c>
      <c r="FG1" s="27" t="s">
        <v>945</v>
      </c>
      <c r="FH1" s="27" t="s">
        <v>946</v>
      </c>
      <c r="FI1" s="27" t="s">
        <v>947</v>
      </c>
      <c r="FJ1" s="27" t="s">
        <v>909</v>
      </c>
      <c r="FK1" s="27" t="s">
        <v>910</v>
      </c>
      <c r="FL1" s="27" t="s">
        <v>913</v>
      </c>
      <c r="FM1" s="27" t="s">
        <v>948</v>
      </c>
      <c r="FN1" s="27" t="s">
        <v>949</v>
      </c>
      <c r="FO1" s="27" t="s">
        <v>851</v>
      </c>
      <c r="FP1" s="27" t="s">
        <v>950</v>
      </c>
      <c r="FQ1" s="27" t="s">
        <v>951</v>
      </c>
      <c r="FR1" s="27" t="s">
        <v>952</v>
      </c>
      <c r="FS1" s="27" t="s">
        <v>953</v>
      </c>
      <c r="FT1" s="27" t="s">
        <v>954</v>
      </c>
      <c r="FU1" s="27" t="s">
        <v>955</v>
      </c>
      <c r="FV1" s="27" t="s">
        <v>956</v>
      </c>
      <c r="FW1" s="27" t="s">
        <v>957</v>
      </c>
      <c r="FX1" s="27" t="s">
        <v>958</v>
      </c>
      <c r="FY1" s="27" t="s">
        <v>959</v>
      </c>
      <c r="FZ1" s="27" t="s">
        <v>960</v>
      </c>
      <c r="GA1" s="27" t="s">
        <v>961</v>
      </c>
      <c r="GB1" s="27" t="s">
        <v>962</v>
      </c>
      <c r="GC1" s="27" t="s">
        <v>963</v>
      </c>
      <c r="GD1" s="27" t="s">
        <v>1137</v>
      </c>
      <c r="GE1" s="27" t="s">
        <v>1138</v>
      </c>
      <c r="GF1" s="27" t="s">
        <v>964</v>
      </c>
      <c r="GG1" s="27" t="s">
        <v>965</v>
      </c>
      <c r="GH1" s="27" t="s">
        <v>966</v>
      </c>
      <c r="GI1" s="27" t="s">
        <v>967</v>
      </c>
      <c r="GJ1" s="27" t="s">
        <v>968</v>
      </c>
      <c r="GK1" s="27" t="s">
        <v>969</v>
      </c>
      <c r="GL1" s="27" t="s">
        <v>970</v>
      </c>
      <c r="GM1" s="27" t="s">
        <v>971</v>
      </c>
      <c r="GN1" s="27" t="s">
        <v>972</v>
      </c>
      <c r="GO1" s="27" t="s">
        <v>973</v>
      </c>
      <c r="GP1" s="27" t="s">
        <v>1136</v>
      </c>
      <c r="GQ1" s="27" t="s">
        <v>975</v>
      </c>
      <c r="GR1" s="27" t="s">
        <v>976</v>
      </c>
      <c r="GS1" s="27" t="s">
        <v>977</v>
      </c>
      <c r="GT1" s="27" t="s">
        <v>978</v>
      </c>
      <c r="GU1" s="27" t="s">
        <v>979</v>
      </c>
      <c r="GV1" s="27" t="s">
        <v>981</v>
      </c>
      <c r="GW1" s="27" t="s">
        <v>980</v>
      </c>
      <c r="GX1" s="27" t="s">
        <v>984</v>
      </c>
      <c r="GY1" s="27" t="s">
        <v>985</v>
      </c>
      <c r="GZ1" s="27" t="s">
        <v>986</v>
      </c>
      <c r="HA1" s="27" t="s">
        <v>987</v>
      </c>
      <c r="HB1" s="27" t="s">
        <v>982</v>
      </c>
      <c r="HC1" s="27" t="s">
        <v>983</v>
      </c>
      <c r="HD1" s="27" t="s">
        <v>974</v>
      </c>
      <c r="HE1" s="27" t="s">
        <v>759</v>
      </c>
      <c r="HF1" s="27" t="s">
        <v>975</v>
      </c>
      <c r="HG1" s="27" t="s">
        <v>763</v>
      </c>
      <c r="HH1" s="27" t="s">
        <v>764</v>
      </c>
      <c r="HI1" s="27" t="s">
        <v>1027</v>
      </c>
      <c r="HJ1" s="27" t="s">
        <v>1028</v>
      </c>
      <c r="HK1" s="27" t="s">
        <v>1029</v>
      </c>
      <c r="HL1" s="34" t="s">
        <v>760</v>
      </c>
      <c r="HM1" s="34" t="s">
        <v>761</v>
      </c>
      <c r="HN1" s="34" t="s">
        <v>762</v>
      </c>
      <c r="HO1" s="27" t="s">
        <v>971</v>
      </c>
      <c r="HP1" s="27" t="s">
        <v>972</v>
      </c>
      <c r="HQ1" s="27" t="s">
        <v>973</v>
      </c>
      <c r="HR1" s="34" t="s">
        <v>988</v>
      </c>
      <c r="HS1" s="34" t="s">
        <v>989</v>
      </c>
      <c r="HT1" s="34" t="s">
        <v>990</v>
      </c>
      <c r="HU1" s="27" t="s">
        <v>931</v>
      </c>
      <c r="HV1" s="27" t="s">
        <v>932</v>
      </c>
      <c r="HW1" s="27" t="s">
        <v>933</v>
      </c>
      <c r="HX1" s="27" t="s">
        <v>950</v>
      </c>
      <c r="HY1" s="27" t="s">
        <v>951</v>
      </c>
      <c r="HZ1" s="27" t="s">
        <v>952</v>
      </c>
      <c r="IA1" s="27" t="s">
        <v>976</v>
      </c>
      <c r="IB1" s="27" t="s">
        <v>977</v>
      </c>
      <c r="IC1" s="27" t="s">
        <v>978</v>
      </c>
      <c r="ID1" s="27" t="s">
        <v>984</v>
      </c>
      <c r="IE1" s="27" t="s">
        <v>985</v>
      </c>
      <c r="IF1" s="27" t="s">
        <v>986</v>
      </c>
      <c r="IG1" s="27" t="s">
        <v>987</v>
      </c>
      <c r="IH1" s="27" t="s">
        <v>754</v>
      </c>
      <c r="II1" s="27" t="s">
        <v>755</v>
      </c>
      <c r="IJ1" s="27" t="s">
        <v>857</v>
      </c>
      <c r="IK1" s="27" t="s">
        <v>913</v>
      </c>
      <c r="IL1" s="27" t="s">
        <v>946</v>
      </c>
      <c r="IM1" s="27" t="s">
        <v>909</v>
      </c>
      <c r="IN1" s="27" t="s">
        <v>910</v>
      </c>
      <c r="IO1" s="27" t="s">
        <v>1030</v>
      </c>
      <c r="IP1" s="27" t="s">
        <v>1031</v>
      </c>
      <c r="IQ1" s="27" t="s">
        <v>947</v>
      </c>
      <c r="IR1" s="27" t="s">
        <v>1032</v>
      </c>
      <c r="IS1" s="27" t="s">
        <v>853</v>
      </c>
      <c r="IT1" s="27" t="s">
        <v>1033</v>
      </c>
      <c r="IU1" s="27" t="s">
        <v>856</v>
      </c>
      <c r="IV1" s="27" t="s">
        <v>935</v>
      </c>
      <c r="IW1" s="27" t="s">
        <v>943</v>
      </c>
      <c r="IX1" s="27" t="s">
        <v>942</v>
      </c>
      <c r="IY1" s="27" t="s">
        <v>939</v>
      </c>
      <c r="IZ1" s="27" t="s">
        <v>936</v>
      </c>
      <c r="JA1" s="27" t="s">
        <v>1132</v>
      </c>
      <c r="JB1" s="27" t="s">
        <v>1133</v>
      </c>
      <c r="JC1" s="27" t="s">
        <v>948</v>
      </c>
      <c r="JD1" s="27" t="s">
        <v>1045</v>
      </c>
      <c r="JE1" s="27" t="s">
        <v>1046</v>
      </c>
      <c r="JF1" s="27" t="s">
        <v>1047</v>
      </c>
      <c r="JG1" s="27" t="s">
        <v>1048</v>
      </c>
      <c r="JH1" s="27" t="s">
        <v>954</v>
      </c>
      <c r="JI1" s="27" t="s">
        <v>966</v>
      </c>
      <c r="JJ1" s="27" t="s">
        <v>961</v>
      </c>
      <c r="JK1" s="27" t="s">
        <v>959</v>
      </c>
      <c r="JL1" s="27" t="s">
        <v>1054</v>
      </c>
      <c r="JM1" s="27" t="s">
        <v>1034</v>
      </c>
      <c r="JN1" s="27" t="s">
        <v>1035</v>
      </c>
      <c r="JO1" s="27" t="s">
        <v>1036</v>
      </c>
      <c r="JP1" s="27" t="s">
        <v>1037</v>
      </c>
      <c r="JQ1" s="27" t="s">
        <v>1038</v>
      </c>
      <c r="JR1" s="27" t="s">
        <v>1039</v>
      </c>
      <c r="JS1" s="27" t="s">
        <v>1040</v>
      </c>
      <c r="JT1" s="27" t="s">
        <v>1041</v>
      </c>
      <c r="JU1" s="27" t="s">
        <v>1042</v>
      </c>
      <c r="JV1" s="27" t="s">
        <v>1043</v>
      </c>
      <c r="JW1" s="27" t="s">
        <v>1044</v>
      </c>
      <c r="JX1" s="27" t="s">
        <v>749</v>
      </c>
      <c r="JY1" s="27" t="s">
        <v>759</v>
      </c>
      <c r="JZ1" s="27" t="s">
        <v>975</v>
      </c>
      <c r="KA1" s="27" t="s">
        <v>1187</v>
      </c>
      <c r="KB1" s="27" t="s">
        <v>1188</v>
      </c>
      <c r="KC1" s="27" t="s">
        <v>1189</v>
      </c>
      <c r="KD1" s="27" t="s">
        <v>1190</v>
      </c>
      <c r="KE1" s="27" t="s">
        <v>1191</v>
      </c>
      <c r="KF1" s="27" t="s">
        <v>1192</v>
      </c>
      <c r="KG1" s="27" t="s">
        <v>1193</v>
      </c>
      <c r="KH1" s="27" t="s">
        <v>1194</v>
      </c>
      <c r="KI1" s="27" t="s">
        <v>808</v>
      </c>
      <c r="KJ1" s="27" t="s">
        <v>809</v>
      </c>
      <c r="KK1" s="27" t="s">
        <v>1195</v>
      </c>
      <c r="KL1" s="27" t="s">
        <v>1196</v>
      </c>
      <c r="KM1" s="27" t="s">
        <v>758</v>
      </c>
      <c r="KN1" s="27" t="s">
        <v>756</v>
      </c>
      <c r="KO1" s="27" t="s">
        <v>757</v>
      </c>
      <c r="KP1" s="27" t="s">
        <v>810</v>
      </c>
      <c r="KQ1" s="27" t="s">
        <v>811</v>
      </c>
      <c r="KR1" s="27" t="s">
        <v>1197</v>
      </c>
      <c r="KS1" s="27" t="s">
        <v>1198</v>
      </c>
      <c r="KT1" s="27" t="s">
        <v>1199</v>
      </c>
      <c r="KU1" s="27" t="s">
        <v>1200</v>
      </c>
      <c r="KV1" s="27" t="s">
        <v>1201</v>
      </c>
    </row>
    <row r="2" spans="1:308" ht="25.5" hidden="1" x14ac:dyDescent="0.25">
      <c r="A2" s="12" t="s">
        <v>15</v>
      </c>
      <c r="B2" s="12" t="s">
        <v>35</v>
      </c>
      <c r="C2" s="7" t="s">
        <v>653</v>
      </c>
      <c r="D2" s="12" t="s">
        <v>622</v>
      </c>
      <c r="E2" s="12">
        <v>0</v>
      </c>
      <c r="F2" s="12">
        <v>100</v>
      </c>
      <c r="G2" s="12" t="s">
        <v>624</v>
      </c>
      <c r="I2" s="12">
        <v>0.7</v>
      </c>
      <c r="K2" s="12">
        <v>59675</v>
      </c>
      <c r="L2" s="10">
        <v>45427</v>
      </c>
      <c r="M2" s="12" t="s">
        <v>743</v>
      </c>
      <c r="O2" s="12" t="s">
        <v>769</v>
      </c>
      <c r="P2" s="15">
        <v>3</v>
      </c>
      <c r="Q2" s="15">
        <v>2</v>
      </c>
      <c r="R2" s="15" t="s">
        <v>772</v>
      </c>
      <c r="S2" s="15" t="s">
        <v>774</v>
      </c>
      <c r="T2" s="15" t="str">
        <f>S2</f>
        <v>24v1</v>
      </c>
      <c r="U2" s="17">
        <v>1101</v>
      </c>
      <c r="V2" s="15" t="s">
        <v>775</v>
      </c>
      <c r="W2" s="15">
        <v>1</v>
      </c>
      <c r="X2" s="15">
        <v>2</v>
      </c>
      <c r="Y2" s="15" t="s">
        <v>776</v>
      </c>
      <c r="Z2" s="15"/>
      <c r="AA2" s="15"/>
      <c r="AB2" s="15"/>
      <c r="AC2" s="15">
        <v>1</v>
      </c>
      <c r="AD2" s="15">
        <v>2</v>
      </c>
    </row>
    <row r="3" spans="1:308" ht="25.5" hidden="1" x14ac:dyDescent="0.25">
      <c r="A3" s="12" t="s">
        <v>16</v>
      </c>
      <c r="B3" s="12" t="s">
        <v>36</v>
      </c>
      <c r="C3" s="7" t="s">
        <v>653</v>
      </c>
      <c r="D3" s="12" t="s">
        <v>622</v>
      </c>
      <c r="E3" s="12">
        <v>0</v>
      </c>
      <c r="F3" s="12">
        <v>100</v>
      </c>
      <c r="G3" s="12" t="s">
        <v>624</v>
      </c>
      <c r="I3" s="12">
        <v>0.7</v>
      </c>
      <c r="K3" s="12">
        <v>59675</v>
      </c>
      <c r="L3" s="10">
        <v>45427</v>
      </c>
      <c r="M3" s="12" t="s">
        <v>743</v>
      </c>
      <c r="O3" s="12" t="s">
        <v>765</v>
      </c>
      <c r="P3" s="15">
        <v>3</v>
      </c>
      <c r="Q3" s="15">
        <v>2</v>
      </c>
      <c r="R3" s="15" t="s">
        <v>772</v>
      </c>
      <c r="S3" s="15" t="s">
        <v>774</v>
      </c>
      <c r="T3" s="15" t="str">
        <f t="shared" ref="T3:T21" si="0">S3</f>
        <v>24v1</v>
      </c>
      <c r="U3" s="17">
        <v>2101</v>
      </c>
      <c r="V3" s="15" t="s">
        <v>775</v>
      </c>
      <c r="W3" s="15">
        <v>1</v>
      </c>
      <c r="X3" s="15">
        <v>2</v>
      </c>
      <c r="Y3" s="15" t="s">
        <v>777</v>
      </c>
      <c r="Z3" s="15"/>
      <c r="AA3" s="15"/>
      <c r="AB3" s="15"/>
      <c r="AC3" s="15">
        <v>1</v>
      </c>
      <c r="AD3" s="15">
        <v>2</v>
      </c>
    </row>
    <row r="4" spans="1:308" ht="25.5" hidden="1" x14ac:dyDescent="0.25">
      <c r="A4" s="12" t="s">
        <v>17</v>
      </c>
      <c r="B4" s="12" t="s">
        <v>37</v>
      </c>
      <c r="C4" s="7" t="s">
        <v>653</v>
      </c>
      <c r="D4" s="12" t="s">
        <v>622</v>
      </c>
      <c r="E4" s="12">
        <v>0</v>
      </c>
      <c r="F4" s="12">
        <v>100</v>
      </c>
      <c r="G4" s="12" t="s">
        <v>624</v>
      </c>
      <c r="I4" s="12">
        <v>0.7</v>
      </c>
      <c r="K4" s="12">
        <v>59675</v>
      </c>
      <c r="L4" s="10">
        <v>45427</v>
      </c>
      <c r="M4" s="12" t="s">
        <v>743</v>
      </c>
      <c r="O4" s="12" t="s">
        <v>769</v>
      </c>
      <c r="P4" s="15">
        <v>9</v>
      </c>
      <c r="Q4" s="15">
        <v>8</v>
      </c>
      <c r="R4" s="15" t="s">
        <v>772</v>
      </c>
      <c r="S4" s="15" t="s">
        <v>774</v>
      </c>
      <c r="T4" s="15" t="str">
        <f t="shared" si="0"/>
        <v>24v1</v>
      </c>
      <c r="U4" s="17">
        <v>1104</v>
      </c>
      <c r="V4" s="15" t="s">
        <v>775</v>
      </c>
      <c r="W4" s="15">
        <v>10</v>
      </c>
      <c r="X4" s="15">
        <v>11</v>
      </c>
      <c r="Y4" s="15" t="s">
        <v>776</v>
      </c>
      <c r="Z4" s="15"/>
      <c r="AA4" s="15"/>
      <c r="AB4" s="15"/>
      <c r="AC4" s="15">
        <v>1</v>
      </c>
      <c r="AD4" s="15">
        <v>2</v>
      </c>
    </row>
    <row r="5" spans="1:308" ht="25.5" hidden="1" x14ac:dyDescent="0.25">
      <c r="A5" s="12" t="s">
        <v>18</v>
      </c>
      <c r="B5" s="12" t="s">
        <v>38</v>
      </c>
      <c r="C5" s="7" t="s">
        <v>653</v>
      </c>
      <c r="D5" s="12" t="s">
        <v>622</v>
      </c>
      <c r="E5" s="12">
        <v>0</v>
      </c>
      <c r="F5" s="12">
        <v>100</v>
      </c>
      <c r="G5" s="12" t="s">
        <v>624</v>
      </c>
      <c r="I5" s="12">
        <v>0.7</v>
      </c>
      <c r="K5" s="12">
        <v>59675</v>
      </c>
      <c r="L5" s="10">
        <v>45427</v>
      </c>
      <c r="M5" s="12" t="s">
        <v>743</v>
      </c>
      <c r="O5" s="12" t="s">
        <v>765</v>
      </c>
      <c r="P5" s="15">
        <v>9</v>
      </c>
      <c r="Q5" s="15">
        <v>8</v>
      </c>
      <c r="R5" s="15" t="s">
        <v>772</v>
      </c>
      <c r="S5" s="15" t="s">
        <v>774</v>
      </c>
      <c r="T5" s="15" t="str">
        <f t="shared" si="0"/>
        <v>24v1</v>
      </c>
      <c r="U5" s="17">
        <v>2104</v>
      </c>
      <c r="V5" s="15" t="s">
        <v>775</v>
      </c>
      <c r="W5" s="15">
        <v>10</v>
      </c>
      <c r="X5" s="15">
        <v>11</v>
      </c>
      <c r="Y5" s="15" t="s">
        <v>777</v>
      </c>
      <c r="Z5" s="15"/>
      <c r="AA5" s="15"/>
      <c r="AB5" s="15"/>
      <c r="AC5" s="15">
        <v>1</v>
      </c>
      <c r="AD5" s="15">
        <v>2</v>
      </c>
    </row>
    <row r="6" spans="1:308" ht="25.5" hidden="1" x14ac:dyDescent="0.25">
      <c r="A6" s="12" t="s">
        <v>19</v>
      </c>
      <c r="B6" s="12" t="s">
        <v>39</v>
      </c>
      <c r="C6" s="7" t="s">
        <v>653</v>
      </c>
      <c r="D6" s="12" t="s">
        <v>622</v>
      </c>
      <c r="E6" s="12">
        <v>0</v>
      </c>
      <c r="F6" s="12">
        <v>100</v>
      </c>
      <c r="G6" s="12" t="s">
        <v>624</v>
      </c>
      <c r="I6" s="12">
        <v>0.7</v>
      </c>
      <c r="K6" s="12">
        <v>59675</v>
      </c>
      <c r="L6" s="10">
        <v>45427</v>
      </c>
      <c r="M6" s="12" t="s">
        <v>743</v>
      </c>
      <c r="O6" s="12" t="s">
        <v>769</v>
      </c>
      <c r="P6" s="15">
        <v>16</v>
      </c>
      <c r="Q6" s="15">
        <v>15</v>
      </c>
      <c r="R6" s="15" t="s">
        <v>772</v>
      </c>
      <c r="S6" s="15" t="s">
        <v>774</v>
      </c>
      <c r="T6" s="15" t="str">
        <f t="shared" si="0"/>
        <v>24v1</v>
      </c>
      <c r="U6" s="17">
        <v>1107</v>
      </c>
      <c r="V6" s="15" t="s">
        <v>775</v>
      </c>
      <c r="W6" s="15">
        <v>19</v>
      </c>
      <c r="X6" s="15">
        <v>20</v>
      </c>
      <c r="Y6" s="15" t="s">
        <v>776</v>
      </c>
      <c r="Z6" s="15"/>
      <c r="AA6" s="15"/>
      <c r="AB6" s="15"/>
      <c r="AC6" s="15">
        <v>1</v>
      </c>
      <c r="AD6" s="15">
        <v>2</v>
      </c>
    </row>
    <row r="7" spans="1:308" ht="25.5" hidden="1" x14ac:dyDescent="0.25">
      <c r="A7" s="12" t="s">
        <v>20</v>
      </c>
      <c r="B7" s="12" t="s">
        <v>40</v>
      </c>
      <c r="C7" s="7" t="s">
        <v>653</v>
      </c>
      <c r="D7" s="12" t="s">
        <v>622</v>
      </c>
      <c r="E7" s="12">
        <v>0</v>
      </c>
      <c r="F7" s="12">
        <v>100</v>
      </c>
      <c r="G7" s="12" t="s">
        <v>624</v>
      </c>
      <c r="I7" s="12">
        <v>0.7</v>
      </c>
      <c r="K7" s="12">
        <v>59675</v>
      </c>
      <c r="L7" s="10">
        <v>45427</v>
      </c>
      <c r="M7" s="12" t="s">
        <v>743</v>
      </c>
      <c r="O7" s="12" t="s">
        <v>765</v>
      </c>
      <c r="P7" s="15">
        <v>16</v>
      </c>
      <c r="Q7" s="15">
        <v>15</v>
      </c>
      <c r="R7" s="15" t="s">
        <v>772</v>
      </c>
      <c r="S7" s="15" t="s">
        <v>774</v>
      </c>
      <c r="T7" s="15" t="str">
        <f t="shared" si="0"/>
        <v>24v1</v>
      </c>
      <c r="U7" s="17">
        <v>2107</v>
      </c>
      <c r="V7" s="15" t="s">
        <v>775</v>
      </c>
      <c r="W7" s="15">
        <v>19</v>
      </c>
      <c r="X7" s="15">
        <v>20</v>
      </c>
      <c r="Y7" s="15" t="s">
        <v>777</v>
      </c>
      <c r="Z7" s="15"/>
      <c r="AA7" s="15"/>
      <c r="AB7" s="15"/>
      <c r="AC7" s="15">
        <v>1</v>
      </c>
      <c r="AD7" s="15">
        <v>2</v>
      </c>
    </row>
    <row r="8" spans="1:308" ht="25.5" hidden="1" x14ac:dyDescent="0.25">
      <c r="A8" s="12" t="s">
        <v>21</v>
      </c>
      <c r="B8" s="12" t="s">
        <v>41</v>
      </c>
      <c r="C8" s="7" t="s">
        <v>653</v>
      </c>
      <c r="D8" s="12" t="s">
        <v>622</v>
      </c>
      <c r="E8" s="12">
        <v>0</v>
      </c>
      <c r="F8" s="12">
        <v>100</v>
      </c>
      <c r="G8" s="12" t="s">
        <v>624</v>
      </c>
      <c r="I8" s="12">
        <v>0.7</v>
      </c>
      <c r="K8" s="12">
        <v>59675</v>
      </c>
      <c r="L8" s="10">
        <v>45427</v>
      </c>
      <c r="M8" s="12" t="s">
        <v>743</v>
      </c>
      <c r="O8" s="12" t="s">
        <v>769</v>
      </c>
      <c r="P8" s="15">
        <v>23</v>
      </c>
      <c r="Q8" s="15">
        <v>22</v>
      </c>
      <c r="R8" s="15" t="s">
        <v>772</v>
      </c>
      <c r="S8" s="15" t="s">
        <v>774</v>
      </c>
      <c r="T8" s="15" t="str">
        <f t="shared" si="0"/>
        <v>24v1</v>
      </c>
      <c r="U8" s="17">
        <v>1110</v>
      </c>
      <c r="V8" s="15" t="s">
        <v>775</v>
      </c>
      <c r="W8" s="15">
        <v>28</v>
      </c>
      <c r="X8" s="15">
        <v>29</v>
      </c>
      <c r="Y8" s="15" t="s">
        <v>776</v>
      </c>
      <c r="Z8" s="15"/>
      <c r="AA8" s="15"/>
      <c r="AB8" s="15"/>
      <c r="AC8" s="15">
        <v>1</v>
      </c>
      <c r="AD8" s="15">
        <v>2</v>
      </c>
    </row>
    <row r="9" spans="1:308" ht="25.5" hidden="1" x14ac:dyDescent="0.25">
      <c r="A9" s="12" t="s">
        <v>22</v>
      </c>
      <c r="B9" s="12" t="s">
        <v>42</v>
      </c>
      <c r="C9" s="7" t="s">
        <v>653</v>
      </c>
      <c r="D9" s="12" t="s">
        <v>622</v>
      </c>
      <c r="E9" s="12">
        <v>0</v>
      </c>
      <c r="F9" s="12">
        <v>100</v>
      </c>
      <c r="G9" s="12" t="s">
        <v>624</v>
      </c>
      <c r="I9" s="12">
        <v>0.7</v>
      </c>
      <c r="K9" s="12">
        <v>59675</v>
      </c>
      <c r="L9" s="10">
        <v>45427</v>
      </c>
      <c r="M9" s="12" t="s">
        <v>743</v>
      </c>
      <c r="O9" s="12" t="s">
        <v>765</v>
      </c>
      <c r="P9" s="15">
        <v>23</v>
      </c>
      <c r="Q9" s="15">
        <v>22</v>
      </c>
      <c r="R9" s="15" t="s">
        <v>772</v>
      </c>
      <c r="S9" s="15" t="s">
        <v>774</v>
      </c>
      <c r="T9" s="15" t="str">
        <f t="shared" si="0"/>
        <v>24v1</v>
      </c>
      <c r="U9" s="17">
        <v>2110</v>
      </c>
      <c r="V9" s="15" t="s">
        <v>775</v>
      </c>
      <c r="W9" s="15">
        <v>28</v>
      </c>
      <c r="X9" s="15">
        <v>29</v>
      </c>
      <c r="Y9" s="15" t="s">
        <v>777</v>
      </c>
      <c r="Z9" s="15"/>
      <c r="AA9" s="15"/>
      <c r="AB9" s="15"/>
      <c r="AC9" s="15">
        <v>1</v>
      </c>
      <c r="AD9" s="15">
        <v>2</v>
      </c>
    </row>
    <row r="10" spans="1:308" ht="25.5" hidden="1" x14ac:dyDescent="0.25">
      <c r="A10" s="12" t="s">
        <v>23</v>
      </c>
      <c r="B10" s="12" t="s">
        <v>43</v>
      </c>
      <c r="C10" s="7" t="s">
        <v>653</v>
      </c>
      <c r="D10" s="12" t="s">
        <v>622</v>
      </c>
      <c r="E10" s="12">
        <v>0</v>
      </c>
      <c r="F10" s="12">
        <v>100</v>
      </c>
      <c r="G10" s="12" t="s">
        <v>624</v>
      </c>
      <c r="I10" s="12">
        <v>0.7</v>
      </c>
      <c r="K10" s="12">
        <v>59675</v>
      </c>
      <c r="L10" s="10">
        <v>45427</v>
      </c>
      <c r="M10" s="12" t="s">
        <v>743</v>
      </c>
      <c r="O10" s="12" t="s">
        <v>766</v>
      </c>
      <c r="P10" s="15">
        <v>3</v>
      </c>
      <c r="Q10" s="15">
        <v>2</v>
      </c>
      <c r="R10" s="15" t="s">
        <v>772</v>
      </c>
      <c r="S10" s="15" t="s">
        <v>774</v>
      </c>
      <c r="T10" s="15" t="str">
        <f t="shared" si="0"/>
        <v>24v1</v>
      </c>
      <c r="U10" s="17">
        <v>3101</v>
      </c>
      <c r="V10" s="15" t="s">
        <v>775</v>
      </c>
      <c r="W10" s="15">
        <v>1</v>
      </c>
      <c r="X10" s="15">
        <v>2</v>
      </c>
      <c r="Y10" s="15" t="s">
        <v>778</v>
      </c>
      <c r="Z10" s="15"/>
      <c r="AA10" s="15"/>
      <c r="AB10" s="15"/>
      <c r="AC10" s="15">
        <v>1</v>
      </c>
      <c r="AD10" s="15">
        <v>2</v>
      </c>
    </row>
    <row r="11" spans="1:308" ht="25.5" hidden="1" x14ac:dyDescent="0.25">
      <c r="A11" s="12" t="s">
        <v>24</v>
      </c>
      <c r="B11" s="12" t="s">
        <v>44</v>
      </c>
      <c r="C11" s="7" t="s">
        <v>653</v>
      </c>
      <c r="D11" s="12" t="s">
        <v>622</v>
      </c>
      <c r="E11" s="12">
        <v>0</v>
      </c>
      <c r="F11" s="12">
        <v>100</v>
      </c>
      <c r="G11" s="12" t="s">
        <v>624</v>
      </c>
      <c r="I11" s="12">
        <v>0.7</v>
      </c>
      <c r="K11" s="12">
        <v>59675</v>
      </c>
      <c r="L11" s="10">
        <v>45427</v>
      </c>
      <c r="M11" s="12" t="s">
        <v>743</v>
      </c>
      <c r="O11" s="12" t="s">
        <v>766</v>
      </c>
      <c r="P11" s="15">
        <v>9</v>
      </c>
      <c r="Q11" s="15">
        <v>8</v>
      </c>
      <c r="R11" s="15" t="s">
        <v>772</v>
      </c>
      <c r="S11" s="15" t="s">
        <v>774</v>
      </c>
      <c r="T11" s="15" t="str">
        <f t="shared" si="0"/>
        <v>24v1</v>
      </c>
      <c r="U11" s="17">
        <v>3104</v>
      </c>
      <c r="V11" s="15" t="s">
        <v>775</v>
      </c>
      <c r="W11" s="15">
        <v>10</v>
      </c>
      <c r="X11" s="15">
        <v>11</v>
      </c>
      <c r="Y11" s="15" t="s">
        <v>778</v>
      </c>
      <c r="Z11" s="15"/>
      <c r="AA11" s="15"/>
      <c r="AB11" s="15"/>
      <c r="AC11" s="15">
        <v>1</v>
      </c>
      <c r="AD11" s="15">
        <v>2</v>
      </c>
    </row>
    <row r="12" spans="1:308" ht="25.5" hidden="1" x14ac:dyDescent="0.25">
      <c r="A12" s="12" t="s">
        <v>25</v>
      </c>
      <c r="B12" s="12" t="s">
        <v>45</v>
      </c>
      <c r="C12" s="7" t="s">
        <v>653</v>
      </c>
      <c r="D12" s="12" t="s">
        <v>622</v>
      </c>
      <c r="E12" s="12">
        <v>0</v>
      </c>
      <c r="F12" s="12">
        <v>100</v>
      </c>
      <c r="G12" s="12" t="s">
        <v>624</v>
      </c>
      <c r="I12" s="12">
        <v>0.7</v>
      </c>
      <c r="K12" s="12">
        <v>59675</v>
      </c>
      <c r="L12" s="10">
        <v>45427</v>
      </c>
      <c r="M12" s="12" t="s">
        <v>743</v>
      </c>
      <c r="O12" s="12" t="s">
        <v>766</v>
      </c>
      <c r="P12" s="15">
        <v>16</v>
      </c>
      <c r="Q12" s="15">
        <v>15</v>
      </c>
      <c r="R12" s="15" t="s">
        <v>772</v>
      </c>
      <c r="S12" s="15" t="s">
        <v>774</v>
      </c>
      <c r="T12" s="15" t="str">
        <f t="shared" si="0"/>
        <v>24v1</v>
      </c>
      <c r="U12" s="17">
        <v>3107</v>
      </c>
      <c r="V12" s="15" t="s">
        <v>775</v>
      </c>
      <c r="W12" s="15">
        <v>19</v>
      </c>
      <c r="X12" s="15">
        <v>20</v>
      </c>
      <c r="Y12" s="15" t="s">
        <v>778</v>
      </c>
      <c r="Z12" s="15"/>
      <c r="AA12" s="15"/>
      <c r="AB12" s="15"/>
      <c r="AC12" s="15">
        <v>1</v>
      </c>
      <c r="AD12" s="15">
        <v>2</v>
      </c>
    </row>
    <row r="13" spans="1:308" ht="25.5" hidden="1" x14ac:dyDescent="0.25">
      <c r="A13" s="12" t="s">
        <v>26</v>
      </c>
      <c r="B13" s="12" t="s">
        <v>46</v>
      </c>
      <c r="C13" s="7" t="s">
        <v>653</v>
      </c>
      <c r="D13" s="12" t="s">
        <v>622</v>
      </c>
      <c r="E13" s="12">
        <v>0</v>
      </c>
      <c r="F13" s="12">
        <v>100</v>
      </c>
      <c r="G13" s="12" t="s">
        <v>624</v>
      </c>
      <c r="I13" s="12">
        <v>0.7</v>
      </c>
      <c r="K13" s="12">
        <v>59675</v>
      </c>
      <c r="L13" s="10">
        <v>45427</v>
      </c>
      <c r="M13" s="12" t="s">
        <v>743</v>
      </c>
      <c r="O13" s="12" t="s">
        <v>766</v>
      </c>
      <c r="P13" s="15">
        <v>23</v>
      </c>
      <c r="Q13" s="15">
        <v>22</v>
      </c>
      <c r="R13" s="15" t="s">
        <v>772</v>
      </c>
      <c r="S13" s="15" t="s">
        <v>774</v>
      </c>
      <c r="T13" s="15" t="str">
        <f t="shared" si="0"/>
        <v>24v1</v>
      </c>
      <c r="U13" s="17">
        <v>3110</v>
      </c>
      <c r="V13" s="15" t="s">
        <v>775</v>
      </c>
      <c r="W13" s="15">
        <v>28</v>
      </c>
      <c r="X13" s="15">
        <v>29</v>
      </c>
      <c r="Y13" s="15" t="s">
        <v>778</v>
      </c>
      <c r="Z13" s="15"/>
      <c r="AA13" s="15"/>
      <c r="AB13" s="15"/>
      <c r="AC13" s="15">
        <v>1</v>
      </c>
      <c r="AD13" s="15">
        <v>2</v>
      </c>
    </row>
    <row r="14" spans="1:308" ht="25.5" hidden="1" x14ac:dyDescent="0.25">
      <c r="A14" s="12" t="s">
        <v>27</v>
      </c>
      <c r="B14" s="12" t="s">
        <v>47</v>
      </c>
      <c r="C14" s="7" t="s">
        <v>653</v>
      </c>
      <c r="D14" s="12" t="s">
        <v>622</v>
      </c>
      <c r="E14" s="12">
        <v>0</v>
      </c>
      <c r="F14" s="12">
        <v>100</v>
      </c>
      <c r="G14" s="12" t="s">
        <v>624</v>
      </c>
      <c r="I14" s="12">
        <v>0.7</v>
      </c>
      <c r="K14" s="12">
        <v>59675</v>
      </c>
      <c r="L14" s="10">
        <v>45427</v>
      </c>
      <c r="M14" s="12" t="s">
        <v>743</v>
      </c>
      <c r="O14" s="12" t="s">
        <v>767</v>
      </c>
      <c r="P14" s="15">
        <v>3</v>
      </c>
      <c r="Q14" s="15">
        <v>2</v>
      </c>
      <c r="R14" s="15" t="s">
        <v>772</v>
      </c>
      <c r="S14" s="15" t="s">
        <v>774</v>
      </c>
      <c r="T14" s="15" t="str">
        <f t="shared" si="0"/>
        <v>24v1</v>
      </c>
      <c r="U14" s="17">
        <v>4101</v>
      </c>
      <c r="V14" s="15" t="s">
        <v>775</v>
      </c>
      <c r="W14" s="15">
        <v>1</v>
      </c>
      <c r="X14" s="15">
        <v>2</v>
      </c>
      <c r="Y14" s="15" t="s">
        <v>779</v>
      </c>
      <c r="Z14" s="15"/>
      <c r="AA14" s="15"/>
      <c r="AB14" s="15"/>
      <c r="AC14" s="15">
        <v>1</v>
      </c>
      <c r="AD14" s="15">
        <v>2</v>
      </c>
    </row>
    <row r="15" spans="1:308" ht="25.5" hidden="1" x14ac:dyDescent="0.25">
      <c r="A15" s="12" t="s">
        <v>28</v>
      </c>
      <c r="B15" s="12" t="s">
        <v>48</v>
      </c>
      <c r="C15" s="7" t="s">
        <v>653</v>
      </c>
      <c r="D15" s="12" t="s">
        <v>622</v>
      </c>
      <c r="E15" s="12">
        <v>0</v>
      </c>
      <c r="F15" s="12">
        <v>100</v>
      </c>
      <c r="G15" s="12" t="s">
        <v>624</v>
      </c>
      <c r="I15" s="12">
        <v>0.7</v>
      </c>
      <c r="K15" s="12">
        <v>59675</v>
      </c>
      <c r="L15" s="10">
        <v>45427</v>
      </c>
      <c r="M15" s="12" t="s">
        <v>743</v>
      </c>
      <c r="O15" s="12" t="s">
        <v>768</v>
      </c>
      <c r="P15" s="15">
        <v>3</v>
      </c>
      <c r="Q15" s="15">
        <v>2</v>
      </c>
      <c r="R15" s="15" t="s">
        <v>772</v>
      </c>
      <c r="S15" s="15" t="s">
        <v>774</v>
      </c>
      <c r="T15" s="15" t="str">
        <f t="shared" si="0"/>
        <v>24v1</v>
      </c>
      <c r="U15" s="17">
        <v>5101</v>
      </c>
      <c r="V15" s="15" t="s">
        <v>775</v>
      </c>
      <c r="W15" s="15">
        <v>1</v>
      </c>
      <c r="X15" s="15">
        <v>2</v>
      </c>
      <c r="Y15" s="15" t="s">
        <v>780</v>
      </c>
      <c r="Z15" s="15"/>
      <c r="AA15" s="15"/>
      <c r="AB15" s="15"/>
      <c r="AC15" s="15">
        <v>1</v>
      </c>
      <c r="AD15" s="15">
        <v>2</v>
      </c>
    </row>
    <row r="16" spans="1:308" ht="25.5" hidden="1" x14ac:dyDescent="0.25">
      <c r="A16" s="12" t="s">
        <v>29</v>
      </c>
      <c r="B16" s="12" t="s">
        <v>49</v>
      </c>
      <c r="C16" s="7" t="s">
        <v>653</v>
      </c>
      <c r="D16" s="12" t="s">
        <v>622</v>
      </c>
      <c r="E16" s="12">
        <v>0</v>
      </c>
      <c r="F16" s="12">
        <v>100</v>
      </c>
      <c r="G16" s="12" t="s">
        <v>624</v>
      </c>
      <c r="I16" s="12">
        <v>0.7</v>
      </c>
      <c r="K16" s="12">
        <v>59675</v>
      </c>
      <c r="L16" s="10">
        <v>45427</v>
      </c>
      <c r="M16" s="12" t="s">
        <v>743</v>
      </c>
      <c r="O16" s="12" t="s">
        <v>767</v>
      </c>
      <c r="P16" s="15">
        <v>9</v>
      </c>
      <c r="Q16" s="15">
        <v>8</v>
      </c>
      <c r="R16" s="15" t="s">
        <v>772</v>
      </c>
      <c r="S16" s="15" t="s">
        <v>774</v>
      </c>
      <c r="T16" s="15" t="str">
        <f t="shared" si="0"/>
        <v>24v1</v>
      </c>
      <c r="U16" s="17">
        <v>4104</v>
      </c>
      <c r="V16" s="15" t="s">
        <v>775</v>
      </c>
      <c r="W16" s="15">
        <v>10</v>
      </c>
      <c r="X16" s="15">
        <v>11</v>
      </c>
      <c r="Y16" s="15" t="s">
        <v>779</v>
      </c>
      <c r="Z16" s="15"/>
      <c r="AA16" s="15"/>
      <c r="AB16" s="15"/>
      <c r="AC16" s="15">
        <v>1</v>
      </c>
      <c r="AD16" s="15">
        <v>2</v>
      </c>
    </row>
    <row r="17" spans="1:30" ht="25.5" hidden="1" x14ac:dyDescent="0.25">
      <c r="A17" s="12" t="s">
        <v>30</v>
      </c>
      <c r="B17" s="12" t="s">
        <v>50</v>
      </c>
      <c r="C17" s="7" t="s">
        <v>653</v>
      </c>
      <c r="D17" s="12" t="s">
        <v>622</v>
      </c>
      <c r="E17" s="12">
        <v>0</v>
      </c>
      <c r="F17" s="12">
        <v>100</v>
      </c>
      <c r="G17" s="12" t="s">
        <v>624</v>
      </c>
      <c r="I17" s="12">
        <v>0.7</v>
      </c>
      <c r="K17" s="12">
        <v>59675</v>
      </c>
      <c r="L17" s="10">
        <v>45427</v>
      </c>
      <c r="M17" s="12" t="s">
        <v>743</v>
      </c>
      <c r="O17" s="12" t="s">
        <v>768</v>
      </c>
      <c r="P17" s="15">
        <v>9</v>
      </c>
      <c r="Q17" s="15">
        <v>8</v>
      </c>
      <c r="R17" s="15" t="s">
        <v>772</v>
      </c>
      <c r="S17" s="15" t="s">
        <v>774</v>
      </c>
      <c r="T17" s="15" t="str">
        <f t="shared" si="0"/>
        <v>24v1</v>
      </c>
      <c r="U17" s="17">
        <v>5104</v>
      </c>
      <c r="V17" s="15" t="s">
        <v>775</v>
      </c>
      <c r="W17" s="15">
        <v>10</v>
      </c>
      <c r="X17" s="15">
        <v>11</v>
      </c>
      <c r="Y17" s="15" t="s">
        <v>780</v>
      </c>
      <c r="Z17" s="15"/>
      <c r="AA17" s="15"/>
      <c r="AB17" s="15"/>
      <c r="AC17" s="15">
        <v>1</v>
      </c>
      <c r="AD17" s="15">
        <v>2</v>
      </c>
    </row>
    <row r="18" spans="1:30" ht="25.5" hidden="1" x14ac:dyDescent="0.25">
      <c r="A18" s="12" t="s">
        <v>31</v>
      </c>
      <c r="B18" s="12" t="s">
        <v>51</v>
      </c>
      <c r="C18" s="7" t="s">
        <v>653</v>
      </c>
      <c r="D18" s="12" t="s">
        <v>622</v>
      </c>
      <c r="E18" s="12">
        <v>0</v>
      </c>
      <c r="F18" s="12">
        <v>100</v>
      </c>
      <c r="G18" s="12" t="s">
        <v>624</v>
      </c>
      <c r="I18" s="12">
        <v>0.7</v>
      </c>
      <c r="K18" s="12">
        <v>59675</v>
      </c>
      <c r="L18" s="10">
        <v>45427</v>
      </c>
      <c r="M18" s="12" t="s">
        <v>743</v>
      </c>
      <c r="O18" s="12" t="s">
        <v>767</v>
      </c>
      <c r="P18" s="15">
        <v>16</v>
      </c>
      <c r="Q18" s="15">
        <v>15</v>
      </c>
      <c r="R18" s="15" t="s">
        <v>772</v>
      </c>
      <c r="S18" s="15" t="s">
        <v>774</v>
      </c>
      <c r="T18" s="15" t="str">
        <f t="shared" si="0"/>
        <v>24v1</v>
      </c>
      <c r="U18" s="17">
        <v>4107</v>
      </c>
      <c r="V18" s="15" t="s">
        <v>775</v>
      </c>
      <c r="W18" s="15">
        <v>19</v>
      </c>
      <c r="X18" s="15">
        <v>20</v>
      </c>
      <c r="Y18" s="15" t="s">
        <v>779</v>
      </c>
      <c r="Z18" s="15"/>
      <c r="AA18" s="15"/>
      <c r="AB18" s="15"/>
      <c r="AC18" s="15">
        <v>1</v>
      </c>
      <c r="AD18" s="15">
        <v>2</v>
      </c>
    </row>
    <row r="19" spans="1:30" ht="25.5" hidden="1" x14ac:dyDescent="0.25">
      <c r="A19" s="12" t="s">
        <v>32</v>
      </c>
      <c r="B19" s="12" t="s">
        <v>52</v>
      </c>
      <c r="C19" s="7" t="s">
        <v>653</v>
      </c>
      <c r="D19" s="12" t="s">
        <v>622</v>
      </c>
      <c r="E19" s="12">
        <v>0</v>
      </c>
      <c r="F19" s="12">
        <v>100</v>
      </c>
      <c r="G19" s="12" t="s">
        <v>624</v>
      </c>
      <c r="I19" s="12">
        <v>0.7</v>
      </c>
      <c r="K19" s="12">
        <v>59675</v>
      </c>
      <c r="L19" s="10">
        <v>45427</v>
      </c>
      <c r="M19" s="12" t="s">
        <v>743</v>
      </c>
      <c r="O19" s="12" t="s">
        <v>768</v>
      </c>
      <c r="P19" s="15">
        <v>16</v>
      </c>
      <c r="Q19" s="15">
        <v>15</v>
      </c>
      <c r="R19" s="15" t="s">
        <v>772</v>
      </c>
      <c r="S19" s="15" t="s">
        <v>774</v>
      </c>
      <c r="T19" s="15" t="str">
        <f t="shared" si="0"/>
        <v>24v1</v>
      </c>
      <c r="U19" s="17">
        <v>5107</v>
      </c>
      <c r="V19" s="15" t="s">
        <v>775</v>
      </c>
      <c r="W19" s="15">
        <v>19</v>
      </c>
      <c r="X19" s="15">
        <v>20</v>
      </c>
      <c r="Y19" s="15" t="s">
        <v>780</v>
      </c>
      <c r="Z19" s="15"/>
      <c r="AA19" s="15"/>
      <c r="AB19" s="15"/>
      <c r="AC19" s="15">
        <v>1</v>
      </c>
      <c r="AD19" s="15">
        <v>2</v>
      </c>
    </row>
    <row r="20" spans="1:30" ht="25.5" hidden="1" x14ac:dyDescent="0.25">
      <c r="A20" s="12" t="s">
        <v>33</v>
      </c>
      <c r="B20" s="12" t="s">
        <v>53</v>
      </c>
      <c r="C20" s="7" t="s">
        <v>653</v>
      </c>
      <c r="D20" s="12" t="s">
        <v>622</v>
      </c>
      <c r="E20" s="12">
        <v>0</v>
      </c>
      <c r="F20" s="12">
        <v>100</v>
      </c>
      <c r="G20" s="12" t="s">
        <v>624</v>
      </c>
      <c r="I20" s="12">
        <v>0.7</v>
      </c>
      <c r="K20" s="12">
        <v>59675</v>
      </c>
      <c r="L20" s="10">
        <v>45427</v>
      </c>
      <c r="M20" s="12" t="s">
        <v>743</v>
      </c>
      <c r="O20" s="12" t="s">
        <v>767</v>
      </c>
      <c r="P20" s="15">
        <v>23</v>
      </c>
      <c r="Q20" s="15">
        <v>22</v>
      </c>
      <c r="R20" s="15" t="s">
        <v>772</v>
      </c>
      <c r="S20" s="15" t="s">
        <v>774</v>
      </c>
      <c r="T20" s="15" t="str">
        <f t="shared" si="0"/>
        <v>24v1</v>
      </c>
      <c r="U20" s="17">
        <v>4110</v>
      </c>
      <c r="V20" s="15" t="s">
        <v>775</v>
      </c>
      <c r="W20" s="15">
        <v>28</v>
      </c>
      <c r="X20" s="15">
        <v>29</v>
      </c>
      <c r="Y20" s="15" t="s">
        <v>779</v>
      </c>
      <c r="Z20" s="15"/>
      <c r="AA20" s="15"/>
      <c r="AB20" s="15"/>
      <c r="AC20" s="15">
        <v>1</v>
      </c>
      <c r="AD20" s="15">
        <v>2</v>
      </c>
    </row>
    <row r="21" spans="1:30" ht="25.5" hidden="1" x14ac:dyDescent="0.25">
      <c r="A21" s="12" t="s">
        <v>34</v>
      </c>
      <c r="B21" s="12" t="s">
        <v>54</v>
      </c>
      <c r="C21" s="7" t="s">
        <v>653</v>
      </c>
      <c r="D21" s="12" t="s">
        <v>622</v>
      </c>
      <c r="E21" s="12">
        <v>0</v>
      </c>
      <c r="F21" s="12">
        <v>100</v>
      </c>
      <c r="G21" s="12" t="s">
        <v>624</v>
      </c>
      <c r="I21" s="12">
        <v>0.7</v>
      </c>
      <c r="K21" s="12">
        <v>59675</v>
      </c>
      <c r="L21" s="10">
        <v>45427</v>
      </c>
      <c r="M21" s="12" t="s">
        <v>743</v>
      </c>
      <c r="O21" s="12" t="s">
        <v>768</v>
      </c>
      <c r="P21" s="15">
        <v>23</v>
      </c>
      <c r="Q21" s="15">
        <v>22</v>
      </c>
      <c r="R21" s="15" t="s">
        <v>772</v>
      </c>
      <c r="S21" s="15" t="s">
        <v>774</v>
      </c>
      <c r="T21" s="15" t="str">
        <f t="shared" si="0"/>
        <v>24v1</v>
      </c>
      <c r="U21" s="17">
        <v>5110</v>
      </c>
      <c r="V21" s="15" t="s">
        <v>775</v>
      </c>
      <c r="W21" s="15">
        <v>28</v>
      </c>
      <c r="X21" s="15">
        <v>29</v>
      </c>
      <c r="Y21" s="15" t="s">
        <v>780</v>
      </c>
      <c r="Z21" s="15"/>
      <c r="AA21" s="15"/>
      <c r="AB21" s="15"/>
      <c r="AC21" s="15">
        <v>1</v>
      </c>
      <c r="AD21" s="15">
        <v>2</v>
      </c>
    </row>
    <row r="22" spans="1:30" hidden="1" x14ac:dyDescent="0.25">
      <c r="A22" s="12" t="s">
        <v>553</v>
      </c>
      <c r="B22" s="12" t="s">
        <v>55</v>
      </c>
      <c r="C22" s="12" t="s">
        <v>666</v>
      </c>
      <c r="D22" s="12" t="s">
        <v>627</v>
      </c>
      <c r="E22" s="12">
        <v>0</v>
      </c>
      <c r="F22" s="12">
        <v>100</v>
      </c>
      <c r="G22" s="12" t="s">
        <v>624</v>
      </c>
      <c r="K22" s="12">
        <v>955</v>
      </c>
      <c r="L22" s="10">
        <v>45427</v>
      </c>
      <c r="M22" s="12" t="s">
        <v>741</v>
      </c>
      <c r="U22" s="12"/>
    </row>
    <row r="23" spans="1:30" hidden="1" x14ac:dyDescent="0.25">
      <c r="A23" s="12" t="s">
        <v>554</v>
      </c>
      <c r="B23" s="12" t="s">
        <v>56</v>
      </c>
      <c r="C23" s="12" t="s">
        <v>666</v>
      </c>
      <c r="D23" s="12" t="s">
        <v>627</v>
      </c>
      <c r="E23" s="12">
        <v>0</v>
      </c>
      <c r="F23" s="12">
        <v>100</v>
      </c>
      <c r="G23" s="12" t="s">
        <v>624</v>
      </c>
      <c r="K23" s="12">
        <v>955</v>
      </c>
      <c r="L23" s="10">
        <v>45427</v>
      </c>
      <c r="M23" s="12" t="s">
        <v>741</v>
      </c>
      <c r="U23" s="12"/>
    </row>
    <row r="24" spans="1:30" hidden="1" x14ac:dyDescent="0.25">
      <c r="A24" s="12" t="s">
        <v>555</v>
      </c>
      <c r="B24" s="12" t="s">
        <v>57</v>
      </c>
      <c r="C24" s="12" t="s">
        <v>666</v>
      </c>
      <c r="D24" s="12" t="s">
        <v>627</v>
      </c>
      <c r="E24" s="12">
        <v>0</v>
      </c>
      <c r="F24" s="12">
        <v>100</v>
      </c>
      <c r="G24" s="12" t="s">
        <v>624</v>
      </c>
      <c r="K24" s="12">
        <v>955</v>
      </c>
      <c r="L24" s="10">
        <v>45427</v>
      </c>
      <c r="M24" s="12" t="s">
        <v>741</v>
      </c>
      <c r="U24" s="12"/>
    </row>
    <row r="25" spans="1:30" hidden="1" x14ac:dyDescent="0.25">
      <c r="A25" s="12" t="s">
        <v>556</v>
      </c>
      <c r="B25" s="12" t="s">
        <v>58</v>
      </c>
      <c r="C25" s="12" t="s">
        <v>666</v>
      </c>
      <c r="D25" s="12" t="s">
        <v>627</v>
      </c>
      <c r="E25" s="12">
        <v>0</v>
      </c>
      <c r="F25" s="12">
        <v>100</v>
      </c>
      <c r="G25" s="12" t="s">
        <v>624</v>
      </c>
      <c r="K25" s="12">
        <v>955</v>
      </c>
      <c r="L25" s="10">
        <v>45427</v>
      </c>
      <c r="M25" s="12" t="s">
        <v>741</v>
      </c>
      <c r="U25" s="12"/>
    </row>
    <row r="26" spans="1:30" hidden="1" x14ac:dyDescent="0.25">
      <c r="A26" s="12" t="s">
        <v>557</v>
      </c>
      <c r="B26" s="12" t="s">
        <v>59</v>
      </c>
      <c r="C26" s="12" t="s">
        <v>666</v>
      </c>
      <c r="D26" s="12" t="s">
        <v>627</v>
      </c>
      <c r="E26" s="12">
        <v>0</v>
      </c>
      <c r="F26" s="12">
        <v>100</v>
      </c>
      <c r="G26" s="12" t="s">
        <v>624</v>
      </c>
      <c r="K26" s="12">
        <v>955</v>
      </c>
      <c r="L26" s="10">
        <v>45427</v>
      </c>
      <c r="M26" s="12" t="s">
        <v>741</v>
      </c>
      <c r="U26" s="12"/>
    </row>
    <row r="27" spans="1:30" hidden="1" x14ac:dyDescent="0.25">
      <c r="A27" s="12" t="s">
        <v>558</v>
      </c>
      <c r="B27" s="12" t="s">
        <v>60</v>
      </c>
      <c r="C27" s="12" t="s">
        <v>666</v>
      </c>
      <c r="D27" s="12" t="s">
        <v>627</v>
      </c>
      <c r="E27" s="12">
        <v>0</v>
      </c>
      <c r="F27" s="12">
        <v>100</v>
      </c>
      <c r="G27" s="12" t="s">
        <v>624</v>
      </c>
      <c r="K27" s="12">
        <v>955</v>
      </c>
      <c r="L27" s="10">
        <v>45427</v>
      </c>
      <c r="M27" s="12" t="s">
        <v>741</v>
      </c>
      <c r="U27" s="12"/>
    </row>
    <row r="28" spans="1:30" hidden="1" x14ac:dyDescent="0.25">
      <c r="A28" s="12" t="s">
        <v>559</v>
      </c>
      <c r="B28" s="12" t="s">
        <v>61</v>
      </c>
      <c r="C28" s="12" t="s">
        <v>666</v>
      </c>
      <c r="D28" s="12" t="s">
        <v>627</v>
      </c>
      <c r="E28" s="12">
        <v>0</v>
      </c>
      <c r="F28" s="12">
        <v>100</v>
      </c>
      <c r="G28" s="12" t="s">
        <v>624</v>
      </c>
      <c r="K28" s="12">
        <v>955</v>
      </c>
      <c r="L28" s="10">
        <v>45427</v>
      </c>
      <c r="M28" s="12" t="s">
        <v>741</v>
      </c>
      <c r="U28" s="12"/>
    </row>
    <row r="29" spans="1:30" hidden="1" x14ac:dyDescent="0.25">
      <c r="A29" s="12" t="s">
        <v>560</v>
      </c>
      <c r="B29" s="12" t="s">
        <v>62</v>
      </c>
      <c r="C29" s="12" t="s">
        <v>666</v>
      </c>
      <c r="D29" s="12" t="s">
        <v>627</v>
      </c>
      <c r="E29" s="12">
        <v>0</v>
      </c>
      <c r="F29" s="12">
        <v>100</v>
      </c>
      <c r="G29" s="12" t="s">
        <v>624</v>
      </c>
      <c r="K29" s="12">
        <v>955</v>
      </c>
      <c r="L29" s="10">
        <v>45427</v>
      </c>
      <c r="M29" s="12" t="s">
        <v>741</v>
      </c>
      <c r="U29" s="12"/>
    </row>
    <row r="30" spans="1:30" hidden="1" x14ac:dyDescent="0.25">
      <c r="A30" s="12" t="s">
        <v>561</v>
      </c>
      <c r="B30" s="12" t="s">
        <v>63</v>
      </c>
      <c r="C30" s="12" t="s">
        <v>666</v>
      </c>
      <c r="D30" s="12" t="s">
        <v>627</v>
      </c>
      <c r="E30" s="12">
        <v>0</v>
      </c>
      <c r="F30" s="12">
        <v>100</v>
      </c>
      <c r="G30" s="12" t="s">
        <v>624</v>
      </c>
      <c r="K30" s="12">
        <v>955</v>
      </c>
      <c r="L30" s="10">
        <v>45427</v>
      </c>
      <c r="M30" s="12" t="s">
        <v>741</v>
      </c>
      <c r="U30" s="12"/>
    </row>
    <row r="31" spans="1:30" hidden="1" x14ac:dyDescent="0.25">
      <c r="A31" s="12" t="s">
        <v>562</v>
      </c>
      <c r="B31" s="12" t="s">
        <v>64</v>
      </c>
      <c r="C31" s="12" t="s">
        <v>666</v>
      </c>
      <c r="D31" s="12" t="s">
        <v>627</v>
      </c>
      <c r="E31" s="12">
        <v>0</v>
      </c>
      <c r="F31" s="12">
        <v>100</v>
      </c>
      <c r="G31" s="12" t="s">
        <v>624</v>
      </c>
      <c r="K31" s="12">
        <v>955</v>
      </c>
      <c r="L31" s="10">
        <v>45427</v>
      </c>
      <c r="M31" s="12" t="s">
        <v>741</v>
      </c>
      <c r="U31" s="12"/>
    </row>
    <row r="32" spans="1:30" hidden="1" x14ac:dyDescent="0.25">
      <c r="A32" s="12" t="s">
        <v>563</v>
      </c>
      <c r="B32" s="12" t="s">
        <v>65</v>
      </c>
      <c r="C32" s="12" t="s">
        <v>666</v>
      </c>
      <c r="D32" s="12" t="s">
        <v>627</v>
      </c>
      <c r="E32" s="12">
        <v>0</v>
      </c>
      <c r="F32" s="12">
        <v>100</v>
      </c>
      <c r="G32" s="12" t="s">
        <v>624</v>
      </c>
      <c r="K32" s="12">
        <v>955</v>
      </c>
      <c r="L32" s="10">
        <v>45427</v>
      </c>
      <c r="M32" s="12" t="s">
        <v>741</v>
      </c>
      <c r="U32" s="12"/>
    </row>
    <row r="33" spans="1:30" hidden="1" x14ac:dyDescent="0.25">
      <c r="A33" s="12" t="s">
        <v>564</v>
      </c>
      <c r="B33" s="12" t="s">
        <v>66</v>
      </c>
      <c r="C33" s="12" t="s">
        <v>666</v>
      </c>
      <c r="D33" s="12" t="s">
        <v>627</v>
      </c>
      <c r="E33" s="12">
        <v>0</v>
      </c>
      <c r="F33" s="12">
        <v>100</v>
      </c>
      <c r="G33" s="12" t="s">
        <v>624</v>
      </c>
      <c r="K33" s="12">
        <v>955</v>
      </c>
      <c r="L33" s="10">
        <v>45427</v>
      </c>
      <c r="M33" s="12" t="s">
        <v>741</v>
      </c>
      <c r="U33" s="12"/>
    </row>
    <row r="34" spans="1:30" hidden="1" x14ac:dyDescent="0.25">
      <c r="A34" s="12" t="s">
        <v>565</v>
      </c>
      <c r="B34" s="12" t="s">
        <v>67</v>
      </c>
      <c r="C34" s="12" t="s">
        <v>666</v>
      </c>
      <c r="D34" s="12" t="s">
        <v>627</v>
      </c>
      <c r="E34" s="12">
        <v>0</v>
      </c>
      <c r="F34" s="12">
        <v>100</v>
      </c>
      <c r="G34" s="12" t="s">
        <v>624</v>
      </c>
      <c r="K34" s="12">
        <v>955</v>
      </c>
      <c r="L34" s="10">
        <v>45427</v>
      </c>
      <c r="M34" s="12" t="s">
        <v>741</v>
      </c>
      <c r="U34" s="12"/>
    </row>
    <row r="35" spans="1:30" hidden="1" x14ac:dyDescent="0.25">
      <c r="A35" s="12" t="s">
        <v>566</v>
      </c>
      <c r="B35" s="12" t="s">
        <v>68</v>
      </c>
      <c r="C35" s="12" t="s">
        <v>666</v>
      </c>
      <c r="D35" s="12" t="s">
        <v>627</v>
      </c>
      <c r="E35" s="12">
        <v>0</v>
      </c>
      <c r="F35" s="12">
        <v>100</v>
      </c>
      <c r="G35" s="12" t="s">
        <v>624</v>
      </c>
      <c r="K35" s="12">
        <v>955</v>
      </c>
      <c r="L35" s="10">
        <v>45427</v>
      </c>
      <c r="M35" s="12" t="s">
        <v>741</v>
      </c>
      <c r="U35" s="12"/>
    </row>
    <row r="36" spans="1:30" hidden="1" x14ac:dyDescent="0.25">
      <c r="A36" s="12" t="s">
        <v>567</v>
      </c>
      <c r="B36" s="12" t="s">
        <v>69</v>
      </c>
      <c r="C36" s="12" t="s">
        <v>666</v>
      </c>
      <c r="D36" s="12" t="s">
        <v>627</v>
      </c>
      <c r="E36" s="12">
        <v>0</v>
      </c>
      <c r="F36" s="12">
        <v>100</v>
      </c>
      <c r="G36" s="12" t="s">
        <v>624</v>
      </c>
      <c r="K36" s="12">
        <v>955</v>
      </c>
      <c r="L36" s="10">
        <v>45427</v>
      </c>
      <c r="M36" s="12" t="s">
        <v>741</v>
      </c>
      <c r="U36" s="12"/>
    </row>
    <row r="37" spans="1:30" hidden="1" x14ac:dyDescent="0.25">
      <c r="A37" s="12" t="s">
        <v>568</v>
      </c>
      <c r="B37" s="12" t="s">
        <v>70</v>
      </c>
      <c r="C37" s="12" t="s">
        <v>666</v>
      </c>
      <c r="D37" s="12" t="s">
        <v>627</v>
      </c>
      <c r="E37" s="12">
        <v>0</v>
      </c>
      <c r="F37" s="12">
        <v>100</v>
      </c>
      <c r="G37" s="12" t="s">
        <v>624</v>
      </c>
      <c r="K37" s="12">
        <v>955</v>
      </c>
      <c r="L37" s="10">
        <v>45427</v>
      </c>
      <c r="M37" s="12" t="s">
        <v>741</v>
      </c>
      <c r="U37" s="12"/>
    </row>
    <row r="38" spans="1:30" hidden="1" x14ac:dyDescent="0.25">
      <c r="A38" s="12" t="s">
        <v>569</v>
      </c>
      <c r="B38" s="12" t="s">
        <v>71</v>
      </c>
      <c r="C38" s="12" t="s">
        <v>666</v>
      </c>
      <c r="D38" s="12" t="s">
        <v>627</v>
      </c>
      <c r="E38" s="12">
        <v>0</v>
      </c>
      <c r="F38" s="12">
        <v>100</v>
      </c>
      <c r="G38" s="12" t="s">
        <v>624</v>
      </c>
      <c r="K38" s="12">
        <v>955</v>
      </c>
      <c r="L38" s="10">
        <v>45427</v>
      </c>
      <c r="M38" s="12" t="s">
        <v>741</v>
      </c>
      <c r="U38" s="12"/>
    </row>
    <row r="39" spans="1:30" hidden="1" x14ac:dyDescent="0.25">
      <c r="A39" s="12" t="s">
        <v>570</v>
      </c>
      <c r="B39" s="12" t="s">
        <v>72</v>
      </c>
      <c r="C39" s="12" t="s">
        <v>666</v>
      </c>
      <c r="D39" s="12" t="s">
        <v>627</v>
      </c>
      <c r="E39" s="12">
        <v>0</v>
      </c>
      <c r="F39" s="12">
        <v>100</v>
      </c>
      <c r="G39" s="12" t="s">
        <v>624</v>
      </c>
      <c r="K39" s="12">
        <v>955</v>
      </c>
      <c r="L39" s="10">
        <v>45427</v>
      </c>
      <c r="M39" s="12" t="s">
        <v>741</v>
      </c>
      <c r="U39" s="12"/>
    </row>
    <row r="40" spans="1:30" hidden="1" x14ac:dyDescent="0.25">
      <c r="A40" s="12" t="s">
        <v>571</v>
      </c>
      <c r="B40" s="12" t="s">
        <v>73</v>
      </c>
      <c r="C40" s="12" t="s">
        <v>666</v>
      </c>
      <c r="D40" s="12" t="s">
        <v>627</v>
      </c>
      <c r="E40" s="12">
        <v>0</v>
      </c>
      <c r="F40" s="12">
        <v>100</v>
      </c>
      <c r="G40" s="12" t="s">
        <v>624</v>
      </c>
      <c r="K40" s="12">
        <v>955</v>
      </c>
      <c r="L40" s="10">
        <v>45427</v>
      </c>
      <c r="M40" s="12" t="s">
        <v>741</v>
      </c>
      <c r="U40" s="12"/>
    </row>
    <row r="41" spans="1:30" hidden="1" x14ac:dyDescent="0.25">
      <c r="A41" s="12" t="s">
        <v>572</v>
      </c>
      <c r="B41" s="12" t="s">
        <v>74</v>
      </c>
      <c r="C41" s="12" t="s">
        <v>666</v>
      </c>
      <c r="D41" s="12" t="s">
        <v>627</v>
      </c>
      <c r="E41" s="12">
        <v>0</v>
      </c>
      <c r="F41" s="12">
        <v>100</v>
      </c>
      <c r="G41" s="12" t="s">
        <v>624</v>
      </c>
      <c r="K41" s="12">
        <v>955</v>
      </c>
      <c r="L41" s="10">
        <v>45427</v>
      </c>
      <c r="M41" s="12" t="s">
        <v>741</v>
      </c>
      <c r="U41" s="12"/>
    </row>
    <row r="42" spans="1:30" ht="25.5" hidden="1" x14ac:dyDescent="0.25">
      <c r="A42" s="12" t="s">
        <v>75</v>
      </c>
      <c r="B42" s="12" t="s">
        <v>95</v>
      </c>
      <c r="C42" s="9" t="s">
        <v>654</v>
      </c>
      <c r="D42" s="12" t="s">
        <v>622</v>
      </c>
      <c r="E42" s="12">
        <v>0</v>
      </c>
      <c r="F42" s="12">
        <v>40</v>
      </c>
      <c r="G42" s="12" t="s">
        <v>624</v>
      </c>
      <c r="I42" s="12">
        <v>0.7</v>
      </c>
      <c r="K42" s="12">
        <v>59675</v>
      </c>
      <c r="L42" s="10">
        <v>45427</v>
      </c>
      <c r="M42" s="12" t="s">
        <v>743</v>
      </c>
      <c r="O42" s="12" t="s">
        <v>769</v>
      </c>
      <c r="P42" s="15">
        <v>5</v>
      </c>
      <c r="Q42" s="15">
        <v>4</v>
      </c>
      <c r="R42" s="15" t="s">
        <v>772</v>
      </c>
      <c r="S42" s="15" t="s">
        <v>774</v>
      </c>
      <c r="T42" s="15" t="str">
        <f>S42</f>
        <v>24v1</v>
      </c>
      <c r="U42" s="17">
        <v>1102</v>
      </c>
      <c r="V42" s="15" t="s">
        <v>775</v>
      </c>
      <c r="W42" s="15">
        <v>4</v>
      </c>
      <c r="X42" s="15">
        <v>5</v>
      </c>
      <c r="Y42" s="15" t="s">
        <v>776</v>
      </c>
      <c r="Z42" s="15"/>
      <c r="AA42" s="15"/>
      <c r="AB42" s="15"/>
      <c r="AC42" s="15">
        <v>1</v>
      </c>
      <c r="AD42" s="15">
        <v>2</v>
      </c>
    </row>
    <row r="43" spans="1:30" ht="25.5" hidden="1" x14ac:dyDescent="0.25">
      <c r="A43" s="12" t="s">
        <v>76</v>
      </c>
      <c r="B43" s="12" t="s">
        <v>96</v>
      </c>
      <c r="C43" s="9" t="s">
        <v>654</v>
      </c>
      <c r="D43" s="12" t="s">
        <v>622</v>
      </c>
      <c r="E43" s="12">
        <v>0</v>
      </c>
      <c r="F43" s="12">
        <v>40</v>
      </c>
      <c r="G43" s="12" t="s">
        <v>624</v>
      </c>
      <c r="I43" s="12">
        <v>0.7</v>
      </c>
      <c r="K43" s="12">
        <v>59675</v>
      </c>
      <c r="L43" s="10">
        <v>45427</v>
      </c>
      <c r="M43" s="12" t="s">
        <v>743</v>
      </c>
      <c r="O43" s="12" t="s">
        <v>765</v>
      </c>
      <c r="P43" s="15">
        <v>5</v>
      </c>
      <c r="Q43" s="15">
        <v>4</v>
      </c>
      <c r="R43" s="15" t="s">
        <v>772</v>
      </c>
      <c r="S43" s="15" t="s">
        <v>774</v>
      </c>
      <c r="T43" s="15" t="str">
        <f t="shared" ref="T43:T61" si="1">S43</f>
        <v>24v1</v>
      </c>
      <c r="U43" s="17">
        <v>2102</v>
      </c>
      <c r="V43" s="15" t="s">
        <v>775</v>
      </c>
      <c r="W43" s="15">
        <v>4</v>
      </c>
      <c r="X43" s="15">
        <v>5</v>
      </c>
      <c r="Y43" s="15" t="s">
        <v>777</v>
      </c>
      <c r="Z43" s="15"/>
      <c r="AA43" s="15"/>
      <c r="AB43" s="15"/>
      <c r="AC43" s="15">
        <v>1</v>
      </c>
      <c r="AD43" s="15">
        <v>2</v>
      </c>
    </row>
    <row r="44" spans="1:30" ht="25.5" hidden="1" x14ac:dyDescent="0.25">
      <c r="A44" s="12" t="s">
        <v>77</v>
      </c>
      <c r="B44" s="12" t="s">
        <v>97</v>
      </c>
      <c r="C44" s="9" t="s">
        <v>654</v>
      </c>
      <c r="D44" s="12" t="s">
        <v>622</v>
      </c>
      <c r="E44" s="12">
        <v>0</v>
      </c>
      <c r="F44" s="12">
        <v>40</v>
      </c>
      <c r="G44" s="12" t="s">
        <v>624</v>
      </c>
      <c r="I44" s="12">
        <v>0.7</v>
      </c>
      <c r="K44" s="12">
        <v>59675</v>
      </c>
      <c r="L44" s="10">
        <v>45427</v>
      </c>
      <c r="M44" s="12" t="s">
        <v>743</v>
      </c>
      <c r="O44" s="12" t="s">
        <v>769</v>
      </c>
      <c r="P44" s="15">
        <v>12</v>
      </c>
      <c r="Q44" s="15">
        <v>11</v>
      </c>
      <c r="R44" s="15" t="s">
        <v>772</v>
      </c>
      <c r="S44" s="15" t="s">
        <v>774</v>
      </c>
      <c r="T44" s="15" t="str">
        <f t="shared" si="1"/>
        <v>24v1</v>
      </c>
      <c r="U44" s="17">
        <v>1105</v>
      </c>
      <c r="V44" s="15" t="s">
        <v>775</v>
      </c>
      <c r="W44" s="15">
        <v>13</v>
      </c>
      <c r="X44" s="15">
        <v>14</v>
      </c>
      <c r="Y44" s="15" t="s">
        <v>776</v>
      </c>
      <c r="Z44" s="15"/>
      <c r="AA44" s="15"/>
      <c r="AB44" s="15"/>
      <c r="AC44" s="15">
        <v>1</v>
      </c>
      <c r="AD44" s="15">
        <v>2</v>
      </c>
    </row>
    <row r="45" spans="1:30" ht="25.5" hidden="1" x14ac:dyDescent="0.25">
      <c r="A45" s="12" t="s">
        <v>78</v>
      </c>
      <c r="B45" s="12" t="s">
        <v>98</v>
      </c>
      <c r="C45" s="9" t="s">
        <v>654</v>
      </c>
      <c r="D45" s="12" t="s">
        <v>622</v>
      </c>
      <c r="E45" s="12">
        <v>0</v>
      </c>
      <c r="F45" s="12">
        <v>40</v>
      </c>
      <c r="G45" s="12" t="s">
        <v>624</v>
      </c>
      <c r="I45" s="12">
        <v>0.7</v>
      </c>
      <c r="K45" s="12">
        <v>59675</v>
      </c>
      <c r="L45" s="10">
        <v>45427</v>
      </c>
      <c r="M45" s="12" t="s">
        <v>743</v>
      </c>
      <c r="O45" s="12" t="s">
        <v>765</v>
      </c>
      <c r="P45" s="15">
        <v>12</v>
      </c>
      <c r="Q45" s="15">
        <v>11</v>
      </c>
      <c r="R45" s="15" t="s">
        <v>772</v>
      </c>
      <c r="S45" s="15" t="s">
        <v>774</v>
      </c>
      <c r="T45" s="15" t="str">
        <f t="shared" si="1"/>
        <v>24v1</v>
      </c>
      <c r="U45" s="17">
        <v>2105</v>
      </c>
      <c r="V45" s="15" t="s">
        <v>775</v>
      </c>
      <c r="W45" s="15">
        <v>13</v>
      </c>
      <c r="X45" s="15">
        <v>14</v>
      </c>
      <c r="Y45" s="15" t="s">
        <v>777</v>
      </c>
      <c r="Z45" s="15"/>
      <c r="AA45" s="15"/>
      <c r="AB45" s="15"/>
      <c r="AC45" s="15">
        <v>1</v>
      </c>
      <c r="AD45" s="15">
        <v>2</v>
      </c>
    </row>
    <row r="46" spans="1:30" ht="25.5" hidden="1" x14ac:dyDescent="0.25">
      <c r="A46" s="12" t="s">
        <v>79</v>
      </c>
      <c r="B46" s="12" t="s">
        <v>99</v>
      </c>
      <c r="C46" s="9" t="s">
        <v>654</v>
      </c>
      <c r="D46" s="12" t="s">
        <v>622</v>
      </c>
      <c r="E46" s="12">
        <v>0</v>
      </c>
      <c r="F46" s="12">
        <v>40</v>
      </c>
      <c r="G46" s="12" t="s">
        <v>624</v>
      </c>
      <c r="I46" s="12">
        <v>0.7</v>
      </c>
      <c r="K46" s="12">
        <v>59675</v>
      </c>
      <c r="L46" s="10">
        <v>45427</v>
      </c>
      <c r="M46" s="12" t="s">
        <v>743</v>
      </c>
      <c r="O46" s="12" t="s">
        <v>769</v>
      </c>
      <c r="P46" s="15">
        <v>18</v>
      </c>
      <c r="Q46" s="15">
        <v>17</v>
      </c>
      <c r="R46" s="15" t="s">
        <v>772</v>
      </c>
      <c r="S46" s="15" t="s">
        <v>774</v>
      </c>
      <c r="T46" s="15" t="str">
        <f t="shared" si="1"/>
        <v>24v1</v>
      </c>
      <c r="U46" s="17">
        <v>1108</v>
      </c>
      <c r="V46" s="15" t="s">
        <v>775</v>
      </c>
      <c r="W46" s="15">
        <v>22</v>
      </c>
      <c r="X46" s="15">
        <v>23</v>
      </c>
      <c r="Y46" s="15" t="s">
        <v>776</v>
      </c>
      <c r="Z46" s="15"/>
      <c r="AA46" s="15"/>
      <c r="AB46" s="15"/>
      <c r="AC46" s="15">
        <v>1</v>
      </c>
      <c r="AD46" s="15">
        <v>2</v>
      </c>
    </row>
    <row r="47" spans="1:30" ht="25.5" hidden="1" x14ac:dyDescent="0.25">
      <c r="A47" s="12" t="s">
        <v>80</v>
      </c>
      <c r="B47" s="12" t="s">
        <v>100</v>
      </c>
      <c r="C47" s="9" t="s">
        <v>654</v>
      </c>
      <c r="D47" s="12" t="s">
        <v>622</v>
      </c>
      <c r="E47" s="12">
        <v>0</v>
      </c>
      <c r="F47" s="12">
        <v>40</v>
      </c>
      <c r="G47" s="12" t="s">
        <v>624</v>
      </c>
      <c r="I47" s="12">
        <v>0.7</v>
      </c>
      <c r="K47" s="12">
        <v>59675</v>
      </c>
      <c r="L47" s="10">
        <v>45427</v>
      </c>
      <c r="M47" s="12" t="s">
        <v>743</v>
      </c>
      <c r="O47" s="12" t="s">
        <v>765</v>
      </c>
      <c r="P47" s="15">
        <v>18</v>
      </c>
      <c r="Q47" s="15">
        <v>17</v>
      </c>
      <c r="R47" s="15" t="s">
        <v>772</v>
      </c>
      <c r="S47" s="15" t="s">
        <v>774</v>
      </c>
      <c r="T47" s="15" t="str">
        <f t="shared" si="1"/>
        <v>24v1</v>
      </c>
      <c r="U47" s="17">
        <v>2108</v>
      </c>
      <c r="V47" s="15" t="s">
        <v>775</v>
      </c>
      <c r="W47" s="15">
        <v>22</v>
      </c>
      <c r="X47" s="15">
        <v>23</v>
      </c>
      <c r="Y47" s="15" t="s">
        <v>777</v>
      </c>
      <c r="Z47" s="15"/>
      <c r="AA47" s="15"/>
      <c r="AB47" s="15"/>
      <c r="AC47" s="15">
        <v>1</v>
      </c>
      <c r="AD47" s="15">
        <v>2</v>
      </c>
    </row>
    <row r="48" spans="1:30" ht="25.5" hidden="1" x14ac:dyDescent="0.25">
      <c r="A48" s="12" t="s">
        <v>81</v>
      </c>
      <c r="B48" s="12" t="s">
        <v>101</v>
      </c>
      <c r="C48" s="9" t="s">
        <v>654</v>
      </c>
      <c r="D48" s="12" t="s">
        <v>622</v>
      </c>
      <c r="E48" s="12">
        <v>0</v>
      </c>
      <c r="F48" s="12">
        <v>40</v>
      </c>
      <c r="G48" s="12" t="s">
        <v>624</v>
      </c>
      <c r="I48" s="12">
        <v>0.7</v>
      </c>
      <c r="K48" s="12">
        <v>59675</v>
      </c>
      <c r="L48" s="10">
        <v>45427</v>
      </c>
      <c r="M48" s="12" t="s">
        <v>743</v>
      </c>
      <c r="O48" s="12" t="s">
        <v>769</v>
      </c>
      <c r="P48" s="15">
        <v>25</v>
      </c>
      <c r="Q48" s="15">
        <v>24</v>
      </c>
      <c r="R48" s="15" t="s">
        <v>772</v>
      </c>
      <c r="S48" s="15" t="s">
        <v>774</v>
      </c>
      <c r="T48" s="15" t="str">
        <f t="shared" si="1"/>
        <v>24v1</v>
      </c>
      <c r="U48" s="17">
        <v>1111</v>
      </c>
      <c r="V48" s="15" t="s">
        <v>775</v>
      </c>
      <c r="W48" s="15">
        <v>31</v>
      </c>
      <c r="X48" s="15">
        <v>32</v>
      </c>
      <c r="Y48" s="15" t="s">
        <v>776</v>
      </c>
      <c r="Z48" s="15"/>
      <c r="AA48" s="15"/>
      <c r="AB48" s="15"/>
      <c r="AC48" s="15">
        <v>1</v>
      </c>
      <c r="AD48" s="15">
        <v>2</v>
      </c>
    </row>
    <row r="49" spans="1:30" ht="25.5" hidden="1" x14ac:dyDescent="0.25">
      <c r="A49" s="12" t="s">
        <v>82</v>
      </c>
      <c r="B49" s="12" t="s">
        <v>102</v>
      </c>
      <c r="C49" s="9" t="s">
        <v>654</v>
      </c>
      <c r="D49" s="12" t="s">
        <v>622</v>
      </c>
      <c r="E49" s="12">
        <v>0</v>
      </c>
      <c r="F49" s="12">
        <v>40</v>
      </c>
      <c r="G49" s="12" t="s">
        <v>624</v>
      </c>
      <c r="I49" s="12">
        <v>0.7</v>
      </c>
      <c r="K49" s="12">
        <v>59675</v>
      </c>
      <c r="L49" s="10">
        <v>45427</v>
      </c>
      <c r="M49" s="12" t="s">
        <v>743</v>
      </c>
      <c r="O49" s="12" t="s">
        <v>765</v>
      </c>
      <c r="P49" s="15">
        <v>25</v>
      </c>
      <c r="Q49" s="15">
        <v>24</v>
      </c>
      <c r="R49" s="15" t="s">
        <v>772</v>
      </c>
      <c r="S49" s="15" t="s">
        <v>774</v>
      </c>
      <c r="T49" s="15" t="str">
        <f t="shared" si="1"/>
        <v>24v1</v>
      </c>
      <c r="U49" s="17">
        <v>2111</v>
      </c>
      <c r="V49" s="15" t="s">
        <v>775</v>
      </c>
      <c r="W49" s="15">
        <v>31</v>
      </c>
      <c r="X49" s="15">
        <v>32</v>
      </c>
      <c r="Y49" s="15" t="s">
        <v>777</v>
      </c>
      <c r="Z49" s="15"/>
      <c r="AA49" s="15"/>
      <c r="AB49" s="15"/>
      <c r="AC49" s="15">
        <v>1</v>
      </c>
      <c r="AD49" s="15">
        <v>2</v>
      </c>
    </row>
    <row r="50" spans="1:30" ht="25.5" hidden="1" x14ac:dyDescent="0.25">
      <c r="A50" s="12" t="s">
        <v>83</v>
      </c>
      <c r="B50" s="12" t="s">
        <v>103</v>
      </c>
      <c r="C50" s="9" t="s">
        <v>654</v>
      </c>
      <c r="D50" s="12" t="s">
        <v>622</v>
      </c>
      <c r="E50" s="12">
        <v>0</v>
      </c>
      <c r="F50" s="12">
        <v>40</v>
      </c>
      <c r="G50" s="12" t="s">
        <v>624</v>
      </c>
      <c r="I50" s="12">
        <v>0.7</v>
      </c>
      <c r="K50" s="12">
        <v>59675</v>
      </c>
      <c r="L50" s="10">
        <v>45427</v>
      </c>
      <c r="M50" s="12" t="s">
        <v>743</v>
      </c>
      <c r="O50" s="12" t="s">
        <v>766</v>
      </c>
      <c r="P50" s="15">
        <v>5</v>
      </c>
      <c r="Q50" s="15">
        <v>4</v>
      </c>
      <c r="R50" s="15" t="s">
        <v>772</v>
      </c>
      <c r="S50" s="15" t="s">
        <v>774</v>
      </c>
      <c r="T50" s="15" t="str">
        <f t="shared" si="1"/>
        <v>24v1</v>
      </c>
      <c r="U50" s="17">
        <v>3102</v>
      </c>
      <c r="V50" s="15" t="s">
        <v>775</v>
      </c>
      <c r="W50" s="15">
        <v>4</v>
      </c>
      <c r="X50" s="15">
        <v>5</v>
      </c>
      <c r="Y50" s="15" t="s">
        <v>778</v>
      </c>
      <c r="Z50" s="15"/>
      <c r="AA50" s="15"/>
      <c r="AB50" s="15"/>
      <c r="AC50" s="15">
        <v>1</v>
      </c>
      <c r="AD50" s="15">
        <v>2</v>
      </c>
    </row>
    <row r="51" spans="1:30" ht="25.5" hidden="1" x14ac:dyDescent="0.25">
      <c r="A51" s="12" t="s">
        <v>84</v>
      </c>
      <c r="B51" s="12" t="s">
        <v>104</v>
      </c>
      <c r="C51" s="9" t="s">
        <v>654</v>
      </c>
      <c r="D51" s="12" t="s">
        <v>622</v>
      </c>
      <c r="E51" s="12">
        <v>0</v>
      </c>
      <c r="F51" s="12">
        <v>40</v>
      </c>
      <c r="G51" s="12" t="s">
        <v>624</v>
      </c>
      <c r="I51" s="12">
        <v>0.7</v>
      </c>
      <c r="K51" s="12">
        <v>59675</v>
      </c>
      <c r="L51" s="10">
        <v>45427</v>
      </c>
      <c r="M51" s="12" t="s">
        <v>743</v>
      </c>
      <c r="O51" s="12" t="s">
        <v>766</v>
      </c>
      <c r="P51" s="15">
        <v>12</v>
      </c>
      <c r="Q51" s="15">
        <v>11</v>
      </c>
      <c r="R51" s="15" t="s">
        <v>772</v>
      </c>
      <c r="S51" s="15" t="s">
        <v>774</v>
      </c>
      <c r="T51" s="15" t="str">
        <f t="shared" si="1"/>
        <v>24v1</v>
      </c>
      <c r="U51" s="17">
        <v>3105</v>
      </c>
      <c r="V51" s="15" t="s">
        <v>775</v>
      </c>
      <c r="W51" s="15">
        <v>13</v>
      </c>
      <c r="X51" s="15">
        <v>14</v>
      </c>
      <c r="Y51" s="15" t="s">
        <v>778</v>
      </c>
      <c r="Z51" s="15"/>
      <c r="AA51" s="15"/>
      <c r="AB51" s="15"/>
      <c r="AC51" s="15">
        <v>1</v>
      </c>
      <c r="AD51" s="15">
        <v>2</v>
      </c>
    </row>
    <row r="52" spans="1:30" ht="25.5" hidden="1" x14ac:dyDescent="0.25">
      <c r="A52" s="12" t="s">
        <v>85</v>
      </c>
      <c r="B52" s="12" t="s">
        <v>105</v>
      </c>
      <c r="C52" s="9" t="s">
        <v>654</v>
      </c>
      <c r="D52" s="12" t="s">
        <v>622</v>
      </c>
      <c r="E52" s="12">
        <v>0</v>
      </c>
      <c r="F52" s="12">
        <v>40</v>
      </c>
      <c r="G52" s="12" t="s">
        <v>624</v>
      </c>
      <c r="I52" s="12">
        <v>0.7</v>
      </c>
      <c r="K52" s="12">
        <v>59675</v>
      </c>
      <c r="L52" s="10">
        <v>45427</v>
      </c>
      <c r="M52" s="12" t="s">
        <v>743</v>
      </c>
      <c r="O52" s="12" t="s">
        <v>766</v>
      </c>
      <c r="P52" s="15">
        <v>18</v>
      </c>
      <c r="Q52" s="15">
        <v>17</v>
      </c>
      <c r="R52" s="15" t="s">
        <v>772</v>
      </c>
      <c r="S52" s="15" t="s">
        <v>774</v>
      </c>
      <c r="T52" s="15" t="str">
        <f t="shared" si="1"/>
        <v>24v1</v>
      </c>
      <c r="U52" s="17">
        <v>3108</v>
      </c>
      <c r="V52" s="15" t="s">
        <v>775</v>
      </c>
      <c r="W52" s="15">
        <v>22</v>
      </c>
      <c r="X52" s="15">
        <v>23</v>
      </c>
      <c r="Y52" s="15" t="s">
        <v>778</v>
      </c>
      <c r="Z52" s="15"/>
      <c r="AA52" s="15"/>
      <c r="AB52" s="15"/>
      <c r="AC52" s="15">
        <v>1</v>
      </c>
      <c r="AD52" s="15">
        <v>2</v>
      </c>
    </row>
    <row r="53" spans="1:30" ht="25.5" hidden="1" x14ac:dyDescent="0.25">
      <c r="A53" s="12" t="s">
        <v>86</v>
      </c>
      <c r="B53" s="12" t="s">
        <v>106</v>
      </c>
      <c r="C53" s="9" t="s">
        <v>654</v>
      </c>
      <c r="D53" s="12" t="s">
        <v>622</v>
      </c>
      <c r="E53" s="12">
        <v>0</v>
      </c>
      <c r="F53" s="12">
        <v>40</v>
      </c>
      <c r="G53" s="12" t="s">
        <v>624</v>
      </c>
      <c r="I53" s="12">
        <v>0.7</v>
      </c>
      <c r="K53" s="12">
        <v>59675</v>
      </c>
      <c r="L53" s="10">
        <v>45427</v>
      </c>
      <c r="M53" s="12" t="s">
        <v>743</v>
      </c>
      <c r="O53" s="12" t="s">
        <v>766</v>
      </c>
      <c r="P53" s="15">
        <v>25</v>
      </c>
      <c r="Q53" s="15">
        <v>24</v>
      </c>
      <c r="R53" s="15" t="s">
        <v>772</v>
      </c>
      <c r="S53" s="15" t="s">
        <v>774</v>
      </c>
      <c r="T53" s="15" t="str">
        <f t="shared" si="1"/>
        <v>24v1</v>
      </c>
      <c r="U53" s="17">
        <v>3111</v>
      </c>
      <c r="V53" s="15" t="s">
        <v>775</v>
      </c>
      <c r="W53" s="15">
        <v>31</v>
      </c>
      <c r="X53" s="15">
        <v>32</v>
      </c>
      <c r="Y53" s="15" t="s">
        <v>778</v>
      </c>
      <c r="Z53" s="15"/>
      <c r="AA53" s="15"/>
      <c r="AB53" s="15"/>
      <c r="AC53" s="15">
        <v>1</v>
      </c>
      <c r="AD53" s="15">
        <v>2</v>
      </c>
    </row>
    <row r="54" spans="1:30" ht="25.5" hidden="1" x14ac:dyDescent="0.25">
      <c r="A54" s="12" t="s">
        <v>87</v>
      </c>
      <c r="B54" s="12" t="s">
        <v>107</v>
      </c>
      <c r="C54" s="9" t="s">
        <v>654</v>
      </c>
      <c r="D54" s="12" t="s">
        <v>622</v>
      </c>
      <c r="E54" s="12">
        <v>0</v>
      </c>
      <c r="F54" s="12">
        <v>40</v>
      </c>
      <c r="G54" s="12" t="s">
        <v>624</v>
      </c>
      <c r="I54" s="12">
        <v>0.7</v>
      </c>
      <c r="K54" s="12">
        <v>59675</v>
      </c>
      <c r="L54" s="10">
        <v>45427</v>
      </c>
      <c r="M54" s="12" t="s">
        <v>743</v>
      </c>
      <c r="O54" s="12" t="s">
        <v>767</v>
      </c>
      <c r="P54" s="15">
        <v>5</v>
      </c>
      <c r="Q54" s="15">
        <v>4</v>
      </c>
      <c r="R54" s="15" t="s">
        <v>772</v>
      </c>
      <c r="S54" s="15" t="s">
        <v>774</v>
      </c>
      <c r="T54" s="15" t="str">
        <f t="shared" si="1"/>
        <v>24v1</v>
      </c>
      <c r="U54" s="17">
        <v>4102</v>
      </c>
      <c r="V54" s="15" t="s">
        <v>775</v>
      </c>
      <c r="W54" s="15">
        <v>4</v>
      </c>
      <c r="X54" s="15">
        <v>5</v>
      </c>
      <c r="Y54" s="15" t="s">
        <v>779</v>
      </c>
      <c r="Z54" s="15"/>
      <c r="AA54" s="15"/>
      <c r="AB54" s="15"/>
      <c r="AC54" s="15">
        <v>1</v>
      </c>
      <c r="AD54" s="15">
        <v>2</v>
      </c>
    </row>
    <row r="55" spans="1:30" ht="25.5" hidden="1" x14ac:dyDescent="0.25">
      <c r="A55" s="12" t="s">
        <v>88</v>
      </c>
      <c r="B55" s="12" t="s">
        <v>108</v>
      </c>
      <c r="C55" s="9" t="s">
        <v>654</v>
      </c>
      <c r="D55" s="12" t="s">
        <v>622</v>
      </c>
      <c r="E55" s="12">
        <v>0</v>
      </c>
      <c r="F55" s="12">
        <v>40</v>
      </c>
      <c r="G55" s="12" t="s">
        <v>624</v>
      </c>
      <c r="I55" s="12">
        <v>0.7</v>
      </c>
      <c r="K55" s="12">
        <v>59675</v>
      </c>
      <c r="L55" s="10">
        <v>45427</v>
      </c>
      <c r="M55" s="12" t="s">
        <v>743</v>
      </c>
      <c r="O55" s="12" t="s">
        <v>768</v>
      </c>
      <c r="P55" s="15">
        <v>5</v>
      </c>
      <c r="Q55" s="15">
        <v>4</v>
      </c>
      <c r="R55" s="15" t="s">
        <v>772</v>
      </c>
      <c r="S55" s="15" t="s">
        <v>774</v>
      </c>
      <c r="T55" s="15" t="str">
        <f t="shared" si="1"/>
        <v>24v1</v>
      </c>
      <c r="U55" s="17">
        <v>5102</v>
      </c>
      <c r="V55" s="15" t="s">
        <v>775</v>
      </c>
      <c r="W55" s="15">
        <v>4</v>
      </c>
      <c r="X55" s="15">
        <v>5</v>
      </c>
      <c r="Y55" s="15" t="s">
        <v>780</v>
      </c>
      <c r="Z55" s="15"/>
      <c r="AA55" s="15"/>
      <c r="AB55" s="15"/>
      <c r="AC55" s="15">
        <v>1</v>
      </c>
      <c r="AD55" s="15">
        <v>2</v>
      </c>
    </row>
    <row r="56" spans="1:30" ht="25.5" hidden="1" x14ac:dyDescent="0.25">
      <c r="A56" s="12" t="s">
        <v>89</v>
      </c>
      <c r="B56" s="12" t="s">
        <v>109</v>
      </c>
      <c r="C56" s="9" t="s">
        <v>654</v>
      </c>
      <c r="D56" s="12" t="s">
        <v>622</v>
      </c>
      <c r="E56" s="12">
        <v>0</v>
      </c>
      <c r="F56" s="12">
        <v>40</v>
      </c>
      <c r="G56" s="12" t="s">
        <v>624</v>
      </c>
      <c r="I56" s="12">
        <v>0.7</v>
      </c>
      <c r="K56" s="12">
        <v>59675</v>
      </c>
      <c r="L56" s="10">
        <v>45427</v>
      </c>
      <c r="M56" s="12" t="s">
        <v>743</v>
      </c>
      <c r="O56" s="12" t="s">
        <v>767</v>
      </c>
      <c r="P56" s="15">
        <v>12</v>
      </c>
      <c r="Q56" s="15">
        <v>11</v>
      </c>
      <c r="R56" s="15" t="s">
        <v>772</v>
      </c>
      <c r="S56" s="15" t="s">
        <v>774</v>
      </c>
      <c r="T56" s="15" t="str">
        <f t="shared" si="1"/>
        <v>24v1</v>
      </c>
      <c r="U56" s="17">
        <v>4105</v>
      </c>
      <c r="V56" s="15" t="s">
        <v>775</v>
      </c>
      <c r="W56" s="15">
        <v>13</v>
      </c>
      <c r="X56" s="15">
        <v>14</v>
      </c>
      <c r="Y56" s="15" t="s">
        <v>779</v>
      </c>
      <c r="Z56" s="15"/>
      <c r="AA56" s="15"/>
      <c r="AB56" s="15"/>
      <c r="AC56" s="15">
        <v>1</v>
      </c>
      <c r="AD56" s="15">
        <v>2</v>
      </c>
    </row>
    <row r="57" spans="1:30" ht="25.5" hidden="1" x14ac:dyDescent="0.25">
      <c r="A57" s="12" t="s">
        <v>90</v>
      </c>
      <c r="B57" s="12" t="s">
        <v>110</v>
      </c>
      <c r="C57" s="9" t="s">
        <v>654</v>
      </c>
      <c r="D57" s="12" t="s">
        <v>622</v>
      </c>
      <c r="E57" s="12">
        <v>0</v>
      </c>
      <c r="F57" s="12">
        <v>40</v>
      </c>
      <c r="G57" s="12" t="s">
        <v>624</v>
      </c>
      <c r="I57" s="12">
        <v>0.7</v>
      </c>
      <c r="K57" s="12">
        <v>59675</v>
      </c>
      <c r="L57" s="10">
        <v>45427</v>
      </c>
      <c r="M57" s="12" t="s">
        <v>743</v>
      </c>
      <c r="O57" s="12" t="s">
        <v>768</v>
      </c>
      <c r="P57" s="15">
        <v>12</v>
      </c>
      <c r="Q57" s="15">
        <v>11</v>
      </c>
      <c r="R57" s="15" t="s">
        <v>772</v>
      </c>
      <c r="S57" s="15" t="s">
        <v>774</v>
      </c>
      <c r="T57" s="15" t="str">
        <f t="shared" si="1"/>
        <v>24v1</v>
      </c>
      <c r="U57" s="17">
        <v>5105</v>
      </c>
      <c r="V57" s="15" t="s">
        <v>775</v>
      </c>
      <c r="W57" s="15">
        <v>13</v>
      </c>
      <c r="X57" s="15">
        <v>14</v>
      </c>
      <c r="Y57" s="15" t="s">
        <v>780</v>
      </c>
      <c r="Z57" s="15"/>
      <c r="AA57" s="15"/>
      <c r="AB57" s="15"/>
      <c r="AC57" s="15">
        <v>1</v>
      </c>
      <c r="AD57" s="15">
        <v>2</v>
      </c>
    </row>
    <row r="58" spans="1:30" ht="25.5" hidden="1" x14ac:dyDescent="0.25">
      <c r="A58" s="12" t="s">
        <v>91</v>
      </c>
      <c r="B58" s="12" t="s">
        <v>111</v>
      </c>
      <c r="C58" s="9" t="s">
        <v>654</v>
      </c>
      <c r="D58" s="12" t="s">
        <v>622</v>
      </c>
      <c r="E58" s="12">
        <v>0</v>
      </c>
      <c r="F58" s="12">
        <v>40</v>
      </c>
      <c r="G58" s="12" t="s">
        <v>624</v>
      </c>
      <c r="I58" s="12">
        <v>0.7</v>
      </c>
      <c r="K58" s="12">
        <v>59675</v>
      </c>
      <c r="L58" s="10">
        <v>45427</v>
      </c>
      <c r="M58" s="12" t="s">
        <v>743</v>
      </c>
      <c r="O58" s="12" t="s">
        <v>767</v>
      </c>
      <c r="P58" s="15">
        <v>18</v>
      </c>
      <c r="Q58" s="15">
        <v>17</v>
      </c>
      <c r="R58" s="15" t="s">
        <v>772</v>
      </c>
      <c r="S58" s="15" t="s">
        <v>774</v>
      </c>
      <c r="T58" s="15" t="str">
        <f t="shared" si="1"/>
        <v>24v1</v>
      </c>
      <c r="U58" s="17">
        <v>4108</v>
      </c>
      <c r="V58" s="15" t="s">
        <v>775</v>
      </c>
      <c r="W58" s="15">
        <v>22</v>
      </c>
      <c r="X58" s="15">
        <v>23</v>
      </c>
      <c r="Y58" s="15" t="s">
        <v>779</v>
      </c>
      <c r="Z58" s="15"/>
      <c r="AA58" s="15"/>
      <c r="AB58" s="15"/>
      <c r="AC58" s="15">
        <v>1</v>
      </c>
      <c r="AD58" s="15">
        <v>2</v>
      </c>
    </row>
    <row r="59" spans="1:30" ht="25.5" hidden="1" x14ac:dyDescent="0.25">
      <c r="A59" s="12" t="s">
        <v>92</v>
      </c>
      <c r="B59" s="12" t="s">
        <v>112</v>
      </c>
      <c r="C59" s="9" t="s">
        <v>654</v>
      </c>
      <c r="D59" s="12" t="s">
        <v>622</v>
      </c>
      <c r="E59" s="12">
        <v>0</v>
      </c>
      <c r="F59" s="12">
        <v>40</v>
      </c>
      <c r="G59" s="12" t="s">
        <v>624</v>
      </c>
      <c r="I59" s="12">
        <v>0.7</v>
      </c>
      <c r="K59" s="12">
        <v>59675</v>
      </c>
      <c r="L59" s="10">
        <v>45427</v>
      </c>
      <c r="M59" s="12" t="s">
        <v>743</v>
      </c>
      <c r="O59" s="12" t="s">
        <v>768</v>
      </c>
      <c r="P59" s="15">
        <v>18</v>
      </c>
      <c r="Q59" s="15">
        <v>17</v>
      </c>
      <c r="R59" s="15" t="s">
        <v>772</v>
      </c>
      <c r="S59" s="15" t="s">
        <v>774</v>
      </c>
      <c r="T59" s="15" t="str">
        <f t="shared" si="1"/>
        <v>24v1</v>
      </c>
      <c r="U59" s="17">
        <v>5108</v>
      </c>
      <c r="V59" s="15" t="s">
        <v>775</v>
      </c>
      <c r="W59" s="15">
        <v>22</v>
      </c>
      <c r="X59" s="15">
        <v>23</v>
      </c>
      <c r="Y59" s="15" t="s">
        <v>780</v>
      </c>
      <c r="Z59" s="15"/>
      <c r="AA59" s="15"/>
      <c r="AB59" s="15"/>
      <c r="AC59" s="15">
        <v>1</v>
      </c>
      <c r="AD59" s="15">
        <v>2</v>
      </c>
    </row>
    <row r="60" spans="1:30" ht="25.5" hidden="1" x14ac:dyDescent="0.25">
      <c r="A60" s="12" t="s">
        <v>93</v>
      </c>
      <c r="B60" s="12" t="s">
        <v>113</v>
      </c>
      <c r="C60" s="9" t="s">
        <v>654</v>
      </c>
      <c r="D60" s="12" t="s">
        <v>622</v>
      </c>
      <c r="E60" s="12">
        <v>0</v>
      </c>
      <c r="F60" s="12">
        <v>40</v>
      </c>
      <c r="G60" s="12" t="s">
        <v>624</v>
      </c>
      <c r="I60" s="12">
        <v>0.7</v>
      </c>
      <c r="K60" s="12">
        <v>59675</v>
      </c>
      <c r="L60" s="10">
        <v>45427</v>
      </c>
      <c r="M60" s="12" t="s">
        <v>743</v>
      </c>
      <c r="O60" s="12" t="s">
        <v>767</v>
      </c>
      <c r="P60" s="15">
        <v>25</v>
      </c>
      <c r="Q60" s="15">
        <v>24</v>
      </c>
      <c r="R60" s="15" t="s">
        <v>772</v>
      </c>
      <c r="S60" s="15" t="s">
        <v>774</v>
      </c>
      <c r="T60" s="15" t="str">
        <f t="shared" si="1"/>
        <v>24v1</v>
      </c>
      <c r="U60" s="17">
        <v>4111</v>
      </c>
      <c r="V60" s="15" t="s">
        <v>775</v>
      </c>
      <c r="W60" s="15">
        <v>31</v>
      </c>
      <c r="X60" s="15">
        <v>32</v>
      </c>
      <c r="Y60" s="15" t="s">
        <v>779</v>
      </c>
      <c r="Z60" s="15"/>
      <c r="AA60" s="15"/>
      <c r="AB60" s="15"/>
      <c r="AC60" s="15">
        <v>1</v>
      </c>
      <c r="AD60" s="15">
        <v>2</v>
      </c>
    </row>
    <row r="61" spans="1:30" ht="25.5" hidden="1" x14ac:dyDescent="0.25">
      <c r="A61" s="12" t="s">
        <v>94</v>
      </c>
      <c r="B61" s="12" t="s">
        <v>114</v>
      </c>
      <c r="C61" s="9" t="s">
        <v>654</v>
      </c>
      <c r="D61" s="12" t="s">
        <v>622</v>
      </c>
      <c r="E61" s="12">
        <v>0</v>
      </c>
      <c r="F61" s="12">
        <v>40</v>
      </c>
      <c r="G61" s="12" t="s">
        <v>624</v>
      </c>
      <c r="I61" s="12">
        <v>0.7</v>
      </c>
      <c r="K61" s="12">
        <v>59675</v>
      </c>
      <c r="L61" s="10">
        <v>45427</v>
      </c>
      <c r="M61" s="12" t="s">
        <v>743</v>
      </c>
      <c r="O61" s="12" t="s">
        <v>768</v>
      </c>
      <c r="P61" s="15">
        <v>25</v>
      </c>
      <c r="Q61" s="15">
        <v>24</v>
      </c>
      <c r="R61" s="15" t="s">
        <v>772</v>
      </c>
      <c r="S61" s="15" t="s">
        <v>774</v>
      </c>
      <c r="T61" s="15" t="str">
        <f t="shared" si="1"/>
        <v>24v1</v>
      </c>
      <c r="U61" s="17">
        <v>5111</v>
      </c>
      <c r="V61" s="15" t="s">
        <v>775</v>
      </c>
      <c r="W61" s="15">
        <v>31</v>
      </c>
      <c r="X61" s="15">
        <v>32</v>
      </c>
      <c r="Y61" s="15" t="s">
        <v>780</v>
      </c>
      <c r="Z61" s="15"/>
      <c r="AA61" s="15"/>
      <c r="AB61" s="15"/>
      <c r="AC61" s="15">
        <v>1</v>
      </c>
      <c r="AD61" s="15">
        <v>2</v>
      </c>
    </row>
    <row r="62" spans="1:30" hidden="1" x14ac:dyDescent="0.25">
      <c r="A62" s="12" t="s">
        <v>573</v>
      </c>
      <c r="B62" s="12" t="s">
        <v>115</v>
      </c>
      <c r="C62" s="12" t="s">
        <v>667</v>
      </c>
      <c r="D62" s="12" t="s">
        <v>627</v>
      </c>
      <c r="E62" s="12">
        <v>0</v>
      </c>
      <c r="F62" s="12">
        <v>40</v>
      </c>
      <c r="G62" s="12" t="s">
        <v>624</v>
      </c>
      <c r="K62" s="12">
        <v>4070</v>
      </c>
      <c r="L62" s="10">
        <v>45427</v>
      </c>
      <c r="M62" s="12" t="s">
        <v>741</v>
      </c>
      <c r="U62" s="12"/>
    </row>
    <row r="63" spans="1:30" hidden="1" x14ac:dyDescent="0.25">
      <c r="A63" s="12" t="s">
        <v>574</v>
      </c>
      <c r="B63" s="12" t="s">
        <v>116</v>
      </c>
      <c r="C63" s="12" t="s">
        <v>667</v>
      </c>
      <c r="D63" s="12" t="s">
        <v>627</v>
      </c>
      <c r="E63" s="12">
        <v>0</v>
      </c>
      <c r="F63" s="12">
        <v>40</v>
      </c>
      <c r="G63" s="12" t="s">
        <v>624</v>
      </c>
      <c r="K63" s="12">
        <v>4070</v>
      </c>
      <c r="L63" s="10">
        <v>45427</v>
      </c>
      <c r="M63" s="12" t="s">
        <v>741</v>
      </c>
      <c r="U63" s="12"/>
    </row>
    <row r="64" spans="1:30" hidden="1" x14ac:dyDescent="0.25">
      <c r="A64" s="12" t="s">
        <v>575</v>
      </c>
      <c r="B64" s="12" t="s">
        <v>117</v>
      </c>
      <c r="C64" s="12" t="s">
        <v>667</v>
      </c>
      <c r="D64" s="12" t="s">
        <v>627</v>
      </c>
      <c r="E64" s="12">
        <v>0</v>
      </c>
      <c r="F64" s="12">
        <v>40</v>
      </c>
      <c r="G64" s="12" t="s">
        <v>624</v>
      </c>
      <c r="K64" s="12">
        <v>4070</v>
      </c>
      <c r="L64" s="10">
        <v>45427</v>
      </c>
      <c r="M64" s="12" t="s">
        <v>741</v>
      </c>
      <c r="U64" s="12"/>
    </row>
    <row r="65" spans="1:21" hidden="1" x14ac:dyDescent="0.25">
      <c r="A65" s="12" t="s">
        <v>576</v>
      </c>
      <c r="B65" s="12" t="s">
        <v>118</v>
      </c>
      <c r="C65" s="12" t="s">
        <v>667</v>
      </c>
      <c r="D65" s="12" t="s">
        <v>627</v>
      </c>
      <c r="E65" s="12">
        <v>0</v>
      </c>
      <c r="F65" s="12">
        <v>40</v>
      </c>
      <c r="G65" s="12" t="s">
        <v>624</v>
      </c>
      <c r="K65" s="12">
        <v>4070</v>
      </c>
      <c r="L65" s="10">
        <v>45427</v>
      </c>
      <c r="M65" s="12" t="s">
        <v>741</v>
      </c>
      <c r="U65" s="12"/>
    </row>
    <row r="66" spans="1:21" hidden="1" x14ac:dyDescent="0.25">
      <c r="A66" s="12" t="s">
        <v>577</v>
      </c>
      <c r="B66" s="12" t="s">
        <v>119</v>
      </c>
      <c r="C66" s="12" t="s">
        <v>667</v>
      </c>
      <c r="D66" s="12" t="s">
        <v>627</v>
      </c>
      <c r="E66" s="12">
        <v>0</v>
      </c>
      <c r="F66" s="12">
        <v>40</v>
      </c>
      <c r="G66" s="12" t="s">
        <v>624</v>
      </c>
      <c r="K66" s="12">
        <v>4070</v>
      </c>
      <c r="L66" s="10">
        <v>45427</v>
      </c>
      <c r="M66" s="12" t="s">
        <v>741</v>
      </c>
      <c r="U66" s="12"/>
    </row>
    <row r="67" spans="1:21" hidden="1" x14ac:dyDescent="0.25">
      <c r="A67" s="12" t="s">
        <v>578</v>
      </c>
      <c r="B67" s="12" t="s">
        <v>120</v>
      </c>
      <c r="C67" s="12" t="s">
        <v>667</v>
      </c>
      <c r="D67" s="12" t="s">
        <v>627</v>
      </c>
      <c r="E67" s="12">
        <v>0</v>
      </c>
      <c r="F67" s="12">
        <v>40</v>
      </c>
      <c r="G67" s="12" t="s">
        <v>624</v>
      </c>
      <c r="K67" s="12">
        <v>4070</v>
      </c>
      <c r="L67" s="10">
        <v>45427</v>
      </c>
      <c r="M67" s="12" t="s">
        <v>741</v>
      </c>
      <c r="U67" s="12"/>
    </row>
    <row r="68" spans="1:21" hidden="1" x14ac:dyDescent="0.25">
      <c r="A68" s="12" t="s">
        <v>579</v>
      </c>
      <c r="B68" s="12" t="s">
        <v>121</v>
      </c>
      <c r="C68" s="12" t="s">
        <v>667</v>
      </c>
      <c r="D68" s="12" t="s">
        <v>627</v>
      </c>
      <c r="E68" s="12">
        <v>0</v>
      </c>
      <c r="F68" s="12">
        <v>40</v>
      </c>
      <c r="G68" s="12" t="s">
        <v>624</v>
      </c>
      <c r="K68" s="12">
        <v>4070</v>
      </c>
      <c r="L68" s="10">
        <v>45427</v>
      </c>
      <c r="M68" s="12" t="s">
        <v>741</v>
      </c>
      <c r="U68" s="12"/>
    </row>
    <row r="69" spans="1:21" hidden="1" x14ac:dyDescent="0.25">
      <c r="A69" s="12" t="s">
        <v>580</v>
      </c>
      <c r="B69" s="12" t="s">
        <v>122</v>
      </c>
      <c r="C69" s="12" t="s">
        <v>667</v>
      </c>
      <c r="D69" s="12" t="s">
        <v>627</v>
      </c>
      <c r="E69" s="12">
        <v>0</v>
      </c>
      <c r="F69" s="12">
        <v>40</v>
      </c>
      <c r="G69" s="12" t="s">
        <v>624</v>
      </c>
      <c r="K69" s="12">
        <v>4070</v>
      </c>
      <c r="L69" s="10">
        <v>45427</v>
      </c>
      <c r="M69" s="12" t="s">
        <v>741</v>
      </c>
      <c r="U69" s="12"/>
    </row>
    <row r="70" spans="1:21" hidden="1" x14ac:dyDescent="0.25">
      <c r="A70" s="12" t="s">
        <v>581</v>
      </c>
      <c r="B70" s="12" t="s">
        <v>123</v>
      </c>
      <c r="C70" s="12" t="s">
        <v>667</v>
      </c>
      <c r="D70" s="12" t="s">
        <v>627</v>
      </c>
      <c r="E70" s="12">
        <v>0</v>
      </c>
      <c r="F70" s="12">
        <v>40</v>
      </c>
      <c r="G70" s="12" t="s">
        <v>624</v>
      </c>
      <c r="K70" s="12">
        <v>4070</v>
      </c>
      <c r="L70" s="10">
        <v>45427</v>
      </c>
      <c r="M70" s="12" t="s">
        <v>741</v>
      </c>
      <c r="U70" s="12"/>
    </row>
    <row r="71" spans="1:21" hidden="1" x14ac:dyDescent="0.25">
      <c r="A71" s="12" t="s">
        <v>582</v>
      </c>
      <c r="B71" s="12" t="s">
        <v>124</v>
      </c>
      <c r="C71" s="12" t="s">
        <v>667</v>
      </c>
      <c r="D71" s="12" t="s">
        <v>627</v>
      </c>
      <c r="E71" s="12">
        <v>0</v>
      </c>
      <c r="F71" s="12">
        <v>40</v>
      </c>
      <c r="G71" s="12" t="s">
        <v>624</v>
      </c>
      <c r="K71" s="12">
        <v>4070</v>
      </c>
      <c r="L71" s="10">
        <v>45427</v>
      </c>
      <c r="M71" s="12" t="s">
        <v>741</v>
      </c>
      <c r="U71" s="12"/>
    </row>
    <row r="72" spans="1:21" hidden="1" x14ac:dyDescent="0.25">
      <c r="A72" s="12" t="s">
        <v>583</v>
      </c>
      <c r="B72" s="12" t="s">
        <v>125</v>
      </c>
      <c r="C72" s="12" t="s">
        <v>667</v>
      </c>
      <c r="D72" s="12" t="s">
        <v>627</v>
      </c>
      <c r="E72" s="12">
        <v>0</v>
      </c>
      <c r="F72" s="12">
        <v>40</v>
      </c>
      <c r="G72" s="12" t="s">
        <v>624</v>
      </c>
      <c r="K72" s="12">
        <v>4070</v>
      </c>
      <c r="L72" s="10">
        <v>45427</v>
      </c>
      <c r="M72" s="12" t="s">
        <v>741</v>
      </c>
      <c r="U72" s="12"/>
    </row>
    <row r="73" spans="1:21" hidden="1" x14ac:dyDescent="0.25">
      <c r="A73" s="12" t="s">
        <v>584</v>
      </c>
      <c r="B73" s="12" t="s">
        <v>126</v>
      </c>
      <c r="C73" s="12" t="s">
        <v>667</v>
      </c>
      <c r="D73" s="12" t="s">
        <v>627</v>
      </c>
      <c r="E73" s="12">
        <v>0</v>
      </c>
      <c r="F73" s="12">
        <v>40</v>
      </c>
      <c r="G73" s="12" t="s">
        <v>624</v>
      </c>
      <c r="K73" s="12">
        <v>4070</v>
      </c>
      <c r="L73" s="10">
        <v>45427</v>
      </c>
      <c r="M73" s="12" t="s">
        <v>741</v>
      </c>
      <c r="U73" s="12"/>
    </row>
    <row r="74" spans="1:21" hidden="1" x14ac:dyDescent="0.25">
      <c r="A74" s="12" t="s">
        <v>585</v>
      </c>
      <c r="B74" s="12" t="s">
        <v>127</v>
      </c>
      <c r="C74" s="12" t="s">
        <v>667</v>
      </c>
      <c r="D74" s="12" t="s">
        <v>627</v>
      </c>
      <c r="E74" s="12">
        <v>0</v>
      </c>
      <c r="F74" s="12">
        <v>40</v>
      </c>
      <c r="G74" s="12" t="s">
        <v>624</v>
      </c>
      <c r="K74" s="12">
        <v>4070</v>
      </c>
      <c r="L74" s="10">
        <v>45427</v>
      </c>
      <c r="M74" s="12" t="s">
        <v>741</v>
      </c>
      <c r="U74" s="12"/>
    </row>
    <row r="75" spans="1:21" hidden="1" x14ac:dyDescent="0.25">
      <c r="A75" s="12" t="s">
        <v>586</v>
      </c>
      <c r="B75" s="12" t="s">
        <v>128</v>
      </c>
      <c r="C75" s="12" t="s">
        <v>667</v>
      </c>
      <c r="D75" s="12" t="s">
        <v>627</v>
      </c>
      <c r="E75" s="12">
        <v>0</v>
      </c>
      <c r="F75" s="12">
        <v>40</v>
      </c>
      <c r="G75" s="12" t="s">
        <v>624</v>
      </c>
      <c r="K75" s="12">
        <v>4070</v>
      </c>
      <c r="L75" s="10">
        <v>45427</v>
      </c>
      <c r="M75" s="12" t="s">
        <v>741</v>
      </c>
      <c r="U75" s="12"/>
    </row>
    <row r="76" spans="1:21" hidden="1" x14ac:dyDescent="0.25">
      <c r="A76" s="12" t="s">
        <v>587</v>
      </c>
      <c r="B76" s="12" t="s">
        <v>129</v>
      </c>
      <c r="C76" s="12" t="s">
        <v>667</v>
      </c>
      <c r="D76" s="12" t="s">
        <v>627</v>
      </c>
      <c r="E76" s="12">
        <v>0</v>
      </c>
      <c r="F76" s="12">
        <v>40</v>
      </c>
      <c r="G76" s="12" t="s">
        <v>624</v>
      </c>
      <c r="K76" s="12">
        <v>4070</v>
      </c>
      <c r="L76" s="10">
        <v>45427</v>
      </c>
      <c r="M76" s="12" t="s">
        <v>741</v>
      </c>
      <c r="U76" s="12"/>
    </row>
    <row r="77" spans="1:21" hidden="1" x14ac:dyDescent="0.25">
      <c r="A77" s="12" t="s">
        <v>588</v>
      </c>
      <c r="B77" s="12" t="s">
        <v>130</v>
      </c>
      <c r="C77" s="12" t="s">
        <v>667</v>
      </c>
      <c r="D77" s="12" t="s">
        <v>627</v>
      </c>
      <c r="E77" s="12">
        <v>0</v>
      </c>
      <c r="F77" s="12">
        <v>40</v>
      </c>
      <c r="G77" s="12" t="s">
        <v>624</v>
      </c>
      <c r="K77" s="12">
        <v>4070</v>
      </c>
      <c r="L77" s="10">
        <v>45427</v>
      </c>
      <c r="M77" s="12" t="s">
        <v>741</v>
      </c>
      <c r="U77" s="12"/>
    </row>
    <row r="78" spans="1:21" hidden="1" x14ac:dyDescent="0.25">
      <c r="A78" s="12" t="s">
        <v>589</v>
      </c>
      <c r="B78" s="12" t="s">
        <v>131</v>
      </c>
      <c r="C78" s="12" t="s">
        <v>667</v>
      </c>
      <c r="D78" s="12" t="s">
        <v>627</v>
      </c>
      <c r="E78" s="12">
        <v>0</v>
      </c>
      <c r="F78" s="12">
        <v>40</v>
      </c>
      <c r="G78" s="12" t="s">
        <v>624</v>
      </c>
      <c r="K78" s="12">
        <v>4070</v>
      </c>
      <c r="L78" s="10">
        <v>45427</v>
      </c>
      <c r="M78" s="12" t="s">
        <v>741</v>
      </c>
      <c r="U78" s="12"/>
    </row>
    <row r="79" spans="1:21" hidden="1" x14ac:dyDescent="0.25">
      <c r="A79" s="12" t="s">
        <v>590</v>
      </c>
      <c r="B79" s="12" t="s">
        <v>132</v>
      </c>
      <c r="C79" s="12" t="s">
        <v>667</v>
      </c>
      <c r="D79" s="12" t="s">
        <v>627</v>
      </c>
      <c r="E79" s="12">
        <v>0</v>
      </c>
      <c r="F79" s="12">
        <v>40</v>
      </c>
      <c r="G79" s="12" t="s">
        <v>624</v>
      </c>
      <c r="K79" s="12">
        <v>4070</v>
      </c>
      <c r="L79" s="10">
        <v>45427</v>
      </c>
      <c r="M79" s="12" t="s">
        <v>741</v>
      </c>
      <c r="U79" s="12"/>
    </row>
    <row r="80" spans="1:21" hidden="1" x14ac:dyDescent="0.25">
      <c r="A80" s="12" t="s">
        <v>591</v>
      </c>
      <c r="B80" s="12" t="s">
        <v>133</v>
      </c>
      <c r="C80" s="12" t="s">
        <v>667</v>
      </c>
      <c r="D80" s="12" t="s">
        <v>627</v>
      </c>
      <c r="E80" s="12">
        <v>0</v>
      </c>
      <c r="F80" s="12">
        <v>40</v>
      </c>
      <c r="G80" s="12" t="s">
        <v>624</v>
      </c>
      <c r="K80" s="12">
        <v>4070</v>
      </c>
      <c r="L80" s="10">
        <v>45427</v>
      </c>
      <c r="M80" s="12" t="s">
        <v>741</v>
      </c>
      <c r="U80" s="12"/>
    </row>
    <row r="81" spans="1:30" hidden="1" x14ac:dyDescent="0.25">
      <c r="A81" s="12" t="s">
        <v>592</v>
      </c>
      <c r="B81" s="12" t="s">
        <v>134</v>
      </c>
      <c r="C81" s="12" t="s">
        <v>667</v>
      </c>
      <c r="D81" s="12" t="s">
        <v>627</v>
      </c>
      <c r="E81" s="12">
        <v>0</v>
      </c>
      <c r="F81" s="12">
        <v>40</v>
      </c>
      <c r="G81" s="12" t="s">
        <v>624</v>
      </c>
      <c r="K81" s="12">
        <v>4070</v>
      </c>
      <c r="L81" s="10">
        <v>45427</v>
      </c>
      <c r="M81" s="12" t="s">
        <v>741</v>
      </c>
      <c r="U81" s="12"/>
    </row>
    <row r="82" spans="1:30" ht="25.5" hidden="1" x14ac:dyDescent="0.25">
      <c r="A82" s="12" t="s">
        <v>135</v>
      </c>
      <c r="B82" s="12" t="s">
        <v>155</v>
      </c>
      <c r="C82" s="9" t="s">
        <v>655</v>
      </c>
      <c r="D82" s="12" t="s">
        <v>622</v>
      </c>
      <c r="E82" s="12">
        <v>0</v>
      </c>
      <c r="F82" s="12">
        <v>2.5</v>
      </c>
      <c r="G82" s="12" t="s">
        <v>624</v>
      </c>
      <c r="I82" s="12">
        <v>0.7</v>
      </c>
      <c r="K82" s="12">
        <v>71765</v>
      </c>
      <c r="L82" s="10">
        <v>45427</v>
      </c>
      <c r="M82" s="12" t="s">
        <v>743</v>
      </c>
      <c r="O82" s="12" t="s">
        <v>769</v>
      </c>
      <c r="P82" s="15">
        <v>7</v>
      </c>
      <c r="Q82" s="15">
        <v>6</v>
      </c>
      <c r="R82" s="15" t="s">
        <v>772</v>
      </c>
      <c r="S82" s="15" t="s">
        <v>774</v>
      </c>
      <c r="T82" s="15" t="str">
        <f>S82</f>
        <v>24v1</v>
      </c>
      <c r="U82" s="17">
        <v>1103</v>
      </c>
      <c r="V82" s="15" t="s">
        <v>775</v>
      </c>
      <c r="W82" s="15">
        <v>7</v>
      </c>
      <c r="X82" s="15">
        <v>8</v>
      </c>
      <c r="Y82" s="15" t="s">
        <v>776</v>
      </c>
      <c r="Z82" s="15"/>
      <c r="AA82" s="15"/>
      <c r="AB82" s="15"/>
      <c r="AC82" s="15">
        <v>1</v>
      </c>
      <c r="AD82" s="15">
        <v>2</v>
      </c>
    </row>
    <row r="83" spans="1:30" ht="25.5" hidden="1" x14ac:dyDescent="0.25">
      <c r="A83" s="12" t="s">
        <v>136</v>
      </c>
      <c r="B83" s="12" t="s">
        <v>156</v>
      </c>
      <c r="C83" s="9" t="s">
        <v>655</v>
      </c>
      <c r="D83" s="12" t="s">
        <v>622</v>
      </c>
      <c r="E83" s="12">
        <v>0</v>
      </c>
      <c r="F83" s="12">
        <v>2.5</v>
      </c>
      <c r="G83" s="12" t="s">
        <v>624</v>
      </c>
      <c r="I83" s="12">
        <v>0.7</v>
      </c>
      <c r="K83" s="12">
        <v>71765</v>
      </c>
      <c r="L83" s="10">
        <v>45427</v>
      </c>
      <c r="M83" s="12" t="s">
        <v>743</v>
      </c>
      <c r="O83" s="12" t="s">
        <v>765</v>
      </c>
      <c r="P83" s="15">
        <v>7</v>
      </c>
      <c r="Q83" s="15">
        <v>6</v>
      </c>
      <c r="R83" s="15" t="s">
        <v>772</v>
      </c>
      <c r="S83" s="15" t="s">
        <v>774</v>
      </c>
      <c r="T83" s="15" t="str">
        <f t="shared" ref="T83:T101" si="2">S83</f>
        <v>24v1</v>
      </c>
      <c r="U83" s="17">
        <v>2103</v>
      </c>
      <c r="V83" s="15" t="s">
        <v>775</v>
      </c>
      <c r="W83" s="15">
        <v>7</v>
      </c>
      <c r="X83" s="15">
        <v>8</v>
      </c>
      <c r="Y83" s="15" t="s">
        <v>777</v>
      </c>
      <c r="Z83" s="15"/>
      <c r="AA83" s="15"/>
      <c r="AB83" s="15"/>
      <c r="AC83" s="15">
        <v>1</v>
      </c>
      <c r="AD83" s="15">
        <v>2</v>
      </c>
    </row>
    <row r="84" spans="1:30" ht="25.5" hidden="1" x14ac:dyDescent="0.25">
      <c r="A84" s="12" t="s">
        <v>137</v>
      </c>
      <c r="B84" s="12" t="s">
        <v>157</v>
      </c>
      <c r="C84" s="9" t="s">
        <v>655</v>
      </c>
      <c r="D84" s="12" t="s">
        <v>622</v>
      </c>
      <c r="E84" s="12">
        <v>0</v>
      </c>
      <c r="F84" s="12">
        <v>2.5</v>
      </c>
      <c r="G84" s="12" t="s">
        <v>624</v>
      </c>
      <c r="I84" s="12">
        <v>0.7</v>
      </c>
      <c r="K84" s="12">
        <v>71765</v>
      </c>
      <c r="L84" s="10">
        <v>45427</v>
      </c>
      <c r="M84" s="12" t="s">
        <v>743</v>
      </c>
      <c r="O84" s="12" t="s">
        <v>769</v>
      </c>
      <c r="P84" s="15">
        <v>14</v>
      </c>
      <c r="Q84" s="15">
        <v>13</v>
      </c>
      <c r="R84" s="15" t="s">
        <v>772</v>
      </c>
      <c r="S84" s="15" t="s">
        <v>774</v>
      </c>
      <c r="T84" s="15" t="str">
        <f t="shared" si="2"/>
        <v>24v1</v>
      </c>
      <c r="U84" s="17">
        <v>1106</v>
      </c>
      <c r="V84" s="15" t="s">
        <v>775</v>
      </c>
      <c r="W84" s="15">
        <v>16</v>
      </c>
      <c r="X84" s="15">
        <v>17</v>
      </c>
      <c r="Y84" s="15" t="s">
        <v>776</v>
      </c>
      <c r="Z84" s="15"/>
      <c r="AA84" s="15"/>
      <c r="AB84" s="15"/>
      <c r="AC84" s="15">
        <v>1</v>
      </c>
      <c r="AD84" s="15">
        <v>2</v>
      </c>
    </row>
    <row r="85" spans="1:30" ht="25.5" hidden="1" x14ac:dyDescent="0.25">
      <c r="A85" s="12" t="s">
        <v>138</v>
      </c>
      <c r="B85" s="12" t="s">
        <v>158</v>
      </c>
      <c r="C85" s="9" t="s">
        <v>655</v>
      </c>
      <c r="D85" s="12" t="s">
        <v>622</v>
      </c>
      <c r="E85" s="12">
        <v>0</v>
      </c>
      <c r="F85" s="12">
        <v>2.5</v>
      </c>
      <c r="G85" s="12" t="s">
        <v>624</v>
      </c>
      <c r="I85" s="12">
        <v>0.7</v>
      </c>
      <c r="K85" s="12">
        <v>71765</v>
      </c>
      <c r="L85" s="10">
        <v>45427</v>
      </c>
      <c r="M85" s="12" t="s">
        <v>743</v>
      </c>
      <c r="O85" s="12" t="s">
        <v>765</v>
      </c>
      <c r="P85" s="15">
        <v>14</v>
      </c>
      <c r="Q85" s="15">
        <v>13</v>
      </c>
      <c r="R85" s="15" t="s">
        <v>772</v>
      </c>
      <c r="S85" s="15" t="s">
        <v>774</v>
      </c>
      <c r="T85" s="15" t="str">
        <f t="shared" si="2"/>
        <v>24v1</v>
      </c>
      <c r="U85" s="17">
        <v>2106</v>
      </c>
      <c r="V85" s="15" t="s">
        <v>775</v>
      </c>
      <c r="W85" s="15">
        <v>16</v>
      </c>
      <c r="X85" s="15">
        <v>17</v>
      </c>
      <c r="Y85" s="15" t="s">
        <v>777</v>
      </c>
      <c r="Z85" s="15"/>
      <c r="AA85" s="15"/>
      <c r="AB85" s="15"/>
      <c r="AC85" s="15">
        <v>1</v>
      </c>
      <c r="AD85" s="15">
        <v>2</v>
      </c>
    </row>
    <row r="86" spans="1:30" ht="25.5" hidden="1" x14ac:dyDescent="0.25">
      <c r="A86" s="12" t="s">
        <v>139</v>
      </c>
      <c r="B86" s="12" t="s">
        <v>159</v>
      </c>
      <c r="C86" s="9" t="s">
        <v>655</v>
      </c>
      <c r="D86" s="12" t="s">
        <v>622</v>
      </c>
      <c r="E86" s="12">
        <v>0</v>
      </c>
      <c r="F86" s="12">
        <v>2.5</v>
      </c>
      <c r="G86" s="12" t="s">
        <v>624</v>
      </c>
      <c r="I86" s="12">
        <v>0.7</v>
      </c>
      <c r="K86" s="12">
        <v>71765</v>
      </c>
      <c r="L86" s="10">
        <v>45427</v>
      </c>
      <c r="M86" s="12" t="s">
        <v>743</v>
      </c>
      <c r="O86" s="12" t="s">
        <v>769</v>
      </c>
      <c r="P86" s="15">
        <v>21</v>
      </c>
      <c r="Q86" s="15">
        <v>20</v>
      </c>
      <c r="R86" s="15" t="s">
        <v>772</v>
      </c>
      <c r="S86" s="15" t="s">
        <v>774</v>
      </c>
      <c r="T86" s="15" t="str">
        <f t="shared" si="2"/>
        <v>24v1</v>
      </c>
      <c r="U86" s="17">
        <v>1109</v>
      </c>
      <c r="V86" s="15" t="s">
        <v>775</v>
      </c>
      <c r="W86" s="15">
        <v>25</v>
      </c>
      <c r="X86" s="15">
        <v>26</v>
      </c>
      <c r="Y86" s="15" t="s">
        <v>776</v>
      </c>
      <c r="Z86" s="15"/>
      <c r="AA86" s="15"/>
      <c r="AB86" s="15"/>
      <c r="AC86" s="15">
        <v>1</v>
      </c>
      <c r="AD86" s="15">
        <v>2</v>
      </c>
    </row>
    <row r="87" spans="1:30" ht="25.5" hidden="1" x14ac:dyDescent="0.25">
      <c r="A87" s="12" t="s">
        <v>140</v>
      </c>
      <c r="B87" s="12" t="s">
        <v>160</v>
      </c>
      <c r="C87" s="9" t="s">
        <v>655</v>
      </c>
      <c r="D87" s="12" t="s">
        <v>622</v>
      </c>
      <c r="E87" s="12">
        <v>0</v>
      </c>
      <c r="F87" s="12">
        <v>2.5</v>
      </c>
      <c r="G87" s="12" t="s">
        <v>624</v>
      </c>
      <c r="I87" s="12">
        <v>0.7</v>
      </c>
      <c r="K87" s="12">
        <v>71765</v>
      </c>
      <c r="L87" s="10">
        <v>45427</v>
      </c>
      <c r="M87" s="12" t="s">
        <v>743</v>
      </c>
      <c r="O87" s="12" t="s">
        <v>765</v>
      </c>
      <c r="P87" s="15">
        <v>21</v>
      </c>
      <c r="Q87" s="15">
        <v>20</v>
      </c>
      <c r="R87" s="15" t="s">
        <v>772</v>
      </c>
      <c r="S87" s="15" t="s">
        <v>774</v>
      </c>
      <c r="T87" s="15" t="str">
        <f t="shared" si="2"/>
        <v>24v1</v>
      </c>
      <c r="U87" s="17">
        <v>2109</v>
      </c>
      <c r="V87" s="15" t="s">
        <v>775</v>
      </c>
      <c r="W87" s="15">
        <v>25</v>
      </c>
      <c r="X87" s="15">
        <v>26</v>
      </c>
      <c r="Y87" s="15" t="s">
        <v>777</v>
      </c>
      <c r="Z87" s="15"/>
      <c r="AA87" s="15"/>
      <c r="AB87" s="15"/>
      <c r="AC87" s="15">
        <v>1</v>
      </c>
      <c r="AD87" s="15">
        <v>2</v>
      </c>
    </row>
    <row r="88" spans="1:30" ht="25.5" hidden="1" x14ac:dyDescent="0.25">
      <c r="A88" s="12" t="s">
        <v>141</v>
      </c>
      <c r="B88" s="12" t="s">
        <v>161</v>
      </c>
      <c r="C88" s="9" t="s">
        <v>655</v>
      </c>
      <c r="D88" s="12" t="s">
        <v>622</v>
      </c>
      <c r="E88" s="12">
        <v>0</v>
      </c>
      <c r="F88" s="12">
        <v>2.5</v>
      </c>
      <c r="G88" s="12" t="s">
        <v>624</v>
      </c>
      <c r="I88" s="12">
        <v>0.7</v>
      </c>
      <c r="K88" s="12">
        <v>71765</v>
      </c>
      <c r="L88" s="10">
        <v>45427</v>
      </c>
      <c r="M88" s="12" t="s">
        <v>743</v>
      </c>
      <c r="O88" s="12" t="s">
        <v>769</v>
      </c>
      <c r="P88" s="15">
        <v>27</v>
      </c>
      <c r="Q88" s="15">
        <v>26</v>
      </c>
      <c r="R88" s="15" t="s">
        <v>772</v>
      </c>
      <c r="S88" s="15" t="s">
        <v>774</v>
      </c>
      <c r="T88" s="15" t="str">
        <f t="shared" si="2"/>
        <v>24v1</v>
      </c>
      <c r="U88" s="17">
        <v>1112</v>
      </c>
      <c r="V88" s="15" t="s">
        <v>775</v>
      </c>
      <c r="W88" s="15">
        <v>34</v>
      </c>
      <c r="X88" s="15">
        <v>35</v>
      </c>
      <c r="Y88" s="15" t="s">
        <v>776</v>
      </c>
      <c r="Z88" s="15"/>
      <c r="AA88" s="15"/>
      <c r="AB88" s="15"/>
      <c r="AC88" s="15">
        <v>1</v>
      </c>
      <c r="AD88" s="15">
        <v>2</v>
      </c>
    </row>
    <row r="89" spans="1:30" ht="25.5" hidden="1" x14ac:dyDescent="0.25">
      <c r="A89" s="12" t="s">
        <v>142</v>
      </c>
      <c r="B89" s="12" t="s">
        <v>162</v>
      </c>
      <c r="C89" s="9" t="s">
        <v>655</v>
      </c>
      <c r="D89" s="12" t="s">
        <v>622</v>
      </c>
      <c r="E89" s="12">
        <v>0</v>
      </c>
      <c r="F89" s="12">
        <v>2.5</v>
      </c>
      <c r="G89" s="12" t="s">
        <v>624</v>
      </c>
      <c r="I89" s="12">
        <v>0.7</v>
      </c>
      <c r="K89" s="12">
        <v>71765</v>
      </c>
      <c r="L89" s="10">
        <v>45427</v>
      </c>
      <c r="M89" s="12" t="s">
        <v>743</v>
      </c>
      <c r="O89" s="12" t="s">
        <v>765</v>
      </c>
      <c r="P89" s="15">
        <v>27</v>
      </c>
      <c r="Q89" s="15">
        <v>26</v>
      </c>
      <c r="R89" s="15" t="s">
        <v>772</v>
      </c>
      <c r="S89" s="15" t="s">
        <v>774</v>
      </c>
      <c r="T89" s="15" t="str">
        <f t="shared" si="2"/>
        <v>24v1</v>
      </c>
      <c r="U89" s="17">
        <v>2112</v>
      </c>
      <c r="V89" s="15" t="s">
        <v>775</v>
      </c>
      <c r="W89" s="15">
        <v>34</v>
      </c>
      <c r="X89" s="15">
        <v>35</v>
      </c>
      <c r="Y89" s="15" t="s">
        <v>777</v>
      </c>
      <c r="Z89" s="15"/>
      <c r="AA89" s="15"/>
      <c r="AB89" s="15"/>
      <c r="AC89" s="15">
        <v>1</v>
      </c>
      <c r="AD89" s="15">
        <v>2</v>
      </c>
    </row>
    <row r="90" spans="1:30" ht="25.5" hidden="1" x14ac:dyDescent="0.25">
      <c r="A90" s="12" t="s">
        <v>143</v>
      </c>
      <c r="B90" s="12" t="s">
        <v>163</v>
      </c>
      <c r="C90" s="9" t="s">
        <v>655</v>
      </c>
      <c r="D90" s="12" t="s">
        <v>622</v>
      </c>
      <c r="E90" s="12">
        <v>0</v>
      </c>
      <c r="F90" s="12">
        <v>2.5</v>
      </c>
      <c r="G90" s="12" t="s">
        <v>624</v>
      </c>
      <c r="I90" s="12">
        <v>0.7</v>
      </c>
      <c r="K90" s="12">
        <v>71765</v>
      </c>
      <c r="L90" s="10">
        <v>45427</v>
      </c>
      <c r="M90" s="12" t="s">
        <v>743</v>
      </c>
      <c r="O90" s="12" t="s">
        <v>766</v>
      </c>
      <c r="P90" s="15">
        <v>7</v>
      </c>
      <c r="Q90" s="15">
        <v>6</v>
      </c>
      <c r="R90" s="15" t="s">
        <v>772</v>
      </c>
      <c r="S90" s="15" t="s">
        <v>774</v>
      </c>
      <c r="T90" s="15" t="str">
        <f t="shared" si="2"/>
        <v>24v1</v>
      </c>
      <c r="U90" s="17">
        <v>3103</v>
      </c>
      <c r="V90" s="15" t="s">
        <v>775</v>
      </c>
      <c r="W90" s="15">
        <v>7</v>
      </c>
      <c r="X90" s="15">
        <v>8</v>
      </c>
      <c r="Y90" s="15" t="s">
        <v>778</v>
      </c>
      <c r="Z90" s="15"/>
      <c r="AA90" s="15"/>
      <c r="AB90" s="15"/>
      <c r="AC90" s="15">
        <v>1</v>
      </c>
      <c r="AD90" s="15">
        <v>2</v>
      </c>
    </row>
    <row r="91" spans="1:30" ht="25.5" hidden="1" x14ac:dyDescent="0.25">
      <c r="A91" s="12" t="s">
        <v>144</v>
      </c>
      <c r="B91" s="12" t="s">
        <v>164</v>
      </c>
      <c r="C91" s="9" t="s">
        <v>655</v>
      </c>
      <c r="D91" s="12" t="s">
        <v>622</v>
      </c>
      <c r="E91" s="12">
        <v>0</v>
      </c>
      <c r="F91" s="12">
        <v>2.5</v>
      </c>
      <c r="G91" s="12" t="s">
        <v>624</v>
      </c>
      <c r="I91" s="12">
        <v>0.7</v>
      </c>
      <c r="K91" s="12">
        <v>71765</v>
      </c>
      <c r="L91" s="10">
        <v>45427</v>
      </c>
      <c r="M91" s="12" t="s">
        <v>743</v>
      </c>
      <c r="O91" s="12" t="s">
        <v>766</v>
      </c>
      <c r="P91" s="15">
        <v>14</v>
      </c>
      <c r="Q91" s="15">
        <v>13</v>
      </c>
      <c r="R91" s="15" t="s">
        <v>772</v>
      </c>
      <c r="S91" s="15" t="s">
        <v>774</v>
      </c>
      <c r="T91" s="15" t="str">
        <f t="shared" si="2"/>
        <v>24v1</v>
      </c>
      <c r="U91" s="17">
        <v>3106</v>
      </c>
      <c r="V91" s="15" t="s">
        <v>775</v>
      </c>
      <c r="W91" s="15">
        <v>16</v>
      </c>
      <c r="X91" s="15">
        <v>17</v>
      </c>
      <c r="Y91" s="15" t="s">
        <v>778</v>
      </c>
      <c r="Z91" s="15"/>
      <c r="AA91" s="15"/>
      <c r="AB91" s="15"/>
      <c r="AC91" s="15">
        <v>1</v>
      </c>
      <c r="AD91" s="15">
        <v>2</v>
      </c>
    </row>
    <row r="92" spans="1:30" ht="25.5" hidden="1" x14ac:dyDescent="0.25">
      <c r="A92" s="12" t="s">
        <v>145</v>
      </c>
      <c r="B92" s="12" t="s">
        <v>165</v>
      </c>
      <c r="C92" s="9" t="s">
        <v>655</v>
      </c>
      <c r="D92" s="12" t="s">
        <v>622</v>
      </c>
      <c r="E92" s="12">
        <v>0</v>
      </c>
      <c r="F92" s="12">
        <v>2.5</v>
      </c>
      <c r="G92" s="12" t="s">
        <v>624</v>
      </c>
      <c r="I92" s="12">
        <v>0.7</v>
      </c>
      <c r="K92" s="12">
        <v>71765</v>
      </c>
      <c r="L92" s="10">
        <v>45427</v>
      </c>
      <c r="M92" s="12" t="s">
        <v>743</v>
      </c>
      <c r="O92" s="12" t="s">
        <v>766</v>
      </c>
      <c r="P92" s="15">
        <v>21</v>
      </c>
      <c r="Q92" s="15">
        <v>20</v>
      </c>
      <c r="R92" s="15" t="s">
        <v>772</v>
      </c>
      <c r="S92" s="15" t="s">
        <v>774</v>
      </c>
      <c r="T92" s="15" t="str">
        <f t="shared" si="2"/>
        <v>24v1</v>
      </c>
      <c r="U92" s="17">
        <v>3109</v>
      </c>
      <c r="V92" s="15" t="s">
        <v>775</v>
      </c>
      <c r="W92" s="15">
        <v>25</v>
      </c>
      <c r="X92" s="15">
        <v>26</v>
      </c>
      <c r="Y92" s="15" t="s">
        <v>778</v>
      </c>
      <c r="Z92" s="15"/>
      <c r="AA92" s="15"/>
      <c r="AB92" s="15"/>
      <c r="AC92" s="15">
        <v>1</v>
      </c>
      <c r="AD92" s="15">
        <v>2</v>
      </c>
    </row>
    <row r="93" spans="1:30" ht="25.5" hidden="1" x14ac:dyDescent="0.25">
      <c r="A93" s="12" t="s">
        <v>146</v>
      </c>
      <c r="B93" s="12" t="s">
        <v>166</v>
      </c>
      <c r="C93" s="9" t="s">
        <v>655</v>
      </c>
      <c r="D93" s="12" t="s">
        <v>622</v>
      </c>
      <c r="E93" s="12">
        <v>0</v>
      </c>
      <c r="F93" s="12">
        <v>2.5</v>
      </c>
      <c r="G93" s="12" t="s">
        <v>624</v>
      </c>
      <c r="I93" s="12">
        <v>0.7</v>
      </c>
      <c r="K93" s="12">
        <v>71765</v>
      </c>
      <c r="L93" s="10">
        <v>45427</v>
      </c>
      <c r="M93" s="12" t="s">
        <v>743</v>
      </c>
      <c r="O93" s="12" t="s">
        <v>766</v>
      </c>
      <c r="P93" s="15">
        <v>27</v>
      </c>
      <c r="Q93" s="15">
        <v>26</v>
      </c>
      <c r="R93" s="15" t="s">
        <v>772</v>
      </c>
      <c r="S93" s="15" t="s">
        <v>774</v>
      </c>
      <c r="T93" s="15" t="str">
        <f t="shared" si="2"/>
        <v>24v1</v>
      </c>
      <c r="U93" s="17">
        <v>3112</v>
      </c>
      <c r="V93" s="15" t="s">
        <v>775</v>
      </c>
      <c r="W93" s="15">
        <v>34</v>
      </c>
      <c r="X93" s="15">
        <v>35</v>
      </c>
      <c r="Y93" s="15" t="s">
        <v>778</v>
      </c>
      <c r="Z93" s="15"/>
      <c r="AA93" s="15"/>
      <c r="AB93" s="15"/>
      <c r="AC93" s="15">
        <v>1</v>
      </c>
      <c r="AD93" s="15">
        <v>2</v>
      </c>
    </row>
    <row r="94" spans="1:30" ht="25.5" hidden="1" x14ac:dyDescent="0.25">
      <c r="A94" s="12" t="s">
        <v>147</v>
      </c>
      <c r="B94" s="12" t="s">
        <v>167</v>
      </c>
      <c r="C94" s="9" t="s">
        <v>655</v>
      </c>
      <c r="D94" s="12" t="s">
        <v>622</v>
      </c>
      <c r="E94" s="12">
        <v>0</v>
      </c>
      <c r="F94" s="12">
        <v>2.5</v>
      </c>
      <c r="G94" s="12" t="s">
        <v>624</v>
      </c>
      <c r="I94" s="12">
        <v>0.7</v>
      </c>
      <c r="K94" s="12">
        <v>71765</v>
      </c>
      <c r="L94" s="10">
        <v>45427</v>
      </c>
      <c r="M94" s="12" t="s">
        <v>743</v>
      </c>
      <c r="O94" s="12" t="s">
        <v>767</v>
      </c>
      <c r="P94" s="15">
        <v>7</v>
      </c>
      <c r="Q94" s="15">
        <v>6</v>
      </c>
      <c r="R94" s="15" t="s">
        <v>772</v>
      </c>
      <c r="S94" s="15" t="s">
        <v>774</v>
      </c>
      <c r="T94" s="15" t="str">
        <f t="shared" si="2"/>
        <v>24v1</v>
      </c>
      <c r="U94" s="17">
        <v>4103</v>
      </c>
      <c r="V94" s="15" t="s">
        <v>775</v>
      </c>
      <c r="W94" s="15">
        <v>7</v>
      </c>
      <c r="X94" s="15">
        <v>8</v>
      </c>
      <c r="Y94" s="15" t="s">
        <v>779</v>
      </c>
      <c r="Z94" s="15"/>
      <c r="AA94" s="15"/>
      <c r="AB94" s="15"/>
      <c r="AC94" s="15">
        <v>1</v>
      </c>
      <c r="AD94" s="15">
        <v>2</v>
      </c>
    </row>
    <row r="95" spans="1:30" ht="25.5" hidden="1" x14ac:dyDescent="0.25">
      <c r="A95" s="12" t="s">
        <v>148</v>
      </c>
      <c r="B95" s="12" t="s">
        <v>168</v>
      </c>
      <c r="C95" s="9" t="s">
        <v>655</v>
      </c>
      <c r="D95" s="12" t="s">
        <v>622</v>
      </c>
      <c r="E95" s="12">
        <v>0</v>
      </c>
      <c r="F95" s="12">
        <v>2.5</v>
      </c>
      <c r="G95" s="12" t="s">
        <v>624</v>
      </c>
      <c r="I95" s="12">
        <v>0.7</v>
      </c>
      <c r="K95" s="12">
        <v>71765</v>
      </c>
      <c r="L95" s="10">
        <v>45427</v>
      </c>
      <c r="M95" s="12" t="s">
        <v>743</v>
      </c>
      <c r="O95" s="12" t="s">
        <v>768</v>
      </c>
      <c r="P95" s="15">
        <v>7</v>
      </c>
      <c r="Q95" s="15">
        <v>6</v>
      </c>
      <c r="R95" s="15" t="s">
        <v>772</v>
      </c>
      <c r="S95" s="15" t="s">
        <v>774</v>
      </c>
      <c r="T95" s="15" t="str">
        <f t="shared" si="2"/>
        <v>24v1</v>
      </c>
      <c r="U95" s="17">
        <v>5103</v>
      </c>
      <c r="V95" s="15" t="s">
        <v>775</v>
      </c>
      <c r="W95" s="15">
        <v>7</v>
      </c>
      <c r="X95" s="15">
        <v>8</v>
      </c>
      <c r="Y95" s="15" t="s">
        <v>780</v>
      </c>
      <c r="Z95" s="15"/>
      <c r="AA95" s="15"/>
      <c r="AB95" s="15"/>
      <c r="AC95" s="15">
        <v>1</v>
      </c>
      <c r="AD95" s="15">
        <v>2</v>
      </c>
    </row>
    <row r="96" spans="1:30" ht="25.5" hidden="1" x14ac:dyDescent="0.25">
      <c r="A96" s="12" t="s">
        <v>149</v>
      </c>
      <c r="B96" s="12" t="s">
        <v>169</v>
      </c>
      <c r="C96" s="9" t="s">
        <v>655</v>
      </c>
      <c r="D96" s="12" t="s">
        <v>622</v>
      </c>
      <c r="E96" s="12">
        <v>0</v>
      </c>
      <c r="F96" s="12">
        <v>2.5</v>
      </c>
      <c r="G96" s="12" t="s">
        <v>624</v>
      </c>
      <c r="I96" s="12">
        <v>0.7</v>
      </c>
      <c r="K96" s="12">
        <v>71765</v>
      </c>
      <c r="L96" s="10">
        <v>45427</v>
      </c>
      <c r="M96" s="12" t="s">
        <v>743</v>
      </c>
      <c r="O96" s="12" t="s">
        <v>767</v>
      </c>
      <c r="P96" s="15">
        <v>14</v>
      </c>
      <c r="Q96" s="15">
        <v>13</v>
      </c>
      <c r="R96" s="15" t="s">
        <v>772</v>
      </c>
      <c r="S96" s="15" t="s">
        <v>774</v>
      </c>
      <c r="T96" s="15" t="str">
        <f t="shared" si="2"/>
        <v>24v1</v>
      </c>
      <c r="U96" s="17">
        <v>4106</v>
      </c>
      <c r="V96" s="15" t="s">
        <v>775</v>
      </c>
      <c r="W96" s="15">
        <v>16</v>
      </c>
      <c r="X96" s="15">
        <v>17</v>
      </c>
      <c r="Y96" s="15" t="s">
        <v>779</v>
      </c>
      <c r="Z96" s="15"/>
      <c r="AA96" s="15"/>
      <c r="AB96" s="15"/>
      <c r="AC96" s="15">
        <v>1</v>
      </c>
      <c r="AD96" s="15">
        <v>2</v>
      </c>
    </row>
    <row r="97" spans="1:30" ht="25.5" hidden="1" x14ac:dyDescent="0.25">
      <c r="A97" s="12" t="s">
        <v>150</v>
      </c>
      <c r="B97" s="12" t="s">
        <v>170</v>
      </c>
      <c r="C97" s="9" t="s">
        <v>655</v>
      </c>
      <c r="D97" s="12" t="s">
        <v>622</v>
      </c>
      <c r="E97" s="12">
        <v>0</v>
      </c>
      <c r="F97" s="12">
        <v>2.5</v>
      </c>
      <c r="G97" s="12" t="s">
        <v>624</v>
      </c>
      <c r="I97" s="12">
        <v>0.7</v>
      </c>
      <c r="K97" s="12">
        <v>71765</v>
      </c>
      <c r="L97" s="10">
        <v>45427</v>
      </c>
      <c r="M97" s="12" t="s">
        <v>743</v>
      </c>
      <c r="O97" s="12" t="s">
        <v>768</v>
      </c>
      <c r="P97" s="15">
        <v>14</v>
      </c>
      <c r="Q97" s="15">
        <v>13</v>
      </c>
      <c r="R97" s="15" t="s">
        <v>772</v>
      </c>
      <c r="S97" s="15" t="s">
        <v>774</v>
      </c>
      <c r="T97" s="15" t="str">
        <f t="shared" si="2"/>
        <v>24v1</v>
      </c>
      <c r="U97" s="17">
        <v>5106</v>
      </c>
      <c r="V97" s="15" t="s">
        <v>775</v>
      </c>
      <c r="W97" s="15">
        <v>16</v>
      </c>
      <c r="X97" s="15">
        <v>17</v>
      </c>
      <c r="Y97" s="15" t="s">
        <v>780</v>
      </c>
      <c r="Z97" s="15"/>
      <c r="AA97" s="15"/>
      <c r="AB97" s="15"/>
      <c r="AC97" s="15">
        <v>1</v>
      </c>
      <c r="AD97" s="15">
        <v>2</v>
      </c>
    </row>
    <row r="98" spans="1:30" ht="25.5" hidden="1" x14ac:dyDescent="0.25">
      <c r="A98" s="12" t="s">
        <v>151</v>
      </c>
      <c r="B98" s="12" t="s">
        <v>171</v>
      </c>
      <c r="C98" s="9" t="s">
        <v>655</v>
      </c>
      <c r="D98" s="12" t="s">
        <v>622</v>
      </c>
      <c r="E98" s="12">
        <v>0</v>
      </c>
      <c r="F98" s="12">
        <v>2.5</v>
      </c>
      <c r="G98" s="12" t="s">
        <v>624</v>
      </c>
      <c r="I98" s="12">
        <v>0.7</v>
      </c>
      <c r="K98" s="12">
        <v>71765</v>
      </c>
      <c r="L98" s="10">
        <v>45427</v>
      </c>
      <c r="M98" s="12" t="s">
        <v>743</v>
      </c>
      <c r="O98" s="12" t="s">
        <v>767</v>
      </c>
      <c r="P98" s="15">
        <v>21</v>
      </c>
      <c r="Q98" s="15">
        <v>20</v>
      </c>
      <c r="R98" s="15" t="s">
        <v>772</v>
      </c>
      <c r="S98" s="15" t="s">
        <v>774</v>
      </c>
      <c r="T98" s="15" t="str">
        <f t="shared" si="2"/>
        <v>24v1</v>
      </c>
      <c r="U98" s="17">
        <v>4109</v>
      </c>
      <c r="V98" s="15" t="s">
        <v>775</v>
      </c>
      <c r="W98" s="15">
        <v>25</v>
      </c>
      <c r="X98" s="15">
        <v>26</v>
      </c>
      <c r="Y98" s="15" t="s">
        <v>779</v>
      </c>
      <c r="Z98" s="15"/>
      <c r="AA98" s="15"/>
      <c r="AB98" s="15"/>
      <c r="AC98" s="15">
        <v>1</v>
      </c>
      <c r="AD98" s="15">
        <v>2</v>
      </c>
    </row>
    <row r="99" spans="1:30" ht="25.5" hidden="1" x14ac:dyDescent="0.25">
      <c r="A99" s="12" t="s">
        <v>152</v>
      </c>
      <c r="B99" s="12" t="s">
        <v>172</v>
      </c>
      <c r="C99" s="9" t="s">
        <v>655</v>
      </c>
      <c r="D99" s="12" t="s">
        <v>622</v>
      </c>
      <c r="E99" s="12">
        <v>0</v>
      </c>
      <c r="F99" s="12">
        <v>2.5</v>
      </c>
      <c r="G99" s="12" t="s">
        <v>624</v>
      </c>
      <c r="I99" s="12">
        <v>0.7</v>
      </c>
      <c r="K99" s="12">
        <v>71765</v>
      </c>
      <c r="L99" s="10">
        <v>45427</v>
      </c>
      <c r="M99" s="12" t="s">
        <v>743</v>
      </c>
      <c r="O99" s="12" t="s">
        <v>768</v>
      </c>
      <c r="P99" s="15">
        <v>21</v>
      </c>
      <c r="Q99" s="15">
        <v>20</v>
      </c>
      <c r="R99" s="15" t="s">
        <v>772</v>
      </c>
      <c r="S99" s="15" t="s">
        <v>774</v>
      </c>
      <c r="T99" s="15" t="str">
        <f t="shared" si="2"/>
        <v>24v1</v>
      </c>
      <c r="U99" s="17">
        <v>5109</v>
      </c>
      <c r="V99" s="15" t="s">
        <v>775</v>
      </c>
      <c r="W99" s="15">
        <v>25</v>
      </c>
      <c r="X99" s="15">
        <v>26</v>
      </c>
      <c r="Y99" s="15" t="s">
        <v>780</v>
      </c>
      <c r="Z99" s="15"/>
      <c r="AA99" s="15"/>
      <c r="AB99" s="15"/>
      <c r="AC99" s="15">
        <v>1</v>
      </c>
      <c r="AD99" s="15">
        <v>2</v>
      </c>
    </row>
    <row r="100" spans="1:30" ht="25.5" hidden="1" x14ac:dyDescent="0.25">
      <c r="A100" s="12" t="s">
        <v>153</v>
      </c>
      <c r="B100" s="12" t="s">
        <v>173</v>
      </c>
      <c r="C100" s="9" t="s">
        <v>655</v>
      </c>
      <c r="D100" s="12" t="s">
        <v>622</v>
      </c>
      <c r="E100" s="12">
        <v>0</v>
      </c>
      <c r="F100" s="12">
        <v>2.5</v>
      </c>
      <c r="G100" s="12" t="s">
        <v>624</v>
      </c>
      <c r="I100" s="12">
        <v>0.7</v>
      </c>
      <c r="K100" s="12">
        <v>71765</v>
      </c>
      <c r="L100" s="10">
        <v>45427</v>
      </c>
      <c r="M100" s="12" t="s">
        <v>743</v>
      </c>
      <c r="O100" s="12" t="s">
        <v>767</v>
      </c>
      <c r="P100" s="15">
        <v>27</v>
      </c>
      <c r="Q100" s="15">
        <v>26</v>
      </c>
      <c r="R100" s="15" t="s">
        <v>772</v>
      </c>
      <c r="S100" s="15" t="s">
        <v>774</v>
      </c>
      <c r="T100" s="15" t="str">
        <f t="shared" si="2"/>
        <v>24v1</v>
      </c>
      <c r="U100" s="17">
        <v>4112</v>
      </c>
      <c r="V100" s="15" t="s">
        <v>775</v>
      </c>
      <c r="W100" s="15">
        <v>34</v>
      </c>
      <c r="X100" s="15">
        <v>35</v>
      </c>
      <c r="Y100" s="15" t="s">
        <v>779</v>
      </c>
      <c r="Z100" s="15"/>
      <c r="AA100" s="15"/>
      <c r="AB100" s="15"/>
      <c r="AC100" s="15">
        <v>1</v>
      </c>
      <c r="AD100" s="15">
        <v>2</v>
      </c>
    </row>
    <row r="101" spans="1:30" ht="25.5" hidden="1" x14ac:dyDescent="0.25">
      <c r="A101" s="12" t="s">
        <v>154</v>
      </c>
      <c r="B101" s="12" t="s">
        <v>174</v>
      </c>
      <c r="C101" s="9" t="s">
        <v>655</v>
      </c>
      <c r="D101" s="12" t="s">
        <v>622</v>
      </c>
      <c r="E101" s="12">
        <v>0</v>
      </c>
      <c r="F101" s="12">
        <v>2.5</v>
      </c>
      <c r="G101" s="12" t="s">
        <v>624</v>
      </c>
      <c r="I101" s="12">
        <v>0.7</v>
      </c>
      <c r="K101" s="12">
        <v>71765</v>
      </c>
      <c r="L101" s="10">
        <v>45427</v>
      </c>
      <c r="M101" s="12" t="s">
        <v>743</v>
      </c>
      <c r="O101" s="12" t="s">
        <v>768</v>
      </c>
      <c r="P101" s="15">
        <v>27</v>
      </c>
      <c r="Q101" s="15">
        <v>26</v>
      </c>
      <c r="R101" s="15" t="s">
        <v>772</v>
      </c>
      <c r="S101" s="15" t="s">
        <v>774</v>
      </c>
      <c r="T101" s="15" t="str">
        <f t="shared" si="2"/>
        <v>24v1</v>
      </c>
      <c r="U101" s="17">
        <v>5112</v>
      </c>
      <c r="V101" s="15" t="s">
        <v>775</v>
      </c>
      <c r="W101" s="15">
        <v>34</v>
      </c>
      <c r="X101" s="15">
        <v>35</v>
      </c>
      <c r="Y101" s="15" t="s">
        <v>780</v>
      </c>
      <c r="Z101" s="15"/>
      <c r="AA101" s="15"/>
      <c r="AB101" s="15"/>
      <c r="AC101" s="15">
        <v>1</v>
      </c>
      <c r="AD101" s="15">
        <v>2</v>
      </c>
    </row>
    <row r="102" spans="1:30" hidden="1" x14ac:dyDescent="0.25">
      <c r="A102" s="3" t="s">
        <v>593</v>
      </c>
      <c r="B102" s="3" t="s">
        <v>175</v>
      </c>
      <c r="C102" s="12" t="s">
        <v>668</v>
      </c>
      <c r="D102" s="12" t="s">
        <v>627</v>
      </c>
      <c r="E102" s="12">
        <v>0</v>
      </c>
      <c r="F102" s="12">
        <v>2.5</v>
      </c>
      <c r="G102" s="12" t="s">
        <v>624</v>
      </c>
      <c r="K102" s="12">
        <v>4070</v>
      </c>
      <c r="L102" s="10">
        <v>45427</v>
      </c>
      <c r="M102" s="12" t="s">
        <v>741</v>
      </c>
      <c r="U102" s="12"/>
    </row>
    <row r="103" spans="1:30" hidden="1" x14ac:dyDescent="0.25">
      <c r="A103" s="3" t="s">
        <v>594</v>
      </c>
      <c r="B103" s="3" t="s">
        <v>176</v>
      </c>
      <c r="C103" s="12" t="s">
        <v>668</v>
      </c>
      <c r="D103" s="12" t="s">
        <v>627</v>
      </c>
      <c r="E103" s="12">
        <v>0</v>
      </c>
      <c r="F103" s="12">
        <v>2.5</v>
      </c>
      <c r="G103" s="12" t="s">
        <v>624</v>
      </c>
      <c r="K103" s="12">
        <v>4070</v>
      </c>
      <c r="L103" s="10">
        <v>45427</v>
      </c>
      <c r="M103" s="12" t="s">
        <v>741</v>
      </c>
      <c r="U103" s="12"/>
    </row>
    <row r="104" spans="1:30" hidden="1" x14ac:dyDescent="0.25">
      <c r="A104" s="3" t="s">
        <v>595</v>
      </c>
      <c r="B104" s="3" t="s">
        <v>177</v>
      </c>
      <c r="C104" s="12" t="s">
        <v>668</v>
      </c>
      <c r="D104" s="12" t="s">
        <v>627</v>
      </c>
      <c r="E104" s="12">
        <v>0</v>
      </c>
      <c r="F104" s="12">
        <v>2.5</v>
      </c>
      <c r="G104" s="12" t="s">
        <v>624</v>
      </c>
      <c r="K104" s="12">
        <v>4070</v>
      </c>
      <c r="L104" s="10">
        <v>45427</v>
      </c>
      <c r="M104" s="12" t="s">
        <v>741</v>
      </c>
      <c r="U104" s="12"/>
    </row>
    <row r="105" spans="1:30" hidden="1" x14ac:dyDescent="0.25">
      <c r="A105" s="3" t="s">
        <v>596</v>
      </c>
      <c r="B105" s="3" t="s">
        <v>178</v>
      </c>
      <c r="C105" s="12" t="s">
        <v>668</v>
      </c>
      <c r="D105" s="12" t="s">
        <v>627</v>
      </c>
      <c r="E105" s="12">
        <v>0</v>
      </c>
      <c r="F105" s="12">
        <v>2.5</v>
      </c>
      <c r="G105" s="12" t="s">
        <v>624</v>
      </c>
      <c r="K105" s="12">
        <v>4070</v>
      </c>
      <c r="L105" s="10">
        <v>45427</v>
      </c>
      <c r="M105" s="12" t="s">
        <v>741</v>
      </c>
      <c r="U105" s="12"/>
    </row>
    <row r="106" spans="1:30" hidden="1" x14ac:dyDescent="0.25">
      <c r="A106" s="3" t="s">
        <v>597</v>
      </c>
      <c r="B106" s="3" t="s">
        <v>179</v>
      </c>
      <c r="C106" s="12" t="s">
        <v>668</v>
      </c>
      <c r="D106" s="12" t="s">
        <v>627</v>
      </c>
      <c r="E106" s="12">
        <v>0</v>
      </c>
      <c r="F106" s="12">
        <v>2.5</v>
      </c>
      <c r="G106" s="12" t="s">
        <v>624</v>
      </c>
      <c r="K106" s="12">
        <v>4070</v>
      </c>
      <c r="L106" s="10">
        <v>45427</v>
      </c>
      <c r="M106" s="12" t="s">
        <v>741</v>
      </c>
      <c r="U106" s="12"/>
    </row>
    <row r="107" spans="1:30" hidden="1" x14ac:dyDescent="0.25">
      <c r="A107" s="3" t="s">
        <v>598</v>
      </c>
      <c r="B107" s="3" t="s">
        <v>180</v>
      </c>
      <c r="C107" s="12" t="s">
        <v>668</v>
      </c>
      <c r="D107" s="12" t="s">
        <v>627</v>
      </c>
      <c r="E107" s="12">
        <v>0</v>
      </c>
      <c r="F107" s="12">
        <v>2.5</v>
      </c>
      <c r="G107" s="12" t="s">
        <v>624</v>
      </c>
      <c r="K107" s="12">
        <v>4070</v>
      </c>
      <c r="L107" s="10">
        <v>45427</v>
      </c>
      <c r="M107" s="12" t="s">
        <v>741</v>
      </c>
      <c r="U107" s="12"/>
    </row>
    <row r="108" spans="1:30" hidden="1" x14ac:dyDescent="0.25">
      <c r="A108" s="3" t="s">
        <v>599</v>
      </c>
      <c r="B108" s="3" t="s">
        <v>181</v>
      </c>
      <c r="C108" s="12" t="s">
        <v>668</v>
      </c>
      <c r="D108" s="12" t="s">
        <v>627</v>
      </c>
      <c r="E108" s="12">
        <v>0</v>
      </c>
      <c r="F108" s="12">
        <v>2.5</v>
      </c>
      <c r="G108" s="12" t="s">
        <v>624</v>
      </c>
      <c r="K108" s="12">
        <v>4070</v>
      </c>
      <c r="L108" s="10">
        <v>45427</v>
      </c>
      <c r="M108" s="12" t="s">
        <v>741</v>
      </c>
      <c r="U108" s="12"/>
    </row>
    <row r="109" spans="1:30" hidden="1" x14ac:dyDescent="0.25">
      <c r="A109" s="3" t="s">
        <v>600</v>
      </c>
      <c r="B109" s="3" t="s">
        <v>182</v>
      </c>
      <c r="C109" s="12" t="s">
        <v>668</v>
      </c>
      <c r="D109" s="12" t="s">
        <v>627</v>
      </c>
      <c r="E109" s="12">
        <v>0</v>
      </c>
      <c r="F109" s="12">
        <v>2.5</v>
      </c>
      <c r="G109" s="12" t="s">
        <v>624</v>
      </c>
      <c r="K109" s="12">
        <v>4070</v>
      </c>
      <c r="L109" s="10">
        <v>45427</v>
      </c>
      <c r="M109" s="12" t="s">
        <v>741</v>
      </c>
      <c r="U109" s="12"/>
    </row>
    <row r="110" spans="1:30" hidden="1" x14ac:dyDescent="0.25">
      <c r="A110" s="3" t="s">
        <v>601</v>
      </c>
      <c r="B110" s="3" t="s">
        <v>183</v>
      </c>
      <c r="C110" s="12" t="s">
        <v>668</v>
      </c>
      <c r="D110" s="12" t="s">
        <v>627</v>
      </c>
      <c r="E110" s="12">
        <v>0</v>
      </c>
      <c r="F110" s="12">
        <v>2.5</v>
      </c>
      <c r="G110" s="12" t="s">
        <v>624</v>
      </c>
      <c r="K110" s="12">
        <v>4070</v>
      </c>
      <c r="L110" s="10">
        <v>45427</v>
      </c>
      <c r="M110" s="12" t="s">
        <v>741</v>
      </c>
      <c r="U110" s="12"/>
    </row>
    <row r="111" spans="1:30" hidden="1" x14ac:dyDescent="0.25">
      <c r="A111" s="3" t="s">
        <v>602</v>
      </c>
      <c r="B111" s="3" t="s">
        <v>184</v>
      </c>
      <c r="C111" s="12" t="s">
        <v>668</v>
      </c>
      <c r="D111" s="12" t="s">
        <v>627</v>
      </c>
      <c r="E111" s="12">
        <v>0</v>
      </c>
      <c r="F111" s="12">
        <v>2.5</v>
      </c>
      <c r="G111" s="12" t="s">
        <v>624</v>
      </c>
      <c r="K111" s="12">
        <v>4070</v>
      </c>
      <c r="L111" s="10">
        <v>45427</v>
      </c>
      <c r="M111" s="12" t="s">
        <v>741</v>
      </c>
      <c r="U111" s="12"/>
    </row>
    <row r="112" spans="1:30" hidden="1" x14ac:dyDescent="0.25">
      <c r="A112" s="3" t="s">
        <v>603</v>
      </c>
      <c r="B112" s="3" t="s">
        <v>185</v>
      </c>
      <c r="C112" s="12" t="s">
        <v>668</v>
      </c>
      <c r="D112" s="12" t="s">
        <v>627</v>
      </c>
      <c r="E112" s="12">
        <v>0</v>
      </c>
      <c r="F112" s="12">
        <v>2.5</v>
      </c>
      <c r="G112" s="12" t="s">
        <v>624</v>
      </c>
      <c r="K112" s="12">
        <v>4070</v>
      </c>
      <c r="L112" s="10">
        <v>45427</v>
      </c>
      <c r="M112" s="12" t="s">
        <v>741</v>
      </c>
      <c r="U112" s="12"/>
    </row>
    <row r="113" spans="1:30" hidden="1" x14ac:dyDescent="0.25">
      <c r="A113" s="3" t="s">
        <v>604</v>
      </c>
      <c r="B113" s="3" t="s">
        <v>186</v>
      </c>
      <c r="C113" s="12" t="s">
        <v>668</v>
      </c>
      <c r="D113" s="12" t="s">
        <v>627</v>
      </c>
      <c r="E113" s="12">
        <v>0</v>
      </c>
      <c r="F113" s="12">
        <v>2.5</v>
      </c>
      <c r="G113" s="12" t="s">
        <v>624</v>
      </c>
      <c r="K113" s="12">
        <v>4070</v>
      </c>
      <c r="L113" s="10">
        <v>45427</v>
      </c>
      <c r="M113" s="12" t="s">
        <v>741</v>
      </c>
      <c r="U113" s="12"/>
    </row>
    <row r="114" spans="1:30" hidden="1" x14ac:dyDescent="0.25">
      <c r="A114" s="3" t="s">
        <v>605</v>
      </c>
      <c r="B114" s="3" t="s">
        <v>187</v>
      </c>
      <c r="C114" s="12" t="s">
        <v>668</v>
      </c>
      <c r="D114" s="12" t="s">
        <v>627</v>
      </c>
      <c r="E114" s="12">
        <v>0</v>
      </c>
      <c r="F114" s="12">
        <v>2.5</v>
      </c>
      <c r="G114" s="12" t="s">
        <v>624</v>
      </c>
      <c r="K114" s="12">
        <v>4070</v>
      </c>
      <c r="L114" s="10">
        <v>45427</v>
      </c>
      <c r="M114" s="12" t="s">
        <v>741</v>
      </c>
      <c r="U114" s="12"/>
    </row>
    <row r="115" spans="1:30" hidden="1" x14ac:dyDescent="0.25">
      <c r="A115" s="3" t="s">
        <v>606</v>
      </c>
      <c r="B115" s="3" t="s">
        <v>188</v>
      </c>
      <c r="C115" s="12" t="s">
        <v>668</v>
      </c>
      <c r="D115" s="12" t="s">
        <v>627</v>
      </c>
      <c r="E115" s="12">
        <v>0</v>
      </c>
      <c r="F115" s="12">
        <v>2.5</v>
      </c>
      <c r="G115" s="12" t="s">
        <v>624</v>
      </c>
      <c r="K115" s="12">
        <v>4070</v>
      </c>
      <c r="L115" s="10">
        <v>45427</v>
      </c>
      <c r="M115" s="12" t="s">
        <v>741</v>
      </c>
      <c r="U115" s="12"/>
    </row>
    <row r="116" spans="1:30" hidden="1" x14ac:dyDescent="0.25">
      <c r="A116" s="3" t="s">
        <v>607</v>
      </c>
      <c r="B116" s="3" t="s">
        <v>189</v>
      </c>
      <c r="C116" s="12" t="s">
        <v>668</v>
      </c>
      <c r="D116" s="12" t="s">
        <v>627</v>
      </c>
      <c r="E116" s="12">
        <v>0</v>
      </c>
      <c r="F116" s="12">
        <v>2.5</v>
      </c>
      <c r="G116" s="12" t="s">
        <v>624</v>
      </c>
      <c r="K116" s="12">
        <v>4070</v>
      </c>
      <c r="L116" s="10">
        <v>45427</v>
      </c>
      <c r="M116" s="12" t="s">
        <v>741</v>
      </c>
      <c r="U116" s="12"/>
    </row>
    <row r="117" spans="1:30" hidden="1" x14ac:dyDescent="0.25">
      <c r="A117" s="3" t="s">
        <v>608</v>
      </c>
      <c r="B117" s="3" t="s">
        <v>190</v>
      </c>
      <c r="C117" s="12" t="s">
        <v>668</v>
      </c>
      <c r="D117" s="12" t="s">
        <v>627</v>
      </c>
      <c r="E117" s="12">
        <v>0</v>
      </c>
      <c r="F117" s="12">
        <v>2.5</v>
      </c>
      <c r="G117" s="12" t="s">
        <v>624</v>
      </c>
      <c r="K117" s="12">
        <v>4070</v>
      </c>
      <c r="L117" s="10">
        <v>45427</v>
      </c>
      <c r="M117" s="12" t="s">
        <v>741</v>
      </c>
      <c r="U117" s="12"/>
    </row>
    <row r="118" spans="1:30" hidden="1" x14ac:dyDescent="0.25">
      <c r="A118" s="3" t="s">
        <v>609</v>
      </c>
      <c r="B118" s="3" t="s">
        <v>191</v>
      </c>
      <c r="C118" s="12" t="s">
        <v>668</v>
      </c>
      <c r="D118" s="12" t="s">
        <v>627</v>
      </c>
      <c r="E118" s="12">
        <v>0</v>
      </c>
      <c r="F118" s="12">
        <v>2.5</v>
      </c>
      <c r="G118" s="12" t="s">
        <v>624</v>
      </c>
      <c r="K118" s="12">
        <v>4070</v>
      </c>
      <c r="L118" s="10">
        <v>45427</v>
      </c>
      <c r="M118" s="12" t="s">
        <v>741</v>
      </c>
      <c r="U118" s="12"/>
    </row>
    <row r="119" spans="1:30" hidden="1" x14ac:dyDescent="0.25">
      <c r="A119" s="3" t="s">
        <v>610</v>
      </c>
      <c r="B119" s="3" t="s">
        <v>192</v>
      </c>
      <c r="C119" s="12" t="s">
        <v>668</v>
      </c>
      <c r="D119" s="12" t="s">
        <v>627</v>
      </c>
      <c r="E119" s="12">
        <v>0</v>
      </c>
      <c r="F119" s="12">
        <v>2.5</v>
      </c>
      <c r="G119" s="12" t="s">
        <v>624</v>
      </c>
      <c r="K119" s="12">
        <v>4070</v>
      </c>
      <c r="L119" s="10">
        <v>45427</v>
      </c>
      <c r="M119" s="12" t="s">
        <v>741</v>
      </c>
      <c r="U119" s="12"/>
    </row>
    <row r="120" spans="1:30" hidden="1" x14ac:dyDescent="0.25">
      <c r="A120" s="3" t="s">
        <v>611</v>
      </c>
      <c r="B120" s="3" t="s">
        <v>193</v>
      </c>
      <c r="C120" s="12" t="s">
        <v>668</v>
      </c>
      <c r="D120" s="12" t="s">
        <v>627</v>
      </c>
      <c r="E120" s="12">
        <v>0</v>
      </c>
      <c r="F120" s="12">
        <v>2.5</v>
      </c>
      <c r="G120" s="12" t="s">
        <v>624</v>
      </c>
      <c r="K120" s="12">
        <v>4070</v>
      </c>
      <c r="L120" s="10">
        <v>45427</v>
      </c>
      <c r="M120" s="12" t="s">
        <v>741</v>
      </c>
      <c r="U120" s="12"/>
    </row>
    <row r="121" spans="1:30" hidden="1" x14ac:dyDescent="0.25">
      <c r="A121" s="3" t="s">
        <v>612</v>
      </c>
      <c r="B121" s="3" t="s">
        <v>194</v>
      </c>
      <c r="C121" s="12" t="s">
        <v>668</v>
      </c>
      <c r="D121" s="12" t="s">
        <v>627</v>
      </c>
      <c r="E121" s="12">
        <v>0</v>
      </c>
      <c r="F121" s="12">
        <v>2.5</v>
      </c>
      <c r="G121" s="12" t="s">
        <v>624</v>
      </c>
      <c r="K121" s="12">
        <v>4070</v>
      </c>
      <c r="L121" s="10">
        <v>45427</v>
      </c>
      <c r="M121" s="12" t="s">
        <v>741</v>
      </c>
      <c r="U121" s="12"/>
    </row>
    <row r="122" spans="1:30" ht="25.5" hidden="1" x14ac:dyDescent="0.25">
      <c r="A122" s="3" t="s">
        <v>195</v>
      </c>
      <c r="B122" s="3" t="s">
        <v>196</v>
      </c>
      <c r="C122" s="7" t="s">
        <v>653</v>
      </c>
      <c r="D122" s="12" t="s">
        <v>622</v>
      </c>
      <c r="E122" s="12">
        <v>0</v>
      </c>
      <c r="F122" s="12">
        <v>100</v>
      </c>
      <c r="G122" s="12" t="s">
        <v>624</v>
      </c>
      <c r="I122" s="12">
        <v>0.7</v>
      </c>
      <c r="K122" s="12">
        <v>59675</v>
      </c>
      <c r="L122" s="10">
        <v>45427</v>
      </c>
      <c r="M122" s="12" t="s">
        <v>743</v>
      </c>
      <c r="O122" s="12" t="s">
        <v>770</v>
      </c>
      <c r="P122" s="12">
        <v>3</v>
      </c>
      <c r="Q122" s="12">
        <v>2</v>
      </c>
      <c r="R122" s="15" t="s">
        <v>772</v>
      </c>
      <c r="S122" s="15" t="s">
        <v>774</v>
      </c>
      <c r="T122" s="15" t="str">
        <f>S122</f>
        <v>24v1</v>
      </c>
      <c r="U122" s="17" t="s">
        <v>783</v>
      </c>
      <c r="V122" s="15" t="s">
        <v>775</v>
      </c>
      <c r="W122" s="15">
        <v>1</v>
      </c>
      <c r="X122" s="15">
        <v>2</v>
      </c>
      <c r="Y122" s="15" t="s">
        <v>782</v>
      </c>
      <c r="Z122" s="15"/>
      <c r="AA122" s="15"/>
      <c r="AB122" s="15"/>
      <c r="AC122" s="15">
        <v>1</v>
      </c>
      <c r="AD122" s="15">
        <v>2</v>
      </c>
    </row>
    <row r="123" spans="1:30" hidden="1" x14ac:dyDescent="0.25">
      <c r="A123" s="3" t="s">
        <v>613</v>
      </c>
      <c r="B123" s="3" t="s">
        <v>197</v>
      </c>
      <c r="C123" s="12" t="s">
        <v>666</v>
      </c>
      <c r="D123" s="12" t="s">
        <v>627</v>
      </c>
      <c r="E123" s="12">
        <v>0</v>
      </c>
      <c r="F123" s="12">
        <v>100</v>
      </c>
      <c r="G123" s="12" t="s">
        <v>624</v>
      </c>
      <c r="K123" s="12">
        <v>955</v>
      </c>
      <c r="L123" s="10">
        <v>45427</v>
      </c>
      <c r="M123" s="12" t="s">
        <v>741</v>
      </c>
      <c r="U123" s="12"/>
    </row>
    <row r="124" spans="1:30" ht="25.5" hidden="1" x14ac:dyDescent="0.25">
      <c r="A124" s="3" t="s">
        <v>231</v>
      </c>
      <c r="B124" s="3" t="s">
        <v>652</v>
      </c>
      <c r="C124" s="8" t="s">
        <v>651</v>
      </c>
      <c r="D124" s="12" t="s">
        <v>622</v>
      </c>
      <c r="E124" s="12">
        <v>0</v>
      </c>
      <c r="F124" s="12">
        <v>10</v>
      </c>
      <c r="G124" s="12" t="s">
        <v>624</v>
      </c>
      <c r="I124" s="12">
        <v>0.7</v>
      </c>
      <c r="K124" s="12">
        <v>82620</v>
      </c>
      <c r="L124" s="10">
        <v>45427</v>
      </c>
      <c r="M124" s="12" t="s">
        <v>743</v>
      </c>
      <c r="O124" s="12" t="s">
        <v>770</v>
      </c>
      <c r="P124" s="12">
        <v>5</v>
      </c>
      <c r="Q124" s="12">
        <v>4</v>
      </c>
      <c r="R124" s="15" t="s">
        <v>772</v>
      </c>
      <c r="S124" s="15" t="s">
        <v>774</v>
      </c>
      <c r="T124" s="15" t="str">
        <f>S124</f>
        <v>24v1</v>
      </c>
      <c r="U124" s="17" t="s">
        <v>784</v>
      </c>
      <c r="V124" s="15" t="s">
        <v>775</v>
      </c>
      <c r="W124" s="15">
        <v>3</v>
      </c>
      <c r="X124" s="15">
        <v>4</v>
      </c>
      <c r="Y124" s="15" t="s">
        <v>782</v>
      </c>
      <c r="Z124" s="15"/>
      <c r="AA124" s="15"/>
      <c r="AB124" s="15"/>
      <c r="AC124" s="15">
        <v>1</v>
      </c>
      <c r="AD124" s="15">
        <v>2</v>
      </c>
    </row>
    <row r="125" spans="1:30" ht="25.5" hidden="1" x14ac:dyDescent="0.25">
      <c r="A125" s="3" t="s">
        <v>232</v>
      </c>
      <c r="B125" s="3" t="s">
        <v>199</v>
      </c>
      <c r="C125" s="7" t="s">
        <v>663</v>
      </c>
      <c r="D125" s="12" t="s">
        <v>622</v>
      </c>
      <c r="E125" s="12">
        <v>-50</v>
      </c>
      <c r="F125" s="12">
        <v>100</v>
      </c>
      <c r="G125" s="12" t="s">
        <v>630</v>
      </c>
      <c r="I125" s="12">
        <v>0.8</v>
      </c>
      <c r="K125" s="12">
        <v>15785</v>
      </c>
      <c r="L125" s="10">
        <v>45427</v>
      </c>
      <c r="M125" s="12" t="s">
        <v>743</v>
      </c>
      <c r="O125" s="12" t="s">
        <v>770</v>
      </c>
      <c r="P125" s="12">
        <v>7</v>
      </c>
      <c r="Q125" s="12">
        <v>6</v>
      </c>
      <c r="R125" s="15" t="s">
        <v>772</v>
      </c>
      <c r="S125" s="15" t="s">
        <v>774</v>
      </c>
      <c r="T125" s="15" t="str">
        <f>S125</f>
        <v>24v1</v>
      </c>
      <c r="U125" s="17" t="s">
        <v>785</v>
      </c>
      <c r="V125" s="15" t="s">
        <v>775</v>
      </c>
      <c r="W125" s="15">
        <v>5</v>
      </c>
      <c r="X125" s="15">
        <v>6</v>
      </c>
      <c r="Y125" s="15" t="s">
        <v>782</v>
      </c>
      <c r="Z125" s="15"/>
      <c r="AA125" s="15"/>
      <c r="AB125" s="15"/>
      <c r="AC125" s="15">
        <v>1</v>
      </c>
      <c r="AD125" s="15">
        <v>2</v>
      </c>
    </row>
    <row r="126" spans="1:30" hidden="1" x14ac:dyDescent="0.25">
      <c r="A126" s="3" t="s">
        <v>618</v>
      </c>
      <c r="B126" s="3" t="s">
        <v>200</v>
      </c>
      <c r="C126" s="12" t="s">
        <v>669</v>
      </c>
      <c r="D126" s="12" t="s">
        <v>627</v>
      </c>
      <c r="E126" s="12">
        <v>-30</v>
      </c>
      <c r="F126" s="12">
        <v>70</v>
      </c>
      <c r="G126" s="12" t="s">
        <v>630</v>
      </c>
      <c r="K126" s="12">
        <v>2250</v>
      </c>
      <c r="L126" s="10">
        <v>45427</v>
      </c>
      <c r="M126" s="12" t="s">
        <v>741</v>
      </c>
      <c r="U126" s="12"/>
    </row>
    <row r="127" spans="1:30" hidden="1" x14ac:dyDescent="0.25">
      <c r="A127" s="3" t="s">
        <v>614</v>
      </c>
      <c r="B127" s="3" t="s">
        <v>201</v>
      </c>
      <c r="C127" s="12" t="s">
        <v>666</v>
      </c>
      <c r="D127" s="12" t="s">
        <v>627</v>
      </c>
      <c r="E127" s="12">
        <v>0</v>
      </c>
      <c r="F127" s="12">
        <v>100</v>
      </c>
      <c r="G127" s="12" t="s">
        <v>624</v>
      </c>
      <c r="K127" s="12">
        <v>955</v>
      </c>
      <c r="L127" s="10">
        <v>45427</v>
      </c>
      <c r="M127" s="12" t="s">
        <v>741</v>
      </c>
      <c r="U127" s="12"/>
    </row>
    <row r="128" spans="1:30" ht="25.5" hidden="1" x14ac:dyDescent="0.25">
      <c r="A128" s="3" t="s">
        <v>202</v>
      </c>
      <c r="B128" s="3" t="s">
        <v>203</v>
      </c>
      <c r="C128" s="7" t="s">
        <v>653</v>
      </c>
      <c r="D128" s="12" t="s">
        <v>622</v>
      </c>
      <c r="E128" s="12">
        <v>0</v>
      </c>
      <c r="F128" s="12">
        <v>100</v>
      </c>
      <c r="G128" s="12" t="s">
        <v>624</v>
      </c>
      <c r="I128" s="12">
        <v>0.7</v>
      </c>
      <c r="K128" s="12">
        <v>59675</v>
      </c>
      <c r="L128" s="10">
        <v>45427</v>
      </c>
      <c r="M128" s="12" t="s">
        <v>743</v>
      </c>
      <c r="O128" s="12" t="s">
        <v>770</v>
      </c>
      <c r="P128" s="12">
        <v>9</v>
      </c>
      <c r="Q128" s="12">
        <v>8</v>
      </c>
      <c r="R128" s="15" t="s">
        <v>772</v>
      </c>
      <c r="S128" s="15" t="s">
        <v>774</v>
      </c>
      <c r="T128" s="15" t="str">
        <f>S128</f>
        <v>24v1</v>
      </c>
      <c r="U128" s="17" t="s">
        <v>786</v>
      </c>
      <c r="V128" s="15" t="s">
        <v>775</v>
      </c>
      <c r="W128" s="15">
        <v>7</v>
      </c>
      <c r="X128" s="15">
        <v>8</v>
      </c>
      <c r="Y128" s="15" t="s">
        <v>782</v>
      </c>
      <c r="Z128" s="15"/>
      <c r="AA128" s="15"/>
      <c r="AB128" s="15"/>
      <c r="AC128" s="15">
        <v>1</v>
      </c>
      <c r="AD128" s="15">
        <v>2</v>
      </c>
    </row>
    <row r="129" spans="1:30" ht="25.5" hidden="1" x14ac:dyDescent="0.25">
      <c r="A129" s="3" t="s">
        <v>204</v>
      </c>
      <c r="B129" s="3" t="s">
        <v>688</v>
      </c>
      <c r="C129" s="7" t="s">
        <v>653</v>
      </c>
      <c r="D129" s="12" t="s">
        <v>622</v>
      </c>
      <c r="E129" s="12">
        <v>0</v>
      </c>
      <c r="F129" s="12">
        <v>100</v>
      </c>
      <c r="G129" s="12" t="s">
        <v>624</v>
      </c>
      <c r="I129" s="12">
        <v>0.7</v>
      </c>
      <c r="K129" s="12">
        <v>59675</v>
      </c>
      <c r="L129" s="10">
        <v>45427</v>
      </c>
      <c r="M129" s="12" t="s">
        <v>743</v>
      </c>
      <c r="O129" s="12" t="s">
        <v>770</v>
      </c>
      <c r="P129" s="12">
        <v>12</v>
      </c>
      <c r="Q129" s="12">
        <v>11</v>
      </c>
      <c r="R129" s="15" t="s">
        <v>772</v>
      </c>
      <c r="S129" s="15" t="s">
        <v>774</v>
      </c>
      <c r="T129" s="15" t="str">
        <f>S129</f>
        <v>24v1</v>
      </c>
      <c r="U129" s="17" t="s">
        <v>787</v>
      </c>
      <c r="V129" s="15" t="s">
        <v>775</v>
      </c>
      <c r="W129" s="15">
        <v>9</v>
      </c>
      <c r="X129" s="15">
        <v>10</v>
      </c>
      <c r="Y129" s="15" t="s">
        <v>782</v>
      </c>
      <c r="Z129" s="15"/>
      <c r="AA129" s="15"/>
      <c r="AB129" s="15"/>
      <c r="AC129" s="15">
        <v>1</v>
      </c>
      <c r="AD129" s="15">
        <v>2</v>
      </c>
    </row>
    <row r="130" spans="1:30" ht="25.5" hidden="1" x14ac:dyDescent="0.25">
      <c r="A130" s="3" t="s">
        <v>690</v>
      </c>
      <c r="B130" s="3" t="s">
        <v>689</v>
      </c>
      <c r="C130" s="7" t="s">
        <v>653</v>
      </c>
      <c r="D130" s="12" t="s">
        <v>622</v>
      </c>
      <c r="E130" s="12">
        <v>0</v>
      </c>
      <c r="F130" s="12">
        <v>100</v>
      </c>
      <c r="G130" s="12" t="s">
        <v>624</v>
      </c>
      <c r="I130" s="12">
        <v>0.7</v>
      </c>
      <c r="K130" s="12">
        <v>59675</v>
      </c>
      <c r="L130" s="10">
        <v>45427</v>
      </c>
      <c r="M130" s="12" t="s">
        <v>743</v>
      </c>
      <c r="O130" s="12" t="s">
        <v>770</v>
      </c>
      <c r="P130" s="12">
        <v>14</v>
      </c>
      <c r="Q130" s="12">
        <v>13</v>
      </c>
      <c r="R130" s="15" t="s">
        <v>772</v>
      </c>
      <c r="S130" s="15" t="s">
        <v>774</v>
      </c>
      <c r="T130" s="15" t="str">
        <f>S130</f>
        <v>24v1</v>
      </c>
      <c r="U130" s="17" t="s">
        <v>788</v>
      </c>
      <c r="V130" s="15" t="s">
        <v>775</v>
      </c>
      <c r="W130" s="15">
        <v>11</v>
      </c>
      <c r="X130" s="15">
        <v>12</v>
      </c>
      <c r="Y130" s="15" t="s">
        <v>782</v>
      </c>
      <c r="Z130" s="15"/>
      <c r="AA130" s="15"/>
      <c r="AB130" s="15"/>
      <c r="AC130" s="15">
        <v>1</v>
      </c>
      <c r="AD130" s="15">
        <v>2</v>
      </c>
    </row>
    <row r="131" spans="1:30" ht="25.5" hidden="1" x14ac:dyDescent="0.25">
      <c r="A131" s="3" t="s">
        <v>206</v>
      </c>
      <c r="B131" s="3" t="s">
        <v>207</v>
      </c>
      <c r="C131" s="7" t="s">
        <v>665</v>
      </c>
      <c r="D131" s="12" t="s">
        <v>622</v>
      </c>
      <c r="E131" s="12">
        <v>0</v>
      </c>
      <c r="F131" s="12">
        <v>200</v>
      </c>
      <c r="G131" s="12" t="s">
        <v>630</v>
      </c>
      <c r="I131" s="12">
        <v>0.8</v>
      </c>
      <c r="K131" s="12">
        <v>16805</v>
      </c>
      <c r="L131" s="10">
        <v>45427</v>
      </c>
      <c r="M131" s="12" t="s">
        <v>743</v>
      </c>
      <c r="O131" s="12" t="s">
        <v>771</v>
      </c>
      <c r="P131" s="12">
        <v>3</v>
      </c>
      <c r="Q131" s="12">
        <v>2</v>
      </c>
      <c r="R131" s="15" t="s">
        <v>772</v>
      </c>
      <c r="S131" s="15" t="s">
        <v>774</v>
      </c>
      <c r="T131" s="15" t="str">
        <f>S131</f>
        <v>24v1</v>
      </c>
      <c r="U131" s="17" t="s">
        <v>789</v>
      </c>
      <c r="V131" s="15" t="s">
        <v>781</v>
      </c>
      <c r="W131" s="15">
        <v>1</v>
      </c>
      <c r="X131" s="15">
        <v>2</v>
      </c>
      <c r="Y131" s="15" t="s">
        <v>782</v>
      </c>
      <c r="Z131" s="15"/>
      <c r="AA131" s="15"/>
      <c r="AB131" s="15"/>
      <c r="AC131" s="15">
        <v>1</v>
      </c>
      <c r="AD131" s="15">
        <v>2</v>
      </c>
    </row>
    <row r="132" spans="1:30" hidden="1" x14ac:dyDescent="0.25">
      <c r="A132" s="3" t="s">
        <v>619</v>
      </c>
      <c r="B132" s="3" t="s">
        <v>208</v>
      </c>
      <c r="C132" s="12" t="s">
        <v>670</v>
      </c>
      <c r="D132" s="12" t="s">
        <v>627</v>
      </c>
      <c r="E132" s="12">
        <v>0</v>
      </c>
      <c r="F132" s="12">
        <v>250</v>
      </c>
      <c r="G132" s="12" t="s">
        <v>630</v>
      </c>
      <c r="K132" s="12">
        <v>2250</v>
      </c>
      <c r="L132" s="10">
        <v>45427</v>
      </c>
      <c r="M132" s="12" t="s">
        <v>741</v>
      </c>
      <c r="U132" s="12"/>
    </row>
    <row r="133" spans="1:30" hidden="1" x14ac:dyDescent="0.25">
      <c r="A133" s="3" t="s">
        <v>615</v>
      </c>
      <c r="B133" s="3" t="s">
        <v>209</v>
      </c>
      <c r="C133" s="12" t="s">
        <v>671</v>
      </c>
      <c r="D133" s="12" t="s">
        <v>627</v>
      </c>
      <c r="E133" s="12">
        <v>0</v>
      </c>
      <c r="F133" s="12">
        <v>4</v>
      </c>
      <c r="G133" s="12" t="s">
        <v>631</v>
      </c>
      <c r="K133" s="12">
        <v>1510</v>
      </c>
      <c r="L133" s="10">
        <v>45427</v>
      </c>
      <c r="M133" s="12" t="s">
        <v>741</v>
      </c>
      <c r="U133" s="12"/>
    </row>
    <row r="134" spans="1:30" ht="25.5" hidden="1" x14ac:dyDescent="0.25">
      <c r="A134" s="3" t="s">
        <v>210</v>
      </c>
      <c r="B134" s="3" t="s">
        <v>211</v>
      </c>
      <c r="C134" s="9" t="s">
        <v>661</v>
      </c>
      <c r="D134" s="12" t="s">
        <v>622</v>
      </c>
      <c r="E134" s="12">
        <v>0</v>
      </c>
      <c r="F134" s="12">
        <v>2.5</v>
      </c>
      <c r="G134" s="12" t="s">
        <v>631</v>
      </c>
      <c r="I134" s="12">
        <v>0.7</v>
      </c>
      <c r="K134" s="12">
        <v>61235</v>
      </c>
      <c r="L134" s="10">
        <v>45427</v>
      </c>
      <c r="M134" s="12" t="s">
        <v>743</v>
      </c>
      <c r="O134" s="12" t="s">
        <v>771</v>
      </c>
      <c r="P134" s="12">
        <v>5</v>
      </c>
      <c r="Q134" s="12">
        <v>4</v>
      </c>
      <c r="R134" s="15" t="s">
        <v>772</v>
      </c>
      <c r="S134" s="15" t="s">
        <v>774</v>
      </c>
      <c r="T134" s="15" t="str">
        <f>S134</f>
        <v>24v1</v>
      </c>
      <c r="U134" s="17" t="s">
        <v>790</v>
      </c>
      <c r="V134" s="15" t="s">
        <v>781</v>
      </c>
      <c r="W134" s="15">
        <v>3</v>
      </c>
      <c r="X134" s="15">
        <v>4</v>
      </c>
      <c r="Y134" s="15" t="s">
        <v>782</v>
      </c>
      <c r="Z134" s="15"/>
      <c r="AA134" s="15"/>
      <c r="AB134" s="15"/>
      <c r="AC134" s="15">
        <v>1</v>
      </c>
      <c r="AD134" s="15">
        <v>2</v>
      </c>
    </row>
    <row r="135" spans="1:30" ht="25.5" hidden="1" x14ac:dyDescent="0.25">
      <c r="A135" s="3" t="s">
        <v>233</v>
      </c>
      <c r="B135" s="11" t="s">
        <v>659</v>
      </c>
      <c r="C135" s="9" t="s">
        <v>658</v>
      </c>
      <c r="D135" s="12" t="s">
        <v>622</v>
      </c>
      <c r="E135" s="12">
        <v>0</v>
      </c>
      <c r="F135" s="12">
        <v>63</v>
      </c>
      <c r="G135" s="12" t="s">
        <v>624</v>
      </c>
      <c r="I135" s="12">
        <v>0.7</v>
      </c>
      <c r="K135" s="12">
        <v>82620</v>
      </c>
      <c r="L135" s="10">
        <v>45427</v>
      </c>
      <c r="M135" s="12" t="s">
        <v>743</v>
      </c>
      <c r="O135" s="12" t="s">
        <v>771</v>
      </c>
      <c r="P135" s="12">
        <v>7</v>
      </c>
      <c r="Q135" s="12">
        <v>6</v>
      </c>
      <c r="R135" s="15" t="s">
        <v>772</v>
      </c>
      <c r="S135" s="15" t="s">
        <v>774</v>
      </c>
      <c r="T135" s="15" t="str">
        <f>S135</f>
        <v>24v1</v>
      </c>
      <c r="U135" s="17" t="s">
        <v>791</v>
      </c>
      <c r="V135" s="15" t="s">
        <v>781</v>
      </c>
      <c r="W135" s="15">
        <v>5</v>
      </c>
      <c r="X135" s="15">
        <v>6</v>
      </c>
      <c r="Y135" s="15" t="s">
        <v>782</v>
      </c>
      <c r="Z135" s="15"/>
      <c r="AA135" s="15"/>
      <c r="AB135" s="15"/>
      <c r="AC135" s="15">
        <v>1</v>
      </c>
      <c r="AD135" s="15">
        <v>2</v>
      </c>
    </row>
    <row r="136" spans="1:30" ht="30" hidden="1" x14ac:dyDescent="0.25">
      <c r="A136" s="3" t="s">
        <v>696</v>
      </c>
      <c r="B136" s="11" t="s">
        <v>694</v>
      </c>
      <c r="C136" s="9" t="s">
        <v>658</v>
      </c>
      <c r="D136" s="12" t="s">
        <v>622</v>
      </c>
      <c r="E136" s="12">
        <v>0</v>
      </c>
      <c r="F136" s="12">
        <v>63</v>
      </c>
      <c r="G136" s="12" t="s">
        <v>624</v>
      </c>
      <c r="I136" s="12">
        <v>0.7</v>
      </c>
      <c r="K136" s="12">
        <v>82620</v>
      </c>
      <c r="L136" s="10">
        <v>45427</v>
      </c>
      <c r="M136" s="12" t="s">
        <v>743</v>
      </c>
      <c r="O136" s="12" t="s">
        <v>771</v>
      </c>
      <c r="P136" s="12">
        <v>9</v>
      </c>
      <c r="Q136" s="12">
        <v>8</v>
      </c>
      <c r="R136" s="15" t="s">
        <v>772</v>
      </c>
      <c r="S136" s="15" t="s">
        <v>774</v>
      </c>
      <c r="T136" s="15" t="str">
        <f>S136</f>
        <v>24v1</v>
      </c>
      <c r="U136" s="17" t="s">
        <v>792</v>
      </c>
      <c r="V136" s="15" t="s">
        <v>781</v>
      </c>
      <c r="W136" s="15">
        <v>7</v>
      </c>
      <c r="X136" s="15">
        <v>8</v>
      </c>
      <c r="Y136" s="15" t="s">
        <v>782</v>
      </c>
      <c r="Z136" s="15"/>
      <c r="AA136" s="15"/>
      <c r="AB136" s="15"/>
      <c r="AC136" s="15">
        <v>1</v>
      </c>
      <c r="AD136" s="15">
        <v>2</v>
      </c>
    </row>
    <row r="137" spans="1:30" ht="30" hidden="1" x14ac:dyDescent="0.25">
      <c r="A137" s="3" t="s">
        <v>697</v>
      </c>
      <c r="B137" s="11" t="s">
        <v>695</v>
      </c>
      <c r="C137" s="9" t="s">
        <v>658</v>
      </c>
      <c r="D137" s="12" t="s">
        <v>622</v>
      </c>
      <c r="E137" s="12">
        <v>0</v>
      </c>
      <c r="F137" s="12">
        <v>63</v>
      </c>
      <c r="G137" s="12" t="s">
        <v>624</v>
      </c>
      <c r="I137" s="12">
        <v>0.7</v>
      </c>
      <c r="K137" s="12">
        <v>82620</v>
      </c>
      <c r="L137" s="10">
        <v>45427</v>
      </c>
      <c r="M137" s="12" t="s">
        <v>743</v>
      </c>
      <c r="O137" s="12" t="s">
        <v>771</v>
      </c>
      <c r="P137" s="12">
        <v>12</v>
      </c>
      <c r="Q137" s="12">
        <v>11</v>
      </c>
      <c r="R137" s="15" t="s">
        <v>772</v>
      </c>
      <c r="S137" s="15" t="s">
        <v>774</v>
      </c>
      <c r="T137" s="15" t="str">
        <f>S137</f>
        <v>24v1</v>
      </c>
      <c r="U137" s="17" t="s">
        <v>793</v>
      </c>
      <c r="V137" s="15" t="s">
        <v>781</v>
      </c>
      <c r="W137" s="15">
        <v>9</v>
      </c>
      <c r="X137" s="15">
        <v>10</v>
      </c>
      <c r="Y137" s="15" t="s">
        <v>782</v>
      </c>
      <c r="Z137" s="15"/>
      <c r="AA137" s="15"/>
      <c r="AB137" s="15"/>
      <c r="AC137" s="15">
        <v>1</v>
      </c>
      <c r="AD137" s="15">
        <v>2</v>
      </c>
    </row>
    <row r="138" spans="1:30" hidden="1" x14ac:dyDescent="0.25">
      <c r="A138" s="3" t="s">
        <v>616</v>
      </c>
      <c r="B138" s="3" t="s">
        <v>213</v>
      </c>
      <c r="C138" s="12" t="s">
        <v>671</v>
      </c>
      <c r="D138" s="12" t="s">
        <v>627</v>
      </c>
      <c r="E138" s="12">
        <v>0</v>
      </c>
      <c r="F138" s="12">
        <v>4</v>
      </c>
      <c r="G138" s="12" t="s">
        <v>631</v>
      </c>
      <c r="K138" s="12">
        <v>1510</v>
      </c>
      <c r="L138" s="10">
        <v>45427</v>
      </c>
      <c r="M138" s="16" t="s">
        <v>741</v>
      </c>
      <c r="U138" s="12"/>
    </row>
    <row r="139" spans="1:30" ht="25.5" hidden="1" x14ac:dyDescent="0.25">
      <c r="A139" s="3" t="s">
        <v>214</v>
      </c>
      <c r="B139" s="3" t="s">
        <v>215</v>
      </c>
      <c r="C139" s="9" t="s">
        <v>661</v>
      </c>
      <c r="D139" s="12" t="s">
        <v>622</v>
      </c>
      <c r="E139" s="12">
        <v>0</v>
      </c>
      <c r="F139" s="12">
        <v>2.5</v>
      </c>
      <c r="G139" s="12" t="s">
        <v>631</v>
      </c>
      <c r="I139" s="12">
        <v>0.7</v>
      </c>
      <c r="K139" s="12">
        <v>61235</v>
      </c>
      <c r="L139" s="10">
        <v>45427</v>
      </c>
      <c r="M139" s="16" t="s">
        <v>743</v>
      </c>
      <c r="O139" s="12" t="s">
        <v>771</v>
      </c>
      <c r="P139" s="12">
        <v>14</v>
      </c>
      <c r="Q139" s="12">
        <v>13</v>
      </c>
      <c r="R139" s="15" t="s">
        <v>772</v>
      </c>
      <c r="S139" s="15" t="s">
        <v>774</v>
      </c>
      <c r="T139" s="15" t="str">
        <f>S139</f>
        <v>24v1</v>
      </c>
      <c r="U139" s="17" t="s">
        <v>794</v>
      </c>
      <c r="V139" s="15" t="s">
        <v>781</v>
      </c>
      <c r="W139" s="15">
        <v>11</v>
      </c>
      <c r="X139" s="15">
        <v>12</v>
      </c>
      <c r="Y139" s="15" t="s">
        <v>782</v>
      </c>
      <c r="Z139" s="15"/>
      <c r="AA139" s="15"/>
      <c r="AB139" s="15"/>
      <c r="AC139" s="15">
        <v>1</v>
      </c>
      <c r="AD139" s="15">
        <v>2</v>
      </c>
    </row>
    <row r="140" spans="1:30" ht="25.5" hidden="1" x14ac:dyDescent="0.25">
      <c r="A140" s="3" t="s">
        <v>216</v>
      </c>
      <c r="B140" s="11" t="s">
        <v>691</v>
      </c>
      <c r="C140" s="9" t="s">
        <v>661</v>
      </c>
      <c r="D140" s="12" t="s">
        <v>622</v>
      </c>
      <c r="E140" s="12">
        <v>0</v>
      </c>
      <c r="F140" s="12">
        <v>2.5</v>
      </c>
      <c r="G140" s="12" t="s">
        <v>631</v>
      </c>
      <c r="I140" s="12">
        <v>0.7</v>
      </c>
      <c r="K140" s="12">
        <v>61235</v>
      </c>
      <c r="L140" s="10">
        <v>45427</v>
      </c>
      <c r="M140" s="16" t="s">
        <v>743</v>
      </c>
      <c r="O140" s="12" t="s">
        <v>771</v>
      </c>
      <c r="P140" s="12">
        <v>16</v>
      </c>
      <c r="Q140" s="12">
        <v>15</v>
      </c>
      <c r="R140" s="15" t="s">
        <v>772</v>
      </c>
      <c r="S140" s="15" t="s">
        <v>774</v>
      </c>
      <c r="T140" s="15" t="str">
        <f>S140</f>
        <v>24v1</v>
      </c>
      <c r="U140" s="17" t="s">
        <v>795</v>
      </c>
      <c r="V140" s="15" t="s">
        <v>781</v>
      </c>
      <c r="W140" s="15">
        <v>13</v>
      </c>
      <c r="X140" s="15">
        <v>34</v>
      </c>
      <c r="Y140" s="15" t="s">
        <v>782</v>
      </c>
      <c r="Z140" s="15"/>
      <c r="AA140" s="15"/>
      <c r="AB140" s="15"/>
      <c r="AC140" s="15">
        <v>1</v>
      </c>
      <c r="AD140" s="15">
        <v>2</v>
      </c>
    </row>
    <row r="141" spans="1:30" ht="25.5" hidden="1" x14ac:dyDescent="0.25">
      <c r="A141" s="3" t="s">
        <v>693</v>
      </c>
      <c r="B141" s="11" t="s">
        <v>692</v>
      </c>
      <c r="C141" s="9" t="s">
        <v>661</v>
      </c>
      <c r="D141" s="12" t="s">
        <v>622</v>
      </c>
      <c r="E141" s="12">
        <v>0</v>
      </c>
      <c r="F141" s="12">
        <v>2.5</v>
      </c>
      <c r="G141" s="12" t="s">
        <v>631</v>
      </c>
      <c r="I141" s="12">
        <v>0.7</v>
      </c>
      <c r="K141" s="12">
        <v>61235</v>
      </c>
      <c r="L141" s="10">
        <v>45427</v>
      </c>
      <c r="M141" s="16" t="s">
        <v>743</v>
      </c>
      <c r="O141" s="12" t="s">
        <v>771</v>
      </c>
      <c r="P141" s="12">
        <v>18</v>
      </c>
      <c r="Q141" s="12">
        <v>17</v>
      </c>
      <c r="R141" s="15" t="s">
        <v>772</v>
      </c>
      <c r="S141" s="15" t="s">
        <v>774</v>
      </c>
      <c r="T141" s="15" t="str">
        <f>S141</f>
        <v>24v1</v>
      </c>
      <c r="U141" s="17" t="s">
        <v>796</v>
      </c>
      <c r="V141" s="15" t="s">
        <v>781</v>
      </c>
      <c r="W141" s="15">
        <v>15</v>
      </c>
      <c r="X141" s="15">
        <v>16</v>
      </c>
      <c r="Y141" s="15" t="s">
        <v>782</v>
      </c>
      <c r="Z141" s="15"/>
      <c r="AA141" s="15"/>
      <c r="AB141" s="15"/>
      <c r="AC141" s="15">
        <v>1</v>
      </c>
      <c r="AD141" s="15">
        <v>2</v>
      </c>
    </row>
    <row r="142" spans="1:30" hidden="1" x14ac:dyDescent="0.25">
      <c r="A142" s="3" t="s">
        <v>620</v>
      </c>
      <c r="B142" s="3" t="s">
        <v>218</v>
      </c>
      <c r="C142" s="12" t="s">
        <v>670</v>
      </c>
      <c r="D142" s="12" t="s">
        <v>627</v>
      </c>
      <c r="E142" s="12">
        <v>0</v>
      </c>
      <c r="F142" s="12">
        <v>250</v>
      </c>
      <c r="G142" s="12" t="s">
        <v>630</v>
      </c>
      <c r="K142" s="12">
        <v>2250</v>
      </c>
      <c r="L142" s="10">
        <v>45427</v>
      </c>
      <c r="M142" s="16" t="s">
        <v>741</v>
      </c>
      <c r="U142" s="12"/>
    </row>
    <row r="143" spans="1:30" ht="25.5" hidden="1" x14ac:dyDescent="0.25">
      <c r="A143" s="3" t="s">
        <v>219</v>
      </c>
      <c r="B143" s="3" t="s">
        <v>220</v>
      </c>
      <c r="C143" s="7" t="s">
        <v>665</v>
      </c>
      <c r="D143" s="12" t="s">
        <v>622</v>
      </c>
      <c r="E143" s="12">
        <v>0</v>
      </c>
      <c r="F143" s="12">
        <v>200</v>
      </c>
      <c r="G143" s="12" t="s">
        <v>630</v>
      </c>
      <c r="I143" s="12">
        <v>0.8</v>
      </c>
      <c r="K143" s="12">
        <v>16805</v>
      </c>
      <c r="L143" s="10">
        <v>45427</v>
      </c>
      <c r="M143" s="16" t="s">
        <v>743</v>
      </c>
      <c r="O143" s="12" t="s">
        <v>771</v>
      </c>
      <c r="P143" s="12">
        <v>21</v>
      </c>
      <c r="Q143" s="12">
        <v>20</v>
      </c>
      <c r="R143" s="15" t="s">
        <v>772</v>
      </c>
      <c r="S143" s="15" t="s">
        <v>774</v>
      </c>
      <c r="T143" s="15" t="str">
        <f>S143</f>
        <v>24v1</v>
      </c>
      <c r="U143" s="17" t="s">
        <v>797</v>
      </c>
      <c r="V143" s="15" t="s">
        <v>781</v>
      </c>
      <c r="W143" s="15">
        <v>17</v>
      </c>
      <c r="X143" s="15">
        <v>18</v>
      </c>
      <c r="Y143" s="15" t="s">
        <v>782</v>
      </c>
      <c r="Z143" s="15"/>
      <c r="AA143" s="15"/>
      <c r="AB143" s="15"/>
      <c r="AC143" s="15">
        <v>1</v>
      </c>
      <c r="AD143" s="15">
        <v>2</v>
      </c>
    </row>
    <row r="144" spans="1:30" ht="30" hidden="1" x14ac:dyDescent="0.25">
      <c r="A144" s="3" t="s">
        <v>221</v>
      </c>
      <c r="B144" s="11" t="s">
        <v>698</v>
      </c>
      <c r="C144" s="7" t="s">
        <v>665</v>
      </c>
      <c r="D144" s="12" t="s">
        <v>622</v>
      </c>
      <c r="E144" s="12">
        <v>0</v>
      </c>
      <c r="F144" s="12">
        <v>200</v>
      </c>
      <c r="G144" s="12" t="s">
        <v>630</v>
      </c>
      <c r="I144" s="12">
        <v>0.8</v>
      </c>
      <c r="K144" s="12">
        <v>16805</v>
      </c>
      <c r="L144" s="10">
        <v>45427</v>
      </c>
      <c r="M144" s="16" t="s">
        <v>743</v>
      </c>
      <c r="O144" s="12" t="s">
        <v>771</v>
      </c>
      <c r="P144" s="12">
        <v>23</v>
      </c>
      <c r="Q144" s="12">
        <v>22</v>
      </c>
      <c r="R144" s="15" t="s">
        <v>772</v>
      </c>
      <c r="S144" s="15" t="s">
        <v>774</v>
      </c>
      <c r="T144" s="15" t="str">
        <f>S144</f>
        <v>24v1</v>
      </c>
      <c r="U144" s="17" t="s">
        <v>798</v>
      </c>
      <c r="V144" s="15" t="s">
        <v>781</v>
      </c>
      <c r="W144" s="15">
        <v>19</v>
      </c>
      <c r="X144" s="15">
        <v>20</v>
      </c>
      <c r="Y144" s="15" t="s">
        <v>782</v>
      </c>
      <c r="Z144" s="15"/>
      <c r="AA144" s="15"/>
      <c r="AB144" s="15"/>
      <c r="AC144" s="15">
        <v>1</v>
      </c>
      <c r="AD144" s="15">
        <v>2</v>
      </c>
    </row>
    <row r="145" spans="1:308" ht="30" hidden="1" x14ac:dyDescent="0.25">
      <c r="A145" s="3" t="s">
        <v>700</v>
      </c>
      <c r="B145" s="11" t="s">
        <v>699</v>
      </c>
      <c r="C145" s="7" t="s">
        <v>665</v>
      </c>
      <c r="D145" s="12" t="s">
        <v>622</v>
      </c>
      <c r="E145" s="12">
        <v>0</v>
      </c>
      <c r="F145" s="12">
        <v>200</v>
      </c>
      <c r="G145" s="12" t="s">
        <v>630</v>
      </c>
      <c r="I145" s="12">
        <v>0.8</v>
      </c>
      <c r="K145" s="12">
        <v>16805</v>
      </c>
      <c r="L145" s="10">
        <v>45427</v>
      </c>
      <c r="M145" s="16" t="s">
        <v>743</v>
      </c>
      <c r="O145" s="12" t="s">
        <v>771</v>
      </c>
      <c r="P145" s="12">
        <v>25</v>
      </c>
      <c r="Q145" s="12">
        <v>24</v>
      </c>
      <c r="R145" s="15" t="s">
        <v>772</v>
      </c>
      <c r="S145" s="15" t="s">
        <v>774</v>
      </c>
      <c r="T145" s="15" t="str">
        <f>S145</f>
        <v>24v1</v>
      </c>
      <c r="U145" s="17" t="s">
        <v>799</v>
      </c>
      <c r="V145" s="15" t="s">
        <v>781</v>
      </c>
      <c r="W145" s="15">
        <v>21</v>
      </c>
      <c r="X145" s="15">
        <v>22</v>
      </c>
      <c r="Y145" s="15" t="s">
        <v>782</v>
      </c>
      <c r="Z145" s="15"/>
      <c r="AA145" s="15"/>
      <c r="AB145" s="15"/>
      <c r="AC145" s="15">
        <v>1</v>
      </c>
      <c r="AD145" s="15">
        <v>2</v>
      </c>
    </row>
    <row r="146" spans="1:308" hidden="1" x14ac:dyDescent="0.25">
      <c r="A146" s="3" t="s">
        <v>617</v>
      </c>
      <c r="B146" s="3" t="s">
        <v>223</v>
      </c>
      <c r="C146" s="12" t="s">
        <v>672</v>
      </c>
      <c r="D146" s="12" t="s">
        <v>627</v>
      </c>
      <c r="E146" s="12">
        <v>-1</v>
      </c>
      <c r="F146" s="12">
        <v>1.5</v>
      </c>
      <c r="G146" s="12" t="s">
        <v>624</v>
      </c>
      <c r="K146" s="12">
        <v>4070</v>
      </c>
      <c r="L146" s="10">
        <v>45427</v>
      </c>
      <c r="M146" s="16" t="s">
        <v>741</v>
      </c>
      <c r="U146" s="12"/>
    </row>
    <row r="147" spans="1:308" ht="25.5" hidden="1" x14ac:dyDescent="0.25">
      <c r="A147" s="3" t="s">
        <v>224</v>
      </c>
      <c r="B147" s="3" t="s">
        <v>225</v>
      </c>
      <c r="C147" s="9" t="s">
        <v>656</v>
      </c>
      <c r="D147" s="12" t="s">
        <v>622</v>
      </c>
      <c r="E147" s="12">
        <v>-0.2</v>
      </c>
      <c r="F147" s="12">
        <v>0.2</v>
      </c>
      <c r="G147" s="12" t="s">
        <v>624</v>
      </c>
      <c r="I147" s="12">
        <v>0.7</v>
      </c>
      <c r="K147" s="12">
        <v>73975</v>
      </c>
      <c r="L147" s="10">
        <v>45427</v>
      </c>
      <c r="M147" s="16" t="s">
        <v>743</v>
      </c>
      <c r="O147" s="12" t="s">
        <v>770</v>
      </c>
      <c r="P147" s="12">
        <v>16</v>
      </c>
      <c r="Q147" s="12">
        <v>15</v>
      </c>
      <c r="R147" s="15" t="s">
        <v>772</v>
      </c>
      <c r="S147" s="15" t="s">
        <v>774</v>
      </c>
      <c r="T147" s="15" t="str">
        <f>S147</f>
        <v>24v1</v>
      </c>
      <c r="U147" s="17" t="s">
        <v>800</v>
      </c>
      <c r="V147" s="15" t="s">
        <v>775</v>
      </c>
      <c r="W147" s="15">
        <v>13</v>
      </c>
      <c r="X147" s="15">
        <v>14</v>
      </c>
      <c r="Y147" s="15" t="s">
        <v>782</v>
      </c>
      <c r="Z147" s="15"/>
      <c r="AA147" s="15"/>
      <c r="AB147" s="15"/>
      <c r="AC147" s="15">
        <v>1</v>
      </c>
      <c r="AD147" s="15">
        <v>2</v>
      </c>
    </row>
    <row r="148" spans="1:308" ht="25.5" hidden="1" x14ac:dyDescent="0.25">
      <c r="A148" s="3" t="s">
        <v>226</v>
      </c>
      <c r="B148" s="3" t="s">
        <v>701</v>
      </c>
      <c r="C148" s="9" t="s">
        <v>656</v>
      </c>
      <c r="D148" s="12" t="s">
        <v>622</v>
      </c>
      <c r="E148" s="12">
        <v>-0.2</v>
      </c>
      <c r="F148" s="12">
        <v>0.2</v>
      </c>
      <c r="G148" s="12" t="s">
        <v>624</v>
      </c>
      <c r="I148" s="12">
        <v>0.7</v>
      </c>
      <c r="K148" s="12">
        <v>73975</v>
      </c>
      <c r="L148" s="10">
        <v>45427</v>
      </c>
      <c r="M148" s="16" t="s">
        <v>743</v>
      </c>
      <c r="O148" s="12" t="s">
        <v>770</v>
      </c>
      <c r="P148" s="12">
        <v>18</v>
      </c>
      <c r="Q148" s="12">
        <v>17</v>
      </c>
      <c r="R148" s="15" t="s">
        <v>772</v>
      </c>
      <c r="S148" s="15" t="s">
        <v>774</v>
      </c>
      <c r="T148" s="15" t="str">
        <f>S148</f>
        <v>24v1</v>
      </c>
      <c r="U148" s="17" t="s">
        <v>801</v>
      </c>
      <c r="V148" s="15" t="s">
        <v>775</v>
      </c>
      <c r="W148" s="15">
        <v>15</v>
      </c>
      <c r="X148" s="15">
        <v>16</v>
      </c>
      <c r="Y148" s="15" t="s">
        <v>782</v>
      </c>
      <c r="Z148" s="15"/>
      <c r="AA148" s="15"/>
      <c r="AB148" s="15"/>
      <c r="AC148" s="15">
        <v>1</v>
      </c>
      <c r="AD148" s="15">
        <v>2</v>
      </c>
    </row>
    <row r="149" spans="1:308" ht="25.5" hidden="1" x14ac:dyDescent="0.25">
      <c r="A149" s="3" t="s">
        <v>703</v>
      </c>
      <c r="B149" s="3" t="s">
        <v>702</v>
      </c>
      <c r="C149" s="9" t="s">
        <v>656</v>
      </c>
      <c r="D149" s="12" t="s">
        <v>622</v>
      </c>
      <c r="E149" s="12">
        <v>-0.2</v>
      </c>
      <c r="F149" s="12">
        <v>0.2</v>
      </c>
      <c r="G149" s="12" t="s">
        <v>624</v>
      </c>
      <c r="I149" s="12">
        <v>0.7</v>
      </c>
      <c r="K149" s="12">
        <v>73975</v>
      </c>
      <c r="L149" s="10">
        <v>45427</v>
      </c>
      <c r="M149" s="16" t="s">
        <v>743</v>
      </c>
      <c r="O149" s="12" t="s">
        <v>770</v>
      </c>
      <c r="P149" s="12">
        <v>21</v>
      </c>
      <c r="Q149" s="12">
        <v>20</v>
      </c>
      <c r="R149" s="15" t="s">
        <v>772</v>
      </c>
      <c r="S149" s="15" t="s">
        <v>774</v>
      </c>
      <c r="T149" s="15" t="str">
        <f>S149</f>
        <v>24v1</v>
      </c>
      <c r="U149" s="17" t="s">
        <v>802</v>
      </c>
      <c r="V149" s="15" t="s">
        <v>775</v>
      </c>
      <c r="W149" s="15">
        <v>17</v>
      </c>
      <c r="X149" s="15">
        <v>18</v>
      </c>
      <c r="Y149" s="15" t="s">
        <v>782</v>
      </c>
      <c r="Z149" s="15"/>
      <c r="AA149" s="15"/>
      <c r="AB149" s="15"/>
      <c r="AC149" s="15">
        <v>1</v>
      </c>
      <c r="AD149" s="15">
        <v>2</v>
      </c>
    </row>
    <row r="150" spans="1:308" ht="25.5" hidden="1" x14ac:dyDescent="0.25">
      <c r="A150" s="3" t="s">
        <v>234</v>
      </c>
      <c r="B150" s="3" t="s">
        <v>228</v>
      </c>
      <c r="C150" s="7" t="s">
        <v>664</v>
      </c>
      <c r="D150" s="12" t="s">
        <v>622</v>
      </c>
      <c r="E150" s="12">
        <v>0</v>
      </c>
      <c r="F150" s="12">
        <v>400</v>
      </c>
      <c r="G150" s="12" t="s">
        <v>630</v>
      </c>
      <c r="I150" s="12">
        <v>0.8</v>
      </c>
      <c r="K150" s="12">
        <v>19395</v>
      </c>
      <c r="L150" s="10">
        <v>45427</v>
      </c>
      <c r="M150" s="16" t="s">
        <v>743</v>
      </c>
      <c r="O150" s="12" t="s">
        <v>770</v>
      </c>
      <c r="P150" s="12">
        <v>23</v>
      </c>
      <c r="Q150" s="12">
        <v>22</v>
      </c>
      <c r="R150" s="15" t="s">
        <v>772</v>
      </c>
      <c r="S150" s="15" t="s">
        <v>774</v>
      </c>
      <c r="T150" s="15" t="str">
        <f>S150</f>
        <v>24v1</v>
      </c>
      <c r="U150" s="17" t="s">
        <v>803</v>
      </c>
      <c r="V150" s="15" t="s">
        <v>775</v>
      </c>
      <c r="W150" s="15">
        <v>19</v>
      </c>
      <c r="X150" s="15">
        <v>20</v>
      </c>
      <c r="Y150" s="15" t="s">
        <v>782</v>
      </c>
      <c r="Z150" s="15"/>
      <c r="AA150" s="15"/>
      <c r="AB150" s="15"/>
      <c r="AC150" s="15">
        <v>1</v>
      </c>
      <c r="AD150" s="15">
        <v>2</v>
      </c>
    </row>
    <row r="151" spans="1:308" hidden="1" x14ac:dyDescent="0.25">
      <c r="A151" s="3" t="s">
        <v>621</v>
      </c>
      <c r="B151" s="3" t="s">
        <v>229</v>
      </c>
      <c r="C151" s="12" t="s">
        <v>673</v>
      </c>
      <c r="D151" s="12" t="s">
        <v>627</v>
      </c>
      <c r="E151" s="12">
        <v>0</v>
      </c>
      <c r="F151" s="12">
        <v>450</v>
      </c>
      <c r="G151" s="12" t="s">
        <v>630</v>
      </c>
      <c r="K151" s="12">
        <v>2250</v>
      </c>
      <c r="L151" s="10">
        <v>45427</v>
      </c>
      <c r="M151" s="16" t="s">
        <v>741</v>
      </c>
      <c r="U151" s="12"/>
    </row>
    <row r="152" spans="1:308" hidden="1" x14ac:dyDescent="0.25">
      <c r="A152" s="3" t="s">
        <v>235</v>
      </c>
      <c r="B152" s="3" t="s">
        <v>230</v>
      </c>
      <c r="C152" s="12" t="s">
        <v>634</v>
      </c>
      <c r="D152" s="12" t="s">
        <v>635</v>
      </c>
      <c r="I152" s="12" t="s">
        <v>742</v>
      </c>
      <c r="M152" s="16" t="s">
        <v>1004</v>
      </c>
      <c r="U152" s="12"/>
      <c r="JX152" s="28" t="s">
        <v>927</v>
      </c>
      <c r="JY152" s="12" t="s">
        <v>782</v>
      </c>
      <c r="JZ152" s="12" t="s">
        <v>1202</v>
      </c>
      <c r="KA152" s="12" t="s">
        <v>1139</v>
      </c>
      <c r="KB152" s="12" t="s">
        <v>1140</v>
      </c>
      <c r="KC152" s="12" t="s">
        <v>1141</v>
      </c>
      <c r="KD152" s="12" t="s">
        <v>1142</v>
      </c>
      <c r="KE152" s="12">
        <v>11</v>
      </c>
      <c r="KF152" s="12">
        <v>12</v>
      </c>
      <c r="KG152" s="12">
        <v>13</v>
      </c>
      <c r="KH152" s="12">
        <v>14</v>
      </c>
      <c r="KI152" s="12" t="s">
        <v>1203</v>
      </c>
      <c r="KJ152" s="12" t="s">
        <v>1204</v>
      </c>
      <c r="KK152" s="12" t="s">
        <v>1205</v>
      </c>
      <c r="KL152" s="12" t="s">
        <v>1206</v>
      </c>
      <c r="KM152" s="12" t="s">
        <v>906</v>
      </c>
      <c r="KN152" s="12">
        <v>13</v>
      </c>
      <c r="KO152" s="12">
        <v>14</v>
      </c>
      <c r="KP152" s="12">
        <v>15</v>
      </c>
      <c r="KQ152" s="12">
        <v>16</v>
      </c>
      <c r="KU152" s="12" t="s">
        <v>1207</v>
      </c>
      <c r="KV152" s="12" t="s">
        <v>879</v>
      </c>
    </row>
    <row r="153" spans="1:308" s="23" customFormat="1" hidden="1" x14ac:dyDescent="0.25">
      <c r="A153" s="21" t="s">
        <v>236</v>
      </c>
      <c r="B153" s="21" t="s">
        <v>239</v>
      </c>
      <c r="C153" s="23" t="s">
        <v>674</v>
      </c>
      <c r="D153" s="23" t="s">
        <v>632</v>
      </c>
      <c r="I153" s="23">
        <v>4.8</v>
      </c>
      <c r="K153" s="23">
        <v>84355</v>
      </c>
      <c r="L153" s="25">
        <v>45427</v>
      </c>
      <c r="M153" s="23" t="s">
        <v>744</v>
      </c>
      <c r="AE153" s="23" t="s">
        <v>770</v>
      </c>
      <c r="AF153" s="23" t="s">
        <v>815</v>
      </c>
      <c r="AG153" s="23" t="s">
        <v>816</v>
      </c>
      <c r="AH153" s="23">
        <v>24</v>
      </c>
      <c r="AI153" s="23">
        <v>25</v>
      </c>
      <c r="AJ153" s="23" t="s">
        <v>772</v>
      </c>
      <c r="AK153" s="23" t="s">
        <v>774</v>
      </c>
      <c r="AL153" s="23" t="s">
        <v>827</v>
      </c>
      <c r="AM153" s="23" t="s">
        <v>828</v>
      </c>
      <c r="AN153" s="23" t="s">
        <v>775</v>
      </c>
      <c r="AO153" s="23">
        <v>21</v>
      </c>
      <c r="AP153" s="23">
        <v>22</v>
      </c>
      <c r="AQ153" s="23">
        <v>23</v>
      </c>
      <c r="AR153" s="23">
        <v>24</v>
      </c>
      <c r="AS153" s="23" t="s">
        <v>782</v>
      </c>
      <c r="AW153" s="23">
        <v>1</v>
      </c>
      <c r="AX153" s="23">
        <v>2</v>
      </c>
      <c r="AY153" s="23">
        <v>8</v>
      </c>
      <c r="AZ153" s="23">
        <v>9</v>
      </c>
      <c r="EE153" s="28"/>
      <c r="HE153" s="28"/>
      <c r="HG153" s="27"/>
      <c r="JX153" s="28"/>
    </row>
    <row r="154" spans="1:308" s="23" customFormat="1" hidden="1" x14ac:dyDescent="0.25">
      <c r="A154" s="21" t="s">
        <v>237</v>
      </c>
      <c r="B154" s="21" t="s">
        <v>239</v>
      </c>
      <c r="C154" s="23" t="s">
        <v>674</v>
      </c>
      <c r="D154" s="23" t="s">
        <v>632</v>
      </c>
      <c r="I154" s="23">
        <v>4.8</v>
      </c>
      <c r="K154" s="23">
        <v>84355</v>
      </c>
      <c r="L154" s="25">
        <v>45427</v>
      </c>
      <c r="M154" s="23" t="s">
        <v>744</v>
      </c>
      <c r="AE154" s="23" t="s">
        <v>770</v>
      </c>
      <c r="AF154" s="23" t="s">
        <v>817</v>
      </c>
      <c r="AG154" s="23" t="s">
        <v>822</v>
      </c>
      <c r="AH154" s="23">
        <v>26</v>
      </c>
      <c r="AI154" s="23">
        <v>27</v>
      </c>
      <c r="AJ154" s="23" t="s">
        <v>772</v>
      </c>
      <c r="AK154" s="23" t="s">
        <v>774</v>
      </c>
      <c r="AL154" s="23" t="s">
        <v>829</v>
      </c>
      <c r="AM154" s="23" t="s">
        <v>834</v>
      </c>
      <c r="AN154" s="23" t="s">
        <v>775</v>
      </c>
      <c r="AO154" s="23">
        <v>25</v>
      </c>
      <c r="AP154" s="23">
        <v>26</v>
      </c>
      <c r="AQ154" s="23">
        <v>27</v>
      </c>
      <c r="AR154" s="23">
        <v>28</v>
      </c>
      <c r="AS154" s="23" t="s">
        <v>782</v>
      </c>
      <c r="AW154" s="23">
        <v>1</v>
      </c>
      <c r="AX154" s="23">
        <v>2</v>
      </c>
      <c r="AY154" s="23">
        <v>8</v>
      </c>
      <c r="AZ154" s="23">
        <v>9</v>
      </c>
      <c r="EE154" s="28"/>
      <c r="HE154" s="28"/>
      <c r="HG154" s="27"/>
      <c r="JX154" s="28"/>
    </row>
    <row r="155" spans="1:308" s="23" customFormat="1" hidden="1" x14ac:dyDescent="0.25">
      <c r="A155" s="21" t="s">
        <v>238</v>
      </c>
      <c r="B155" s="21" t="s">
        <v>239</v>
      </c>
      <c r="C155" s="23" t="s">
        <v>674</v>
      </c>
      <c r="D155" s="23" t="s">
        <v>632</v>
      </c>
      <c r="I155" s="23">
        <v>4.8</v>
      </c>
      <c r="K155" s="23">
        <v>84355</v>
      </c>
      <c r="L155" s="25">
        <v>45427</v>
      </c>
      <c r="M155" s="23" t="s">
        <v>744</v>
      </c>
      <c r="AE155" s="23" t="s">
        <v>770</v>
      </c>
      <c r="AF155" s="23" t="s">
        <v>818</v>
      </c>
      <c r="AG155" s="23" t="s">
        <v>823</v>
      </c>
      <c r="AH155" s="23">
        <v>29</v>
      </c>
      <c r="AI155" s="23">
        <v>30</v>
      </c>
      <c r="AJ155" s="23" t="s">
        <v>772</v>
      </c>
      <c r="AK155" s="23" t="s">
        <v>774</v>
      </c>
      <c r="AL155" s="23" t="s">
        <v>830</v>
      </c>
      <c r="AM155" s="23" t="s">
        <v>835</v>
      </c>
      <c r="AN155" s="23" t="s">
        <v>775</v>
      </c>
      <c r="AO155" s="23">
        <v>29</v>
      </c>
      <c r="AP155" s="23">
        <v>30</v>
      </c>
      <c r="AQ155" s="23">
        <v>31</v>
      </c>
      <c r="AR155" s="23">
        <v>32</v>
      </c>
      <c r="AS155" s="23" t="s">
        <v>782</v>
      </c>
      <c r="AW155" s="23">
        <v>1</v>
      </c>
      <c r="AX155" s="23">
        <v>2</v>
      </c>
      <c r="AY155" s="23">
        <v>8</v>
      </c>
      <c r="AZ155" s="23">
        <v>9</v>
      </c>
      <c r="EE155" s="28"/>
      <c r="HE155" s="28"/>
      <c r="HG155" s="27"/>
      <c r="JX155" s="28"/>
    </row>
    <row r="156" spans="1:308" s="23" customFormat="1" hidden="1" x14ac:dyDescent="0.25">
      <c r="A156" s="21" t="s">
        <v>735</v>
      </c>
      <c r="B156" s="21" t="s">
        <v>239</v>
      </c>
      <c r="C156" s="23" t="s">
        <v>674</v>
      </c>
      <c r="D156" s="23" t="s">
        <v>632</v>
      </c>
      <c r="I156" s="23">
        <v>4.8</v>
      </c>
      <c r="K156" s="23">
        <v>84355</v>
      </c>
      <c r="L156" s="25">
        <v>45427</v>
      </c>
      <c r="M156" s="23" t="s">
        <v>744</v>
      </c>
      <c r="AE156" s="23" t="s">
        <v>770</v>
      </c>
      <c r="AF156" s="23" t="s">
        <v>819</v>
      </c>
      <c r="AG156" s="23" t="s">
        <v>824</v>
      </c>
      <c r="AH156" s="23">
        <v>31</v>
      </c>
      <c r="AI156" s="23">
        <v>32</v>
      </c>
      <c r="AJ156" s="23" t="s">
        <v>772</v>
      </c>
      <c r="AK156" s="23" t="s">
        <v>774</v>
      </c>
      <c r="AL156" s="23" t="s">
        <v>831</v>
      </c>
      <c r="AM156" s="23" t="s">
        <v>836</v>
      </c>
      <c r="AN156" s="23" t="s">
        <v>775</v>
      </c>
      <c r="AO156" s="23">
        <v>33</v>
      </c>
      <c r="AP156" s="23">
        <v>34</v>
      </c>
      <c r="AQ156" s="23">
        <v>35</v>
      </c>
      <c r="AR156" s="23">
        <v>36</v>
      </c>
      <c r="AS156" s="23" t="s">
        <v>782</v>
      </c>
      <c r="AW156" s="23">
        <v>1</v>
      </c>
      <c r="AX156" s="23">
        <v>2</v>
      </c>
      <c r="AY156" s="23">
        <v>8</v>
      </c>
      <c r="AZ156" s="23">
        <v>9</v>
      </c>
      <c r="EE156" s="28"/>
      <c r="HE156" s="28"/>
      <c r="HG156" s="27"/>
      <c r="JX156" s="28"/>
    </row>
    <row r="157" spans="1:308" s="23" customFormat="1" hidden="1" x14ac:dyDescent="0.25">
      <c r="A157" s="21" t="s">
        <v>736</v>
      </c>
      <c r="B157" s="21" t="s">
        <v>239</v>
      </c>
      <c r="C157" s="23" t="s">
        <v>674</v>
      </c>
      <c r="D157" s="23" t="s">
        <v>632</v>
      </c>
      <c r="I157" s="23">
        <v>4.8</v>
      </c>
      <c r="K157" s="23">
        <v>84355</v>
      </c>
      <c r="L157" s="25">
        <v>45427</v>
      </c>
      <c r="M157" s="23" t="s">
        <v>744</v>
      </c>
      <c r="AE157" s="23" t="s">
        <v>770</v>
      </c>
      <c r="AF157" s="23" t="s">
        <v>820</v>
      </c>
      <c r="AG157" s="23" t="s">
        <v>825</v>
      </c>
      <c r="AH157" s="23">
        <v>33</v>
      </c>
      <c r="AI157" s="23">
        <v>34</v>
      </c>
      <c r="AJ157" s="23" t="s">
        <v>772</v>
      </c>
      <c r="AK157" s="23" t="s">
        <v>774</v>
      </c>
      <c r="AL157" s="23" t="s">
        <v>832</v>
      </c>
      <c r="AM157" s="23" t="s">
        <v>837</v>
      </c>
      <c r="AN157" s="23" t="s">
        <v>775</v>
      </c>
      <c r="AO157" s="23">
        <v>37</v>
      </c>
      <c r="AP157" s="23">
        <v>38</v>
      </c>
      <c r="AQ157" s="23">
        <v>39</v>
      </c>
      <c r="AR157" s="23">
        <v>40</v>
      </c>
      <c r="AS157" s="23" t="s">
        <v>782</v>
      </c>
      <c r="AW157" s="23">
        <v>1</v>
      </c>
      <c r="AX157" s="23">
        <v>2</v>
      </c>
      <c r="AY157" s="23">
        <v>8</v>
      </c>
      <c r="AZ157" s="23">
        <v>9</v>
      </c>
      <c r="EE157" s="28"/>
      <c r="HE157" s="28"/>
      <c r="HG157" s="27"/>
      <c r="JX157" s="28"/>
    </row>
    <row r="158" spans="1:308" s="23" customFormat="1" hidden="1" x14ac:dyDescent="0.25">
      <c r="A158" s="21" t="s">
        <v>737</v>
      </c>
      <c r="B158" s="21" t="s">
        <v>239</v>
      </c>
      <c r="C158" s="23" t="s">
        <v>674</v>
      </c>
      <c r="D158" s="23" t="s">
        <v>632</v>
      </c>
      <c r="I158" s="23">
        <v>4.8</v>
      </c>
      <c r="K158" s="23">
        <v>84355</v>
      </c>
      <c r="L158" s="25">
        <v>45427</v>
      </c>
      <c r="M158" s="23" t="s">
        <v>744</v>
      </c>
      <c r="AE158" s="23" t="s">
        <v>770</v>
      </c>
      <c r="AF158" s="23" t="s">
        <v>821</v>
      </c>
      <c r="AG158" s="23" t="s">
        <v>826</v>
      </c>
      <c r="AH158" s="23">
        <v>35</v>
      </c>
      <c r="AI158" s="23">
        <v>36</v>
      </c>
      <c r="AJ158" s="23" t="s">
        <v>772</v>
      </c>
      <c r="AK158" s="23" t="s">
        <v>774</v>
      </c>
      <c r="AL158" s="23" t="s">
        <v>833</v>
      </c>
      <c r="AM158" s="23" t="s">
        <v>838</v>
      </c>
      <c r="AN158" s="23" t="s">
        <v>775</v>
      </c>
      <c r="AO158" s="23">
        <v>41</v>
      </c>
      <c r="AP158" s="23">
        <v>42</v>
      </c>
      <c r="AQ158" s="23">
        <v>43</v>
      </c>
      <c r="AR158" s="23">
        <v>44</v>
      </c>
      <c r="AS158" s="23" t="s">
        <v>782</v>
      </c>
      <c r="AW158" s="23">
        <v>1</v>
      </c>
      <c r="AX158" s="23">
        <v>2</v>
      </c>
      <c r="AY158" s="23">
        <v>8</v>
      </c>
      <c r="AZ158" s="23">
        <v>9</v>
      </c>
      <c r="EE158" s="28"/>
      <c r="HE158" s="28"/>
      <c r="HG158" s="27"/>
      <c r="JX158" s="28"/>
    </row>
    <row r="159" spans="1:308" s="23" customFormat="1" hidden="1" x14ac:dyDescent="0.25">
      <c r="A159" s="4" t="s">
        <v>240</v>
      </c>
      <c r="B159" s="4" t="s">
        <v>241</v>
      </c>
      <c r="C159" s="27" t="s">
        <v>681</v>
      </c>
      <c r="D159" s="27" t="s">
        <v>682</v>
      </c>
      <c r="E159" s="27"/>
      <c r="F159" s="27"/>
      <c r="G159" s="27"/>
      <c r="H159" s="27"/>
      <c r="I159" s="27">
        <v>2.4</v>
      </c>
      <c r="J159" s="27"/>
      <c r="K159" s="27">
        <v>12415</v>
      </c>
      <c r="L159" s="37">
        <v>45434</v>
      </c>
      <c r="M159" s="27" t="s">
        <v>745</v>
      </c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>
        <v>1</v>
      </c>
      <c r="CR159" s="27">
        <v>2</v>
      </c>
      <c r="CS159" s="27">
        <v>5</v>
      </c>
      <c r="CT159" s="27">
        <v>6</v>
      </c>
      <c r="CU159" s="27"/>
      <c r="CV159" s="27"/>
      <c r="CW159" s="27"/>
      <c r="CX159" s="27"/>
      <c r="CY159" s="27" t="s">
        <v>777</v>
      </c>
      <c r="CZ159" s="27" t="s">
        <v>906</v>
      </c>
      <c r="DA159" s="27">
        <v>43</v>
      </c>
      <c r="DB159" s="27">
        <v>44</v>
      </c>
      <c r="DC159" s="27">
        <v>45</v>
      </c>
      <c r="DD159" s="27"/>
      <c r="DE159" s="27" t="s">
        <v>879</v>
      </c>
      <c r="DF159" s="27" t="s">
        <v>885</v>
      </c>
      <c r="DG159" s="27">
        <v>2315</v>
      </c>
      <c r="DH159" s="27" t="s">
        <v>924</v>
      </c>
      <c r="DI159" s="27" t="s">
        <v>925</v>
      </c>
      <c r="DJ159" s="27"/>
      <c r="DK159" s="27" t="s">
        <v>814</v>
      </c>
      <c r="DL159" s="27" t="s">
        <v>901</v>
      </c>
      <c r="DM159" s="27"/>
      <c r="DN159" s="27"/>
      <c r="DO159" s="27">
        <v>11</v>
      </c>
      <c r="DP159" s="27">
        <v>14</v>
      </c>
      <c r="DQ159" s="27" t="str">
        <f>MID(DG159,2,3)</f>
        <v>315</v>
      </c>
      <c r="DR159" s="27"/>
      <c r="DS159" s="27"/>
      <c r="DT159" s="27" t="s">
        <v>927</v>
      </c>
      <c r="DU159" s="27">
        <v>16</v>
      </c>
      <c r="DV159" s="27"/>
      <c r="DW159" s="27">
        <v>3</v>
      </c>
      <c r="DX159" s="27">
        <v>10</v>
      </c>
      <c r="DY159" s="27" t="s">
        <v>710</v>
      </c>
      <c r="DZ159" s="27"/>
      <c r="EA159" s="27"/>
      <c r="EB159" s="27"/>
      <c r="EC159" s="27" t="s">
        <v>921</v>
      </c>
      <c r="ED159" s="27" t="s">
        <v>880</v>
      </c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  <c r="JA159" s="27"/>
      <c r="JB159" s="27"/>
      <c r="JC159" s="27"/>
      <c r="JD159" s="27"/>
      <c r="JE159" s="27"/>
      <c r="JF159" s="27"/>
      <c r="JG159" s="27"/>
      <c r="JH159" s="27"/>
      <c r="JI159" s="27"/>
      <c r="JJ159" s="27"/>
      <c r="JK159" s="27"/>
      <c r="JL159" s="27"/>
      <c r="JM159" s="27"/>
      <c r="JN159" s="27"/>
      <c r="JO159" s="27"/>
      <c r="JP159" s="27"/>
      <c r="JQ159" s="27"/>
      <c r="JR159" s="27"/>
      <c r="JS159" s="27"/>
      <c r="JT159" s="27"/>
      <c r="JU159" s="27"/>
      <c r="JV159" s="27"/>
      <c r="JW159" s="27"/>
      <c r="JX159" s="27"/>
      <c r="JY159" s="27"/>
      <c r="JZ159" s="27"/>
      <c r="KA159" s="27"/>
      <c r="KB159" s="27"/>
      <c r="KC159" s="27"/>
      <c r="KD159" s="27"/>
      <c r="KE159" s="27"/>
      <c r="KF159" s="27"/>
      <c r="KG159" s="27"/>
      <c r="KH159" s="27"/>
      <c r="KI159" s="27"/>
      <c r="KJ159" s="27"/>
      <c r="KK159" s="27"/>
      <c r="KL159" s="27"/>
      <c r="KM159" s="27"/>
      <c r="KN159" s="27"/>
      <c r="KO159" s="27"/>
      <c r="KP159" s="27"/>
      <c r="KQ159" s="27"/>
      <c r="KR159" s="27"/>
      <c r="KS159" s="27"/>
      <c r="KT159" s="27"/>
      <c r="KU159" s="27"/>
      <c r="KV159" s="27"/>
    </row>
    <row r="160" spans="1:308" hidden="1" x14ac:dyDescent="0.25">
      <c r="A160" s="4" t="s">
        <v>242</v>
      </c>
      <c r="B160" s="33" t="s">
        <v>243</v>
      </c>
      <c r="C160" s="27" t="s">
        <v>675</v>
      </c>
      <c r="D160" s="27" t="s">
        <v>632</v>
      </c>
      <c r="E160" s="27"/>
      <c r="F160" s="27"/>
      <c r="G160" s="27"/>
      <c r="H160" s="27"/>
      <c r="I160" s="27">
        <v>4.8</v>
      </c>
      <c r="J160" s="27"/>
      <c r="K160" s="27">
        <v>84355</v>
      </c>
      <c r="L160" s="37">
        <v>45427</v>
      </c>
      <c r="M160" s="27" t="s">
        <v>746</v>
      </c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 t="s">
        <v>742</v>
      </c>
      <c r="CR160" s="27" t="s">
        <v>742</v>
      </c>
      <c r="CS160" s="27" t="s">
        <v>742</v>
      </c>
      <c r="CT160" s="27" t="s">
        <v>742</v>
      </c>
      <c r="CU160" s="27" t="s">
        <v>742</v>
      </c>
      <c r="CV160" s="27"/>
      <c r="CW160" s="27"/>
      <c r="CX160" s="27"/>
      <c r="CY160" s="27" t="s">
        <v>777</v>
      </c>
      <c r="CZ160" s="27" t="s">
        <v>906</v>
      </c>
      <c r="DA160" s="27">
        <v>49</v>
      </c>
      <c r="DB160" s="27">
        <v>50</v>
      </c>
      <c r="DC160" s="27">
        <v>51</v>
      </c>
      <c r="DD160" s="27">
        <v>52</v>
      </c>
      <c r="DE160" s="27" t="s">
        <v>1024</v>
      </c>
      <c r="DF160" s="27" t="s">
        <v>924</v>
      </c>
      <c r="DG160" s="27">
        <v>2317</v>
      </c>
      <c r="DH160" s="27" t="s">
        <v>924</v>
      </c>
      <c r="DI160" s="27" t="s">
        <v>1020</v>
      </c>
      <c r="DJ160" s="27" t="s">
        <v>1021</v>
      </c>
      <c r="DK160" s="27"/>
      <c r="DL160" s="27"/>
      <c r="DM160" s="27" t="s">
        <v>814</v>
      </c>
      <c r="DN160" s="27" t="s">
        <v>901</v>
      </c>
      <c r="DO160" s="27">
        <v>11</v>
      </c>
      <c r="DP160" s="27">
        <v>14</v>
      </c>
      <c r="DQ160" s="27">
        <v>2318</v>
      </c>
      <c r="DR160" s="27">
        <v>317</v>
      </c>
      <c r="DS160" s="27">
        <v>318</v>
      </c>
      <c r="DT160" s="27" t="s">
        <v>927</v>
      </c>
      <c r="DU160" s="27">
        <v>19</v>
      </c>
      <c r="DV160" s="27">
        <v>20</v>
      </c>
      <c r="DW160" s="27" t="s">
        <v>742</v>
      </c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  <c r="IX160" s="27"/>
      <c r="IY160" s="27"/>
      <c r="IZ160" s="27"/>
      <c r="JA160" s="27"/>
      <c r="JB160" s="27"/>
      <c r="JC160" s="27"/>
      <c r="JD160" s="27"/>
      <c r="JE160" s="27"/>
      <c r="JF160" s="27"/>
      <c r="JG160" s="27"/>
      <c r="JH160" s="27"/>
      <c r="JI160" s="27"/>
      <c r="JJ160" s="27"/>
      <c r="JK160" s="27"/>
      <c r="JL160" s="27"/>
      <c r="JM160" s="27"/>
      <c r="JN160" s="27"/>
      <c r="JO160" s="27"/>
      <c r="JP160" s="27"/>
      <c r="JQ160" s="27"/>
      <c r="JR160" s="27"/>
      <c r="JS160" s="27"/>
      <c r="JT160" s="27"/>
      <c r="JU160" s="27"/>
      <c r="JV160" s="27"/>
      <c r="JW160" s="27"/>
      <c r="JX160" s="27"/>
      <c r="JY160" s="27"/>
      <c r="JZ160" s="27"/>
      <c r="KA160" s="27"/>
      <c r="KB160" s="27"/>
      <c r="KC160" s="27"/>
      <c r="KD160" s="27"/>
      <c r="KE160" s="27"/>
      <c r="KF160" s="27"/>
      <c r="KG160" s="27"/>
      <c r="KH160" s="27"/>
      <c r="KI160" s="27"/>
      <c r="KJ160" s="27"/>
      <c r="KK160" s="27"/>
      <c r="KL160" s="27"/>
      <c r="KM160" s="27"/>
      <c r="KN160" s="27"/>
      <c r="KO160" s="27"/>
      <c r="KP160" s="27"/>
      <c r="KQ160" s="27"/>
      <c r="KR160" s="27"/>
      <c r="KS160" s="27"/>
      <c r="KT160" s="27"/>
      <c r="KU160" s="27"/>
      <c r="KV160" s="27"/>
    </row>
    <row r="161" spans="1:308" s="23" customFormat="1" hidden="1" x14ac:dyDescent="0.25">
      <c r="A161" s="4" t="s">
        <v>244</v>
      </c>
      <c r="B161" s="4" t="s">
        <v>245</v>
      </c>
      <c r="C161" s="27" t="s">
        <v>681</v>
      </c>
      <c r="D161" s="27" t="s">
        <v>682</v>
      </c>
      <c r="E161" s="27"/>
      <c r="F161" s="27"/>
      <c r="G161" s="27"/>
      <c r="H161" s="27"/>
      <c r="I161" s="27">
        <v>2.4</v>
      </c>
      <c r="J161" s="27"/>
      <c r="K161" s="27">
        <v>12415</v>
      </c>
      <c r="L161" s="37">
        <v>45434</v>
      </c>
      <c r="M161" s="27" t="s">
        <v>745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>
        <v>1</v>
      </c>
      <c r="CR161" s="27">
        <v>2</v>
      </c>
      <c r="CS161" s="27">
        <v>5</v>
      </c>
      <c r="CT161" s="27">
        <v>6</v>
      </c>
      <c r="CU161" s="27"/>
      <c r="CV161" s="27"/>
      <c r="CW161" s="27"/>
      <c r="CX161" s="27"/>
      <c r="CY161" s="27" t="s">
        <v>778</v>
      </c>
      <c r="CZ161" s="27" t="s">
        <v>906</v>
      </c>
      <c r="DA161" s="27">
        <v>43</v>
      </c>
      <c r="DB161" s="27">
        <v>44</v>
      </c>
      <c r="DC161" s="27">
        <v>45</v>
      </c>
      <c r="DD161" s="27"/>
      <c r="DE161" s="27" t="s">
        <v>879</v>
      </c>
      <c r="DF161" s="27" t="s">
        <v>885</v>
      </c>
      <c r="DG161" s="27">
        <v>3315</v>
      </c>
      <c r="DH161" s="27" t="s">
        <v>924</v>
      </c>
      <c r="DI161" s="27" t="s">
        <v>925</v>
      </c>
      <c r="DJ161" s="27"/>
      <c r="DK161" s="27" t="s">
        <v>814</v>
      </c>
      <c r="DL161" s="27" t="s">
        <v>901</v>
      </c>
      <c r="DM161" s="27"/>
      <c r="DN161" s="27"/>
      <c r="DO161" s="27">
        <v>11</v>
      </c>
      <c r="DP161" s="27">
        <v>14</v>
      </c>
      <c r="DQ161" s="27" t="str">
        <f>MID(DG161,2,3)</f>
        <v>315</v>
      </c>
      <c r="DR161" s="27"/>
      <c r="DS161" s="27"/>
      <c r="DT161" s="27" t="s">
        <v>927</v>
      </c>
      <c r="DU161" s="27">
        <v>16</v>
      </c>
      <c r="DV161" s="27"/>
      <c r="DW161" s="27">
        <v>3</v>
      </c>
      <c r="DX161" s="27">
        <v>10</v>
      </c>
      <c r="DY161" s="27" t="s">
        <v>712</v>
      </c>
      <c r="DZ161" s="27"/>
      <c r="EA161" s="27"/>
      <c r="EB161" s="27"/>
      <c r="EC161" s="27" t="s">
        <v>921</v>
      </c>
      <c r="ED161" s="27" t="s">
        <v>880</v>
      </c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  <c r="IX161" s="27"/>
      <c r="IY161" s="27"/>
      <c r="IZ161" s="27"/>
      <c r="JA161" s="27"/>
      <c r="JB161" s="27"/>
      <c r="JC161" s="27"/>
      <c r="JD161" s="27"/>
      <c r="JE161" s="27"/>
      <c r="JF161" s="27"/>
      <c r="JG161" s="27"/>
      <c r="JH161" s="27"/>
      <c r="JI161" s="27"/>
      <c r="JJ161" s="27"/>
      <c r="JK161" s="27"/>
      <c r="JL161" s="27"/>
      <c r="JM161" s="27"/>
      <c r="JN161" s="27"/>
      <c r="JO161" s="27"/>
      <c r="JP161" s="27"/>
      <c r="JQ161" s="27"/>
      <c r="JR161" s="27"/>
      <c r="JS161" s="27"/>
      <c r="JT161" s="27"/>
      <c r="JU161" s="27"/>
      <c r="JV161" s="27"/>
      <c r="JW161" s="27"/>
      <c r="JX161" s="27"/>
      <c r="JY161" s="27"/>
      <c r="JZ161" s="27"/>
      <c r="KA161" s="27"/>
      <c r="KB161" s="27"/>
      <c r="KC161" s="27"/>
      <c r="KD161" s="27"/>
      <c r="KE161" s="27"/>
      <c r="KF161" s="27"/>
      <c r="KG161" s="27"/>
      <c r="KH161" s="27"/>
      <c r="KI161" s="27"/>
      <c r="KJ161" s="27"/>
      <c r="KK161" s="27"/>
      <c r="KL161" s="27"/>
      <c r="KM161" s="27"/>
      <c r="KN161" s="27"/>
      <c r="KO161" s="27"/>
      <c r="KP161" s="27"/>
      <c r="KQ161" s="27"/>
      <c r="KR161" s="27"/>
      <c r="KS161" s="27"/>
      <c r="KT161" s="27"/>
      <c r="KU161" s="27"/>
      <c r="KV161" s="27"/>
    </row>
    <row r="162" spans="1:308" hidden="1" x14ac:dyDescent="0.25">
      <c r="A162" s="4" t="s">
        <v>246</v>
      </c>
      <c r="B162" s="4" t="s">
        <v>247</v>
      </c>
      <c r="C162" s="27" t="s">
        <v>675</v>
      </c>
      <c r="D162" s="27" t="s">
        <v>632</v>
      </c>
      <c r="E162" s="27"/>
      <c r="F162" s="27"/>
      <c r="G162" s="27"/>
      <c r="H162" s="27"/>
      <c r="I162" s="27">
        <v>4.8</v>
      </c>
      <c r="J162" s="27"/>
      <c r="K162" s="27">
        <v>84355</v>
      </c>
      <c r="L162" s="37">
        <v>45427</v>
      </c>
      <c r="M162" s="27" t="s">
        <v>746</v>
      </c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 t="s">
        <v>742</v>
      </c>
      <c r="CR162" s="27" t="s">
        <v>742</v>
      </c>
      <c r="CS162" s="27" t="s">
        <v>742</v>
      </c>
      <c r="CT162" s="27" t="s">
        <v>742</v>
      </c>
      <c r="CU162" s="27" t="s">
        <v>742</v>
      </c>
      <c r="CV162" s="27"/>
      <c r="CW162" s="27"/>
      <c r="CX162" s="27"/>
      <c r="CY162" s="27" t="s">
        <v>778</v>
      </c>
      <c r="CZ162" s="27" t="s">
        <v>906</v>
      </c>
      <c r="DA162" s="27">
        <v>49</v>
      </c>
      <c r="DB162" s="27">
        <v>50</v>
      </c>
      <c r="DC162" s="27">
        <v>51</v>
      </c>
      <c r="DD162" s="27">
        <v>52</v>
      </c>
      <c r="DE162" s="27" t="s">
        <v>1024</v>
      </c>
      <c r="DF162" s="27" t="s">
        <v>924</v>
      </c>
      <c r="DG162" s="27">
        <v>3317</v>
      </c>
      <c r="DH162" s="27" t="s">
        <v>924</v>
      </c>
      <c r="DI162" s="27" t="s">
        <v>1020</v>
      </c>
      <c r="DJ162" s="27" t="s">
        <v>1021</v>
      </c>
      <c r="DK162" s="27"/>
      <c r="DL162" s="27"/>
      <c r="DM162" s="27" t="s">
        <v>814</v>
      </c>
      <c r="DN162" s="27" t="s">
        <v>901</v>
      </c>
      <c r="DO162" s="27">
        <v>11</v>
      </c>
      <c r="DP162" s="27">
        <v>14</v>
      </c>
      <c r="DQ162" s="27">
        <v>3318</v>
      </c>
      <c r="DR162" s="27">
        <v>317</v>
      </c>
      <c r="DS162" s="27">
        <v>318</v>
      </c>
      <c r="DT162" s="27" t="s">
        <v>927</v>
      </c>
      <c r="DU162" s="27">
        <v>19</v>
      </c>
      <c r="DV162" s="27">
        <v>20</v>
      </c>
      <c r="DW162" s="27" t="s">
        <v>742</v>
      </c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  <c r="IW162" s="27"/>
      <c r="IX162" s="27"/>
      <c r="IY162" s="27"/>
      <c r="IZ162" s="27"/>
      <c r="JA162" s="27"/>
      <c r="JB162" s="27"/>
      <c r="JC162" s="27"/>
      <c r="JD162" s="27"/>
      <c r="JE162" s="27"/>
      <c r="JF162" s="27"/>
      <c r="JG162" s="27"/>
      <c r="JH162" s="27"/>
      <c r="JI162" s="27"/>
      <c r="JJ162" s="27"/>
      <c r="JK162" s="27"/>
      <c r="JL162" s="27"/>
      <c r="JM162" s="27"/>
      <c r="JN162" s="27"/>
      <c r="JO162" s="27"/>
      <c r="JP162" s="27"/>
      <c r="JQ162" s="27"/>
      <c r="JR162" s="27"/>
      <c r="JS162" s="27"/>
      <c r="JT162" s="27"/>
      <c r="JU162" s="27"/>
      <c r="JV162" s="27"/>
      <c r="JW162" s="27"/>
      <c r="JX162" s="27"/>
      <c r="JY162" s="27"/>
      <c r="JZ162" s="27"/>
      <c r="KA162" s="27"/>
      <c r="KB162" s="27"/>
      <c r="KC162" s="27"/>
      <c r="KD162" s="27"/>
      <c r="KE162" s="27"/>
      <c r="KF162" s="27"/>
      <c r="KG162" s="27"/>
      <c r="KH162" s="27"/>
      <c r="KI162" s="27"/>
      <c r="KJ162" s="27"/>
      <c r="KK162" s="27"/>
      <c r="KL162" s="27"/>
      <c r="KM162" s="27"/>
      <c r="KN162" s="27"/>
      <c r="KO162" s="27"/>
      <c r="KP162" s="27"/>
      <c r="KQ162" s="27"/>
      <c r="KR162" s="27"/>
      <c r="KS162" s="27"/>
      <c r="KT162" s="27"/>
      <c r="KU162" s="27"/>
      <c r="KV162" s="27"/>
    </row>
    <row r="163" spans="1:308" s="23" customFormat="1" hidden="1" x14ac:dyDescent="0.25">
      <c r="A163" s="4" t="s">
        <v>248</v>
      </c>
      <c r="B163" s="4" t="s">
        <v>249</v>
      </c>
      <c r="C163" s="27" t="s">
        <v>681</v>
      </c>
      <c r="D163" s="27" t="s">
        <v>682</v>
      </c>
      <c r="E163" s="27"/>
      <c r="F163" s="27"/>
      <c r="G163" s="27"/>
      <c r="H163" s="27"/>
      <c r="I163" s="27">
        <v>2.4</v>
      </c>
      <c r="J163" s="27"/>
      <c r="K163" s="27">
        <v>12415</v>
      </c>
      <c r="L163" s="37">
        <v>45434</v>
      </c>
      <c r="M163" s="27" t="s">
        <v>745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>
        <v>1</v>
      </c>
      <c r="CR163" s="27">
        <v>2</v>
      </c>
      <c r="CS163" s="27">
        <v>5</v>
      </c>
      <c r="CT163" s="27">
        <v>6</v>
      </c>
      <c r="CU163" s="27"/>
      <c r="CV163" s="27"/>
      <c r="CW163" s="27"/>
      <c r="CX163" s="27"/>
      <c r="CY163" s="27" t="s">
        <v>780</v>
      </c>
      <c r="CZ163" s="27" t="s">
        <v>906</v>
      </c>
      <c r="DA163" s="27">
        <v>43</v>
      </c>
      <c r="DB163" s="27">
        <v>44</v>
      </c>
      <c r="DC163" s="27">
        <v>45</v>
      </c>
      <c r="DD163" s="27"/>
      <c r="DE163" s="27" t="s">
        <v>879</v>
      </c>
      <c r="DF163" s="27" t="s">
        <v>885</v>
      </c>
      <c r="DG163" s="27">
        <v>5315</v>
      </c>
      <c r="DH163" s="27" t="s">
        <v>924</v>
      </c>
      <c r="DI163" s="27" t="s">
        <v>925</v>
      </c>
      <c r="DJ163" s="27"/>
      <c r="DK163" s="27" t="s">
        <v>814</v>
      </c>
      <c r="DL163" s="27" t="s">
        <v>901</v>
      </c>
      <c r="DM163" s="27"/>
      <c r="DN163" s="27"/>
      <c r="DO163" s="27">
        <v>11</v>
      </c>
      <c r="DP163" s="27">
        <v>14</v>
      </c>
      <c r="DQ163" s="27" t="str">
        <f>MID(DG163,2,3)</f>
        <v>315</v>
      </c>
      <c r="DR163" s="27"/>
      <c r="DS163" s="27"/>
      <c r="DT163" s="27" t="s">
        <v>927</v>
      </c>
      <c r="DU163" s="27">
        <v>16</v>
      </c>
      <c r="DV163" s="27"/>
      <c r="DW163" s="27">
        <v>3</v>
      </c>
      <c r="DX163" s="27">
        <v>10</v>
      </c>
      <c r="DY163" s="27" t="s">
        <v>714</v>
      </c>
      <c r="DZ163" s="27"/>
      <c r="EA163" s="27"/>
      <c r="EB163" s="27"/>
      <c r="EC163" s="27" t="s">
        <v>921</v>
      </c>
      <c r="ED163" s="27" t="s">
        <v>880</v>
      </c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  <c r="FK163" s="27"/>
      <c r="FL163" s="27"/>
      <c r="FM163" s="27"/>
      <c r="FN163" s="27"/>
      <c r="FO163" s="27"/>
      <c r="FP163" s="27"/>
      <c r="FQ163" s="27"/>
      <c r="FR163" s="27"/>
      <c r="FS163" s="27"/>
      <c r="FT163" s="27"/>
      <c r="FU163" s="27"/>
      <c r="FV163" s="27"/>
      <c r="FW163" s="27"/>
      <c r="FX163" s="27"/>
      <c r="FY163" s="27"/>
      <c r="FZ163" s="27"/>
      <c r="GA163" s="27"/>
      <c r="GB163" s="27"/>
      <c r="GC163" s="27"/>
      <c r="GD163" s="27"/>
      <c r="GE163" s="27"/>
      <c r="GF163" s="27"/>
      <c r="GG163" s="27"/>
      <c r="GH163" s="27"/>
      <c r="GI163" s="27"/>
      <c r="GJ163" s="27"/>
      <c r="GK163" s="27"/>
      <c r="GL163" s="27"/>
      <c r="GM163" s="27"/>
      <c r="GN163" s="27"/>
      <c r="GO163" s="27"/>
      <c r="GP163" s="27"/>
      <c r="GQ163" s="27"/>
      <c r="GR163" s="27"/>
      <c r="GS163" s="27"/>
      <c r="GT163" s="27"/>
      <c r="GU163" s="27"/>
      <c r="GV163" s="27"/>
      <c r="GW163" s="27"/>
      <c r="GX163" s="27"/>
      <c r="GY163" s="27"/>
      <c r="GZ163" s="27"/>
      <c r="HA163" s="27"/>
      <c r="HB163" s="27"/>
      <c r="HC163" s="27"/>
      <c r="HD163" s="27"/>
      <c r="HE163" s="27"/>
      <c r="HF163" s="27"/>
      <c r="HG163" s="27"/>
      <c r="HH163" s="27"/>
      <c r="HI163" s="27"/>
      <c r="HJ163" s="27"/>
      <c r="HK163" s="27"/>
      <c r="HL163" s="27"/>
      <c r="HM163" s="27"/>
      <c r="HN163" s="27"/>
      <c r="HO163" s="27"/>
      <c r="HP163" s="27"/>
      <c r="HQ163" s="27"/>
      <c r="HR163" s="27"/>
      <c r="HS163" s="27"/>
      <c r="HT163" s="27"/>
      <c r="HU163" s="27"/>
      <c r="HV163" s="27"/>
      <c r="HW163" s="27"/>
      <c r="HX163" s="27"/>
      <c r="HY163" s="27"/>
      <c r="HZ163" s="27"/>
      <c r="IA163" s="27"/>
      <c r="IB163" s="27"/>
      <c r="IC163" s="27"/>
      <c r="ID163" s="27"/>
      <c r="IE163" s="27"/>
      <c r="IF163" s="27"/>
      <c r="IG163" s="27"/>
      <c r="IH163" s="27"/>
      <c r="II163" s="27"/>
      <c r="IJ163" s="27"/>
      <c r="IK163" s="27"/>
      <c r="IL163" s="27"/>
      <c r="IM163" s="27"/>
      <c r="IN163" s="27"/>
      <c r="IO163" s="27"/>
      <c r="IP163" s="27"/>
      <c r="IQ163" s="27"/>
      <c r="IR163" s="27"/>
      <c r="IS163" s="27"/>
      <c r="IT163" s="27"/>
      <c r="IU163" s="27"/>
      <c r="IV163" s="27"/>
      <c r="IW163" s="27"/>
      <c r="IX163" s="27"/>
      <c r="IY163" s="27"/>
      <c r="IZ163" s="27"/>
      <c r="JA163" s="27"/>
      <c r="JB163" s="27"/>
      <c r="JC163" s="27"/>
      <c r="JD163" s="27"/>
      <c r="JE163" s="27"/>
      <c r="JF163" s="27"/>
      <c r="JG163" s="27"/>
      <c r="JH163" s="27"/>
      <c r="JI163" s="27"/>
      <c r="JJ163" s="27"/>
      <c r="JK163" s="27"/>
      <c r="JL163" s="27"/>
      <c r="JM163" s="27"/>
      <c r="JN163" s="27"/>
      <c r="JO163" s="27"/>
      <c r="JP163" s="27"/>
      <c r="JQ163" s="27"/>
      <c r="JR163" s="27"/>
      <c r="JS163" s="27"/>
      <c r="JT163" s="27"/>
      <c r="JU163" s="27"/>
      <c r="JV163" s="27"/>
      <c r="JW163" s="27"/>
      <c r="JX163" s="27"/>
      <c r="JY163" s="27"/>
      <c r="JZ163" s="27"/>
      <c r="KA163" s="27"/>
      <c r="KB163" s="27"/>
      <c r="KC163" s="27"/>
      <c r="KD163" s="27"/>
      <c r="KE163" s="27"/>
      <c r="KF163" s="27"/>
      <c r="KG163" s="27"/>
      <c r="KH163" s="27"/>
      <c r="KI163" s="27"/>
      <c r="KJ163" s="27"/>
      <c r="KK163" s="27"/>
      <c r="KL163" s="27"/>
      <c r="KM163" s="27"/>
      <c r="KN163" s="27"/>
      <c r="KO163" s="27"/>
      <c r="KP163" s="27"/>
      <c r="KQ163" s="27"/>
      <c r="KR163" s="27"/>
      <c r="KS163" s="27"/>
      <c r="KT163" s="27"/>
      <c r="KU163" s="27"/>
      <c r="KV163" s="27"/>
    </row>
    <row r="164" spans="1:308" hidden="1" x14ac:dyDescent="0.25">
      <c r="A164" s="4" t="s">
        <v>250</v>
      </c>
      <c r="B164" s="4" t="s">
        <v>251</v>
      </c>
      <c r="C164" s="27" t="s">
        <v>675</v>
      </c>
      <c r="D164" s="27" t="s">
        <v>632</v>
      </c>
      <c r="E164" s="27"/>
      <c r="F164" s="27"/>
      <c r="G164" s="27"/>
      <c r="H164" s="27"/>
      <c r="I164" s="27">
        <v>4.8</v>
      </c>
      <c r="J164" s="27"/>
      <c r="K164" s="27">
        <v>84355</v>
      </c>
      <c r="L164" s="37">
        <v>45427</v>
      </c>
      <c r="M164" s="27" t="s">
        <v>746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 t="s">
        <v>742</v>
      </c>
      <c r="CR164" s="27" t="s">
        <v>742</v>
      </c>
      <c r="CS164" s="27" t="s">
        <v>742</v>
      </c>
      <c r="CT164" s="27" t="s">
        <v>742</v>
      </c>
      <c r="CU164" s="27" t="s">
        <v>742</v>
      </c>
      <c r="CV164" s="27"/>
      <c r="CW164" s="27"/>
      <c r="CX164" s="27"/>
      <c r="CY164" s="27" t="s">
        <v>780</v>
      </c>
      <c r="CZ164" s="27" t="s">
        <v>906</v>
      </c>
      <c r="DA164" s="27">
        <v>49</v>
      </c>
      <c r="DB164" s="27">
        <v>50</v>
      </c>
      <c r="DC164" s="27">
        <v>51</v>
      </c>
      <c r="DD164" s="27">
        <v>52</v>
      </c>
      <c r="DE164" s="27" t="s">
        <v>1024</v>
      </c>
      <c r="DF164" s="27" t="s">
        <v>924</v>
      </c>
      <c r="DG164" s="27">
        <v>5317</v>
      </c>
      <c r="DH164" s="27" t="s">
        <v>924</v>
      </c>
      <c r="DI164" s="27" t="s">
        <v>1020</v>
      </c>
      <c r="DJ164" s="27" t="s">
        <v>1021</v>
      </c>
      <c r="DK164" s="27"/>
      <c r="DL164" s="27"/>
      <c r="DM164" s="27" t="s">
        <v>814</v>
      </c>
      <c r="DN164" s="27" t="s">
        <v>901</v>
      </c>
      <c r="DO164" s="27">
        <v>11</v>
      </c>
      <c r="DP164" s="27">
        <v>14</v>
      </c>
      <c r="DQ164" s="27">
        <v>5318</v>
      </c>
      <c r="DR164" s="27">
        <v>317</v>
      </c>
      <c r="DS164" s="27">
        <v>318</v>
      </c>
      <c r="DT164" s="27" t="s">
        <v>927</v>
      </c>
      <c r="DU164" s="27">
        <v>19</v>
      </c>
      <c r="DV164" s="27">
        <v>20</v>
      </c>
      <c r="DW164" s="27" t="s">
        <v>742</v>
      </c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7"/>
      <c r="FV164" s="27"/>
      <c r="FW164" s="27"/>
      <c r="FX164" s="27"/>
      <c r="FY164" s="27"/>
      <c r="FZ164" s="27"/>
      <c r="GA164" s="27"/>
      <c r="GB164" s="27"/>
      <c r="GC164" s="27"/>
      <c r="GD164" s="27"/>
      <c r="GE164" s="27"/>
      <c r="GF164" s="27"/>
      <c r="GG164" s="27"/>
      <c r="GH164" s="27"/>
      <c r="GI164" s="27"/>
      <c r="GJ164" s="27"/>
      <c r="GK164" s="27"/>
      <c r="GL164" s="27"/>
      <c r="GM164" s="27"/>
      <c r="GN164" s="27"/>
      <c r="GO164" s="27"/>
      <c r="GP164" s="27"/>
      <c r="GQ164" s="27"/>
      <c r="GR164" s="27"/>
      <c r="GS164" s="27"/>
      <c r="GT164" s="27"/>
      <c r="GU164" s="27"/>
      <c r="GV164" s="27"/>
      <c r="GW164" s="27"/>
      <c r="GX164" s="27"/>
      <c r="GY164" s="27"/>
      <c r="GZ164" s="27"/>
      <c r="HA164" s="27"/>
      <c r="HB164" s="27"/>
      <c r="HC164" s="27"/>
      <c r="HD164" s="27"/>
      <c r="HE164" s="27"/>
      <c r="HF164" s="27"/>
      <c r="HH164" s="27"/>
      <c r="HI164" s="27"/>
      <c r="HJ164" s="27"/>
      <c r="HK164" s="27"/>
      <c r="HL164" s="27"/>
      <c r="HM164" s="27"/>
      <c r="HN164" s="27"/>
      <c r="HO164" s="27"/>
      <c r="HP164" s="27"/>
      <c r="HQ164" s="27"/>
      <c r="HR164" s="27"/>
      <c r="HS164" s="27"/>
      <c r="HT164" s="27"/>
      <c r="HU164" s="27"/>
      <c r="HV164" s="27"/>
      <c r="HW164" s="27"/>
      <c r="HX164" s="27"/>
      <c r="HY164" s="27"/>
      <c r="HZ164" s="27"/>
      <c r="IA164" s="27"/>
      <c r="IB164" s="27"/>
      <c r="IC164" s="27"/>
      <c r="ID164" s="27"/>
      <c r="IE164" s="27"/>
      <c r="IF164" s="27"/>
      <c r="IG164" s="27"/>
      <c r="IH164" s="27"/>
      <c r="II164" s="27"/>
      <c r="IJ164" s="27"/>
      <c r="IK164" s="27"/>
      <c r="IL164" s="27"/>
      <c r="IM164" s="27"/>
      <c r="IN164" s="27"/>
      <c r="IO164" s="27"/>
      <c r="IP164" s="27"/>
      <c r="IQ164" s="27"/>
      <c r="IR164" s="27"/>
      <c r="IS164" s="27"/>
      <c r="IT164" s="27"/>
      <c r="IU164" s="27"/>
      <c r="IV164" s="27"/>
      <c r="IW164" s="27"/>
      <c r="IX164" s="27"/>
      <c r="IY164" s="27"/>
      <c r="IZ164" s="27"/>
      <c r="JA164" s="27"/>
      <c r="JB164" s="27"/>
      <c r="JC164" s="27"/>
      <c r="JD164" s="27"/>
      <c r="JE164" s="27"/>
      <c r="JF164" s="27"/>
      <c r="JG164" s="27"/>
      <c r="JH164" s="27"/>
      <c r="JI164" s="27"/>
      <c r="JJ164" s="27"/>
      <c r="JK164" s="27"/>
      <c r="JL164" s="27"/>
      <c r="JM164" s="27"/>
      <c r="JN164" s="27"/>
      <c r="JO164" s="27"/>
      <c r="JP164" s="27"/>
      <c r="JQ164" s="27"/>
      <c r="JR164" s="27"/>
      <c r="JS164" s="27"/>
      <c r="JT164" s="27"/>
      <c r="JU164" s="27"/>
      <c r="JV164" s="27"/>
      <c r="JW164" s="27"/>
      <c r="JX164" s="27"/>
      <c r="JY164" s="27"/>
      <c r="JZ164" s="27"/>
      <c r="KA164" s="27"/>
      <c r="KB164" s="27"/>
      <c r="KC164" s="27"/>
      <c r="KD164" s="27"/>
      <c r="KE164" s="27"/>
      <c r="KF164" s="27"/>
      <c r="KG164" s="27"/>
      <c r="KH164" s="27"/>
      <c r="KI164" s="27"/>
      <c r="KJ164" s="27"/>
      <c r="KK164" s="27"/>
      <c r="KL164" s="27"/>
      <c r="KM164" s="27"/>
      <c r="KN164" s="27"/>
      <c r="KO164" s="27"/>
      <c r="KP164" s="27"/>
      <c r="KQ164" s="27"/>
      <c r="KR164" s="27"/>
      <c r="KS164" s="27"/>
      <c r="KT164" s="27"/>
      <c r="KU164" s="27"/>
      <c r="KV164" s="27"/>
    </row>
    <row r="165" spans="1:308" s="23" customFormat="1" hidden="1" x14ac:dyDescent="0.25">
      <c r="A165" s="4" t="s">
        <v>252</v>
      </c>
      <c r="B165" s="4" t="s">
        <v>253</v>
      </c>
      <c r="C165" s="27" t="s">
        <v>681</v>
      </c>
      <c r="D165" s="27" t="s">
        <v>682</v>
      </c>
      <c r="E165" s="27"/>
      <c r="F165" s="27"/>
      <c r="G165" s="27"/>
      <c r="H165" s="27"/>
      <c r="I165" s="27">
        <v>2.4</v>
      </c>
      <c r="J165" s="27"/>
      <c r="K165" s="27">
        <v>12415</v>
      </c>
      <c r="L165" s="37">
        <v>45434</v>
      </c>
      <c r="M165" s="27" t="s">
        <v>745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>
        <v>1</v>
      </c>
      <c r="CR165" s="27">
        <v>2</v>
      </c>
      <c r="CS165" s="27">
        <v>5</v>
      </c>
      <c r="CT165" s="27">
        <v>6</v>
      </c>
      <c r="CU165" s="27"/>
      <c r="CV165" s="27"/>
      <c r="CW165" s="27"/>
      <c r="CX165" s="27"/>
      <c r="CY165" s="27" t="s">
        <v>776</v>
      </c>
      <c r="CZ165" s="27" t="s">
        <v>906</v>
      </c>
      <c r="DA165" s="27">
        <v>43</v>
      </c>
      <c r="DB165" s="27">
        <v>44</v>
      </c>
      <c r="DC165" s="27">
        <v>45</v>
      </c>
      <c r="DD165" s="27"/>
      <c r="DE165" s="27" t="s">
        <v>879</v>
      </c>
      <c r="DF165" s="27" t="s">
        <v>885</v>
      </c>
      <c r="DG165" s="27">
        <v>1315</v>
      </c>
      <c r="DH165" s="27" t="s">
        <v>924</v>
      </c>
      <c r="DI165" s="27" t="s">
        <v>925</v>
      </c>
      <c r="DJ165" s="27"/>
      <c r="DK165" s="27" t="s">
        <v>814</v>
      </c>
      <c r="DL165" s="27" t="s">
        <v>901</v>
      </c>
      <c r="DM165" s="27"/>
      <c r="DN165" s="27"/>
      <c r="DO165" s="27">
        <v>11</v>
      </c>
      <c r="DP165" s="27">
        <v>14</v>
      </c>
      <c r="DQ165" s="27" t="str">
        <f>MID(DG165,2,3)</f>
        <v>315</v>
      </c>
      <c r="DR165" s="27"/>
      <c r="DS165" s="27"/>
      <c r="DT165" s="27" t="s">
        <v>927</v>
      </c>
      <c r="DU165" s="27">
        <v>16</v>
      </c>
      <c r="DV165" s="27"/>
      <c r="DW165" s="27">
        <v>3</v>
      </c>
      <c r="DX165" s="27">
        <v>10</v>
      </c>
      <c r="DY165" s="27" t="s">
        <v>711</v>
      </c>
      <c r="DZ165" s="27"/>
      <c r="EA165" s="27"/>
      <c r="EB165" s="27"/>
      <c r="EC165" s="27" t="s">
        <v>921</v>
      </c>
      <c r="ED165" s="27" t="s">
        <v>880</v>
      </c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  <c r="FK165" s="27"/>
      <c r="FL165" s="27"/>
      <c r="FM165" s="27"/>
      <c r="FN165" s="27"/>
      <c r="FO165" s="27"/>
      <c r="FP165" s="27"/>
      <c r="FQ165" s="27"/>
      <c r="FR165" s="27"/>
      <c r="FS165" s="27"/>
      <c r="FT165" s="27"/>
      <c r="FU165" s="27"/>
      <c r="FV165" s="27"/>
      <c r="FW165" s="27"/>
      <c r="FX165" s="27"/>
      <c r="FY165" s="27"/>
      <c r="FZ165" s="27"/>
      <c r="GA165" s="27"/>
      <c r="GB165" s="27"/>
      <c r="GC165" s="27"/>
      <c r="GD165" s="27"/>
      <c r="GE165" s="27"/>
      <c r="GF165" s="27"/>
      <c r="GG165" s="27"/>
      <c r="GH165" s="27"/>
      <c r="GI165" s="27"/>
      <c r="GJ165" s="27"/>
      <c r="GK165" s="27"/>
      <c r="GL165" s="27"/>
      <c r="GM165" s="27"/>
      <c r="GN165" s="27"/>
      <c r="GO165" s="27"/>
      <c r="GP165" s="27"/>
      <c r="GQ165" s="27"/>
      <c r="GR165" s="27"/>
      <c r="GS165" s="27"/>
      <c r="GT165" s="27"/>
      <c r="GU165" s="27"/>
      <c r="GV165" s="27"/>
      <c r="GW165" s="27"/>
      <c r="GX165" s="27"/>
      <c r="GY165" s="27"/>
      <c r="GZ165" s="27"/>
      <c r="HA165" s="27"/>
      <c r="HB165" s="27"/>
      <c r="HC165" s="27"/>
      <c r="HD165" s="27"/>
      <c r="HE165" s="27"/>
      <c r="HF165" s="27"/>
      <c r="HG165" s="27"/>
      <c r="HH165" s="27"/>
      <c r="HI165" s="27"/>
      <c r="HJ165" s="27"/>
      <c r="HK165" s="27"/>
      <c r="HL165" s="27"/>
      <c r="HM165" s="27"/>
      <c r="HN165" s="27"/>
      <c r="HO165" s="27"/>
      <c r="HP165" s="27"/>
      <c r="HQ165" s="27"/>
      <c r="HR165" s="27"/>
      <c r="HS165" s="27"/>
      <c r="HT165" s="27"/>
      <c r="HU165" s="27"/>
      <c r="HV165" s="27"/>
      <c r="HW165" s="27"/>
      <c r="HX165" s="27"/>
      <c r="HY165" s="27"/>
      <c r="HZ165" s="27"/>
      <c r="IA165" s="27"/>
      <c r="IB165" s="27"/>
      <c r="IC165" s="27"/>
      <c r="ID165" s="27"/>
      <c r="IE165" s="27"/>
      <c r="IF165" s="27"/>
      <c r="IG165" s="27"/>
      <c r="IH165" s="27"/>
      <c r="II165" s="27"/>
      <c r="IJ165" s="27"/>
      <c r="IK165" s="27"/>
      <c r="IL165" s="27"/>
      <c r="IM165" s="27"/>
      <c r="IN165" s="27"/>
      <c r="IO165" s="27"/>
      <c r="IP165" s="27"/>
      <c r="IQ165" s="27"/>
      <c r="IR165" s="27"/>
      <c r="IS165" s="27"/>
      <c r="IT165" s="27"/>
      <c r="IU165" s="27"/>
      <c r="IV165" s="27"/>
      <c r="IW165" s="27"/>
      <c r="IX165" s="27"/>
      <c r="IY165" s="27"/>
      <c r="IZ165" s="27"/>
      <c r="JA165" s="27"/>
      <c r="JB165" s="27"/>
      <c r="JC165" s="27"/>
      <c r="JD165" s="27"/>
      <c r="JE165" s="27"/>
      <c r="JF165" s="27"/>
      <c r="JG165" s="27"/>
      <c r="JH165" s="27"/>
      <c r="JI165" s="27"/>
      <c r="JJ165" s="27"/>
      <c r="JK165" s="27"/>
      <c r="JL165" s="27"/>
      <c r="JM165" s="27"/>
      <c r="JN165" s="27"/>
      <c r="JO165" s="27"/>
      <c r="JP165" s="27"/>
      <c r="JQ165" s="27"/>
      <c r="JR165" s="27"/>
      <c r="JS165" s="27"/>
      <c r="JT165" s="27"/>
      <c r="JU165" s="27"/>
      <c r="JV165" s="27"/>
      <c r="JW165" s="27"/>
      <c r="JX165" s="27"/>
      <c r="JY165" s="27"/>
      <c r="JZ165" s="27"/>
      <c r="KA165" s="27"/>
      <c r="KB165" s="27"/>
      <c r="KC165" s="27"/>
      <c r="KD165" s="27"/>
      <c r="KE165" s="27"/>
      <c r="KF165" s="27"/>
      <c r="KG165" s="27"/>
      <c r="KH165" s="27"/>
      <c r="KI165" s="27"/>
      <c r="KJ165" s="27"/>
      <c r="KK165" s="27"/>
      <c r="KL165" s="27"/>
      <c r="KM165" s="27"/>
      <c r="KN165" s="27"/>
      <c r="KO165" s="27"/>
      <c r="KP165" s="27"/>
      <c r="KQ165" s="27"/>
      <c r="KR165" s="27"/>
      <c r="KS165" s="27"/>
      <c r="KT165" s="27"/>
      <c r="KU165" s="27"/>
      <c r="KV165" s="27"/>
    </row>
    <row r="166" spans="1:308" hidden="1" x14ac:dyDescent="0.25">
      <c r="A166" s="4" t="s">
        <v>254</v>
      </c>
      <c r="B166" s="4" t="s">
        <v>255</v>
      </c>
      <c r="C166" s="27" t="s">
        <v>675</v>
      </c>
      <c r="D166" s="27" t="s">
        <v>632</v>
      </c>
      <c r="E166" s="27"/>
      <c r="F166" s="27"/>
      <c r="G166" s="27"/>
      <c r="H166" s="27"/>
      <c r="I166" s="27">
        <v>4.8</v>
      </c>
      <c r="J166" s="27"/>
      <c r="K166" s="27">
        <v>84355</v>
      </c>
      <c r="L166" s="37">
        <v>45427</v>
      </c>
      <c r="M166" s="27" t="s">
        <v>746</v>
      </c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 t="s">
        <v>742</v>
      </c>
      <c r="CR166" s="27" t="s">
        <v>742</v>
      </c>
      <c r="CS166" s="27" t="s">
        <v>742</v>
      </c>
      <c r="CT166" s="27" t="s">
        <v>742</v>
      </c>
      <c r="CU166" s="27" t="s">
        <v>742</v>
      </c>
      <c r="CV166" s="27"/>
      <c r="CW166" s="27"/>
      <c r="CX166" s="27"/>
      <c r="CY166" s="27" t="s">
        <v>776</v>
      </c>
      <c r="CZ166" s="27" t="s">
        <v>906</v>
      </c>
      <c r="DA166" s="27">
        <v>49</v>
      </c>
      <c r="DB166" s="27">
        <v>50</v>
      </c>
      <c r="DC166" s="27">
        <v>51</v>
      </c>
      <c r="DD166" s="27">
        <v>52</v>
      </c>
      <c r="DE166" s="27" t="s">
        <v>1024</v>
      </c>
      <c r="DF166" s="27" t="s">
        <v>924</v>
      </c>
      <c r="DG166" s="27">
        <v>1317</v>
      </c>
      <c r="DH166" s="27" t="s">
        <v>924</v>
      </c>
      <c r="DI166" s="27" t="s">
        <v>1020</v>
      </c>
      <c r="DJ166" s="27" t="s">
        <v>1021</v>
      </c>
      <c r="DK166" s="27"/>
      <c r="DL166" s="27"/>
      <c r="DM166" s="27" t="s">
        <v>814</v>
      </c>
      <c r="DN166" s="27" t="s">
        <v>901</v>
      </c>
      <c r="DO166" s="27">
        <v>11</v>
      </c>
      <c r="DP166" s="27">
        <v>14</v>
      </c>
      <c r="DQ166" s="27">
        <v>1318</v>
      </c>
      <c r="DR166" s="27">
        <v>317</v>
      </c>
      <c r="DS166" s="27">
        <v>318</v>
      </c>
      <c r="DT166" s="27" t="s">
        <v>927</v>
      </c>
      <c r="DU166" s="27">
        <v>19</v>
      </c>
      <c r="DV166" s="27">
        <v>20</v>
      </c>
      <c r="DW166" s="27" t="s">
        <v>742</v>
      </c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H166" s="27"/>
      <c r="HI166" s="27"/>
      <c r="HJ166" s="27"/>
      <c r="HK166" s="27"/>
      <c r="HL166" s="27"/>
      <c r="HM166" s="27"/>
      <c r="HN166" s="27"/>
      <c r="HO166" s="27"/>
      <c r="HP166" s="27"/>
      <c r="HQ166" s="27"/>
      <c r="HR166" s="27"/>
      <c r="HS166" s="27"/>
      <c r="HT166" s="27"/>
      <c r="HU166" s="27"/>
      <c r="HV166" s="27"/>
      <c r="HW166" s="27"/>
      <c r="HX166" s="27"/>
      <c r="HY166" s="27"/>
      <c r="HZ166" s="27"/>
      <c r="IA166" s="27"/>
      <c r="IB166" s="27"/>
      <c r="IC166" s="27"/>
      <c r="ID166" s="27"/>
      <c r="IE166" s="27"/>
      <c r="IF166" s="27"/>
      <c r="IG166" s="27"/>
      <c r="IH166" s="27"/>
      <c r="II166" s="27"/>
      <c r="IJ166" s="27"/>
      <c r="IK166" s="27"/>
      <c r="IL166" s="27"/>
      <c r="IM166" s="27"/>
      <c r="IN166" s="27"/>
      <c r="IO166" s="27"/>
      <c r="IP166" s="27"/>
      <c r="IQ166" s="27"/>
      <c r="IR166" s="27"/>
      <c r="IS166" s="27"/>
      <c r="IT166" s="27"/>
      <c r="IU166" s="27"/>
      <c r="IV166" s="27"/>
      <c r="IW166" s="27"/>
      <c r="IX166" s="27"/>
      <c r="IY166" s="27"/>
      <c r="IZ166" s="27"/>
      <c r="JA166" s="27"/>
      <c r="JB166" s="27"/>
      <c r="JC166" s="27"/>
      <c r="JD166" s="27"/>
      <c r="JE166" s="27"/>
      <c r="JF166" s="27"/>
      <c r="JG166" s="27"/>
      <c r="JH166" s="27"/>
      <c r="JI166" s="27"/>
      <c r="JJ166" s="27"/>
      <c r="JK166" s="27"/>
      <c r="JL166" s="27"/>
      <c r="JM166" s="27"/>
      <c r="JN166" s="27"/>
      <c r="JO166" s="27"/>
      <c r="JP166" s="27"/>
      <c r="JQ166" s="27"/>
      <c r="JR166" s="27"/>
      <c r="JS166" s="27"/>
      <c r="JT166" s="27"/>
      <c r="JU166" s="27"/>
      <c r="JV166" s="27"/>
      <c r="JW166" s="27"/>
      <c r="JX166" s="27"/>
      <c r="JY166" s="27"/>
      <c r="JZ166" s="27"/>
      <c r="KA166" s="27"/>
      <c r="KB166" s="27"/>
      <c r="KC166" s="27"/>
      <c r="KD166" s="27"/>
      <c r="KE166" s="27"/>
      <c r="KF166" s="27"/>
      <c r="KG166" s="27"/>
      <c r="KH166" s="27"/>
      <c r="KI166" s="27"/>
      <c r="KJ166" s="27"/>
      <c r="KK166" s="27"/>
      <c r="KL166" s="27"/>
      <c r="KM166" s="27"/>
      <c r="KN166" s="27"/>
      <c r="KO166" s="27"/>
      <c r="KP166" s="27"/>
      <c r="KQ166" s="27"/>
      <c r="KR166" s="27"/>
      <c r="KS166" s="27"/>
      <c r="KT166" s="27"/>
      <c r="KU166" s="27"/>
      <c r="KV166" s="27"/>
    </row>
    <row r="167" spans="1:308" s="23" customFormat="1" hidden="1" x14ac:dyDescent="0.25">
      <c r="A167" s="4" t="s">
        <v>256</v>
      </c>
      <c r="B167" s="4" t="s">
        <v>257</v>
      </c>
      <c r="C167" s="27" t="s">
        <v>681</v>
      </c>
      <c r="D167" s="27" t="s">
        <v>682</v>
      </c>
      <c r="E167" s="27"/>
      <c r="F167" s="27"/>
      <c r="G167" s="27"/>
      <c r="H167" s="27"/>
      <c r="I167" s="27">
        <v>2.4</v>
      </c>
      <c r="J167" s="27"/>
      <c r="K167" s="27">
        <v>12415</v>
      </c>
      <c r="L167" s="37">
        <v>45434</v>
      </c>
      <c r="M167" s="27" t="s">
        <v>745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>
        <v>1</v>
      </c>
      <c r="CR167" s="27">
        <v>2</v>
      </c>
      <c r="CS167" s="27">
        <v>5</v>
      </c>
      <c r="CT167" s="27">
        <v>6</v>
      </c>
      <c r="CU167" s="27"/>
      <c r="CV167" s="27"/>
      <c r="CW167" s="27"/>
      <c r="CX167" s="27"/>
      <c r="CY167" s="27" t="s">
        <v>778</v>
      </c>
      <c r="CZ167" s="27" t="s">
        <v>906</v>
      </c>
      <c r="DA167" s="27">
        <v>46</v>
      </c>
      <c r="DB167" s="27">
        <v>47</v>
      </c>
      <c r="DC167" s="27">
        <v>48</v>
      </c>
      <c r="DD167" s="27"/>
      <c r="DE167" s="27" t="s">
        <v>879</v>
      </c>
      <c r="DF167" s="27" t="s">
        <v>885</v>
      </c>
      <c r="DG167" s="27">
        <v>3316</v>
      </c>
      <c r="DH167" s="27" t="s">
        <v>924</v>
      </c>
      <c r="DI167" s="27" t="s">
        <v>926</v>
      </c>
      <c r="DJ167" s="27"/>
      <c r="DK167" s="27" t="s">
        <v>814</v>
      </c>
      <c r="DL167" s="27" t="s">
        <v>901</v>
      </c>
      <c r="DM167" s="27"/>
      <c r="DN167" s="27"/>
      <c r="DO167" s="27">
        <v>11</v>
      </c>
      <c r="DP167" s="27">
        <v>14</v>
      </c>
      <c r="DQ167" s="27" t="str">
        <f>MID(DG167,2,3)</f>
        <v>316</v>
      </c>
      <c r="DR167" s="27"/>
      <c r="DS167" s="27"/>
      <c r="DT167" s="27" t="s">
        <v>927</v>
      </c>
      <c r="DU167" s="27">
        <v>17</v>
      </c>
      <c r="DV167" s="27"/>
      <c r="DW167" s="27">
        <v>3</v>
      </c>
      <c r="DX167" s="27">
        <v>10</v>
      </c>
      <c r="DY167" s="27" t="s">
        <v>713</v>
      </c>
      <c r="DZ167" s="27"/>
      <c r="EA167" s="27"/>
      <c r="EB167" s="27"/>
      <c r="EC167" s="27" t="s">
        <v>921</v>
      </c>
      <c r="ED167" s="27" t="s">
        <v>880</v>
      </c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7"/>
      <c r="HL167" s="27"/>
      <c r="HM167" s="27"/>
      <c r="HN167" s="27"/>
      <c r="HO167" s="27"/>
      <c r="HP167" s="27"/>
      <c r="HQ167" s="27"/>
      <c r="HR167" s="27"/>
      <c r="HS167" s="27"/>
      <c r="HT167" s="27"/>
      <c r="HU167" s="27"/>
      <c r="HV167" s="27"/>
      <c r="HW167" s="27"/>
      <c r="HX167" s="27"/>
      <c r="HY167" s="27"/>
      <c r="HZ167" s="27"/>
      <c r="IA167" s="27"/>
      <c r="IB167" s="27"/>
      <c r="IC167" s="27"/>
      <c r="ID167" s="27"/>
      <c r="IE167" s="27"/>
      <c r="IF167" s="27"/>
      <c r="IG167" s="27"/>
      <c r="IH167" s="27"/>
      <c r="II167" s="27"/>
      <c r="IJ167" s="27"/>
      <c r="IK167" s="27"/>
      <c r="IL167" s="27"/>
      <c r="IM167" s="27"/>
      <c r="IN167" s="27"/>
      <c r="IO167" s="27"/>
      <c r="IP167" s="27"/>
      <c r="IQ167" s="27"/>
      <c r="IR167" s="27"/>
      <c r="IS167" s="27"/>
      <c r="IT167" s="27"/>
      <c r="IU167" s="27"/>
      <c r="IV167" s="27"/>
      <c r="IW167" s="27"/>
      <c r="IX167" s="27"/>
      <c r="IY167" s="27"/>
      <c r="IZ167" s="27"/>
      <c r="JA167" s="27"/>
      <c r="JB167" s="27"/>
      <c r="JC167" s="27"/>
      <c r="JD167" s="27"/>
      <c r="JE167" s="27"/>
      <c r="JF167" s="27"/>
      <c r="JG167" s="27"/>
      <c r="JH167" s="27"/>
      <c r="JI167" s="27"/>
      <c r="JJ167" s="27"/>
      <c r="JK167" s="27"/>
      <c r="JL167" s="27"/>
      <c r="JM167" s="27"/>
      <c r="JN167" s="27"/>
      <c r="JO167" s="27"/>
      <c r="JP167" s="27"/>
      <c r="JQ167" s="27"/>
      <c r="JR167" s="27"/>
      <c r="JS167" s="27"/>
      <c r="JT167" s="27"/>
      <c r="JU167" s="27"/>
      <c r="JV167" s="27"/>
      <c r="JW167" s="27"/>
      <c r="JX167" s="27"/>
      <c r="JY167" s="27"/>
      <c r="JZ167" s="27"/>
      <c r="KA167" s="27"/>
      <c r="KB167" s="27"/>
      <c r="KC167" s="27"/>
      <c r="KD167" s="27"/>
      <c r="KE167" s="27"/>
      <c r="KF167" s="27"/>
      <c r="KG167" s="27"/>
      <c r="KH167" s="27"/>
      <c r="KI167" s="27"/>
      <c r="KJ167" s="27"/>
      <c r="KK167" s="27"/>
      <c r="KL167" s="27"/>
      <c r="KM167" s="27"/>
      <c r="KN167" s="27"/>
      <c r="KO167" s="27"/>
      <c r="KP167" s="27"/>
      <c r="KQ167" s="27"/>
      <c r="KR167" s="27"/>
      <c r="KS167" s="27"/>
      <c r="KT167" s="27"/>
      <c r="KU167" s="27"/>
      <c r="KV167" s="27"/>
    </row>
    <row r="168" spans="1:308" hidden="1" x14ac:dyDescent="0.25">
      <c r="A168" s="4" t="s">
        <v>258</v>
      </c>
      <c r="B168" s="4" t="s">
        <v>259</v>
      </c>
      <c r="C168" s="27" t="s">
        <v>675</v>
      </c>
      <c r="D168" s="27" t="s">
        <v>632</v>
      </c>
      <c r="E168" s="27"/>
      <c r="F168" s="27"/>
      <c r="G168" s="27"/>
      <c r="H168" s="27"/>
      <c r="I168" s="27">
        <v>4.8</v>
      </c>
      <c r="J168" s="27"/>
      <c r="K168" s="27">
        <v>84355</v>
      </c>
      <c r="L168" s="37">
        <v>45427</v>
      </c>
      <c r="M168" s="27" t="s">
        <v>746</v>
      </c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 t="s">
        <v>742</v>
      </c>
      <c r="CR168" s="27" t="s">
        <v>742</v>
      </c>
      <c r="CS168" s="27" t="s">
        <v>742</v>
      </c>
      <c r="CT168" s="27" t="s">
        <v>742</v>
      </c>
      <c r="CU168" s="27" t="s">
        <v>742</v>
      </c>
      <c r="CV168" s="27"/>
      <c r="CW168" s="27"/>
      <c r="CX168" s="27"/>
      <c r="CY168" s="27" t="s">
        <v>778</v>
      </c>
      <c r="CZ168" s="27" t="s">
        <v>906</v>
      </c>
      <c r="DA168" s="27">
        <v>53</v>
      </c>
      <c r="DB168" s="27">
        <v>54</v>
      </c>
      <c r="DC168" s="27">
        <v>55</v>
      </c>
      <c r="DD168" s="27">
        <v>56</v>
      </c>
      <c r="DE168" s="27" t="s">
        <v>1024</v>
      </c>
      <c r="DF168" s="27" t="s">
        <v>924</v>
      </c>
      <c r="DG168" s="27">
        <v>3319</v>
      </c>
      <c r="DH168" s="27" t="s">
        <v>924</v>
      </c>
      <c r="DI168" s="27" t="s">
        <v>1022</v>
      </c>
      <c r="DJ168" s="27" t="s">
        <v>1023</v>
      </c>
      <c r="DK168" s="27"/>
      <c r="DL168" s="27"/>
      <c r="DM168" s="27" t="s">
        <v>814</v>
      </c>
      <c r="DN168" s="27" t="s">
        <v>901</v>
      </c>
      <c r="DO168" s="27">
        <v>11</v>
      </c>
      <c r="DP168" s="27">
        <v>14</v>
      </c>
      <c r="DQ168" s="27">
        <v>3320</v>
      </c>
      <c r="DR168" s="27">
        <v>319</v>
      </c>
      <c r="DS168" s="27">
        <v>320</v>
      </c>
      <c r="DT168" s="27" t="s">
        <v>927</v>
      </c>
      <c r="DU168" s="27">
        <v>21</v>
      </c>
      <c r="DV168" s="27">
        <v>22</v>
      </c>
      <c r="DW168" s="27" t="s">
        <v>742</v>
      </c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  <c r="FK168" s="27"/>
      <c r="FL168" s="27"/>
      <c r="FM168" s="27"/>
      <c r="FN168" s="27"/>
      <c r="FO168" s="27"/>
      <c r="FP168" s="27"/>
      <c r="FQ168" s="27"/>
      <c r="FR168" s="27"/>
      <c r="FS168" s="27"/>
      <c r="FT168" s="27"/>
      <c r="FU168" s="27"/>
      <c r="FV168" s="27"/>
      <c r="FW168" s="27"/>
      <c r="FX168" s="27"/>
      <c r="FY168" s="27"/>
      <c r="FZ168" s="27"/>
      <c r="GA168" s="27"/>
      <c r="GB168" s="27"/>
      <c r="GC168" s="27"/>
      <c r="GD168" s="27"/>
      <c r="GE168" s="27"/>
      <c r="GF168" s="27"/>
      <c r="GG168" s="27"/>
      <c r="GH168" s="27"/>
      <c r="GI168" s="27"/>
      <c r="GJ168" s="27"/>
      <c r="GK168" s="27"/>
      <c r="GL168" s="27"/>
      <c r="GM168" s="27"/>
      <c r="GN168" s="27"/>
      <c r="GO168" s="27"/>
      <c r="GP168" s="27"/>
      <c r="GQ168" s="27"/>
      <c r="GR168" s="27"/>
      <c r="GS168" s="27"/>
      <c r="GT168" s="27"/>
      <c r="GU168" s="27"/>
      <c r="GV168" s="27"/>
      <c r="GW168" s="27"/>
      <c r="GX168" s="27"/>
      <c r="GY168" s="27"/>
      <c r="GZ168" s="27"/>
      <c r="HA168" s="27"/>
      <c r="HB168" s="27"/>
      <c r="HC168" s="27"/>
      <c r="HD168" s="27"/>
      <c r="HE168" s="27"/>
      <c r="HF168" s="27"/>
      <c r="HH168" s="27"/>
      <c r="HI168" s="27"/>
      <c r="HJ168" s="27"/>
      <c r="HK168" s="27"/>
      <c r="HL168" s="27"/>
      <c r="HM168" s="27"/>
      <c r="HN168" s="27"/>
      <c r="HO168" s="27"/>
      <c r="HP168" s="27"/>
      <c r="HQ168" s="27"/>
      <c r="HR168" s="27"/>
      <c r="HS168" s="27"/>
      <c r="HT168" s="27"/>
      <c r="HU168" s="27"/>
      <c r="HV168" s="27"/>
      <c r="HW168" s="27"/>
      <c r="HX168" s="27"/>
      <c r="HY168" s="27"/>
      <c r="HZ168" s="27"/>
      <c r="IA168" s="27"/>
      <c r="IB168" s="27"/>
      <c r="IC168" s="27"/>
      <c r="ID168" s="27"/>
      <c r="IE168" s="27"/>
      <c r="IF168" s="27"/>
      <c r="IG168" s="27"/>
      <c r="IH168" s="27"/>
      <c r="II168" s="27"/>
      <c r="IJ168" s="27"/>
      <c r="IK168" s="27"/>
      <c r="IL168" s="27"/>
      <c r="IM168" s="27"/>
      <c r="IN168" s="27"/>
      <c r="IO168" s="27"/>
      <c r="IP168" s="27"/>
      <c r="IQ168" s="27"/>
      <c r="IR168" s="27"/>
      <c r="IS168" s="27"/>
      <c r="IT168" s="27"/>
      <c r="IU168" s="27"/>
      <c r="IV168" s="27"/>
      <c r="IW168" s="27"/>
      <c r="IX168" s="27"/>
      <c r="IY168" s="27"/>
      <c r="IZ168" s="27"/>
      <c r="JA168" s="27"/>
      <c r="JB168" s="27"/>
      <c r="JC168" s="27"/>
      <c r="JD168" s="27"/>
      <c r="JE168" s="27"/>
      <c r="JF168" s="27"/>
      <c r="JG168" s="27"/>
      <c r="JH168" s="27"/>
      <c r="JI168" s="27"/>
      <c r="JJ168" s="27"/>
      <c r="JK168" s="27"/>
      <c r="JL168" s="27"/>
      <c r="JM168" s="27"/>
      <c r="JN168" s="27"/>
      <c r="JO168" s="27"/>
      <c r="JP168" s="27"/>
      <c r="JQ168" s="27"/>
      <c r="JR168" s="27"/>
      <c r="JS168" s="27"/>
      <c r="JT168" s="27"/>
      <c r="JU168" s="27"/>
      <c r="JV168" s="27"/>
      <c r="JW168" s="27"/>
      <c r="JX168" s="27"/>
      <c r="JY168" s="27"/>
      <c r="JZ168" s="27"/>
      <c r="KA168" s="27"/>
      <c r="KB168" s="27"/>
      <c r="KC168" s="27"/>
      <c r="KD168" s="27"/>
      <c r="KE168" s="27"/>
      <c r="KF168" s="27"/>
      <c r="KG168" s="27"/>
      <c r="KH168" s="27"/>
      <c r="KI168" s="27"/>
      <c r="KJ168" s="27"/>
      <c r="KK168" s="27"/>
      <c r="KL168" s="27"/>
      <c r="KM168" s="27"/>
      <c r="KN168" s="27"/>
      <c r="KO168" s="27"/>
      <c r="KP168" s="27"/>
      <c r="KQ168" s="27"/>
      <c r="KR168" s="27"/>
      <c r="KS168" s="27"/>
      <c r="KT168" s="27"/>
      <c r="KU168" s="27"/>
      <c r="KV168" s="27"/>
    </row>
    <row r="169" spans="1:308" s="23" customFormat="1" hidden="1" x14ac:dyDescent="0.25">
      <c r="A169" s="4" t="s">
        <v>260</v>
      </c>
      <c r="B169" s="4" t="s">
        <v>261</v>
      </c>
      <c r="C169" s="27" t="s">
        <v>681</v>
      </c>
      <c r="D169" s="27" t="s">
        <v>682</v>
      </c>
      <c r="E169" s="27"/>
      <c r="F169" s="27"/>
      <c r="G169" s="27"/>
      <c r="H169" s="27"/>
      <c r="I169" s="27">
        <v>2.4</v>
      </c>
      <c r="J169" s="27"/>
      <c r="K169" s="27">
        <v>12415</v>
      </c>
      <c r="L169" s="37">
        <v>45434</v>
      </c>
      <c r="M169" s="27" t="s">
        <v>745</v>
      </c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>
        <v>1</v>
      </c>
      <c r="CR169" s="27">
        <v>2</v>
      </c>
      <c r="CS169" s="27">
        <v>5</v>
      </c>
      <c r="CT169" s="27">
        <v>6</v>
      </c>
      <c r="CU169" s="27"/>
      <c r="CV169" s="27"/>
      <c r="CW169" s="27"/>
      <c r="CX169" s="27"/>
      <c r="CY169" s="27" t="s">
        <v>779</v>
      </c>
      <c r="CZ169" s="27" t="s">
        <v>906</v>
      </c>
      <c r="DA169" s="27">
        <v>43</v>
      </c>
      <c r="DB169" s="27">
        <v>44</v>
      </c>
      <c r="DC169" s="27">
        <v>45</v>
      </c>
      <c r="DD169" s="27"/>
      <c r="DE169" s="27" t="s">
        <v>879</v>
      </c>
      <c r="DF169" s="27" t="s">
        <v>885</v>
      </c>
      <c r="DG169" s="27">
        <v>4315</v>
      </c>
      <c r="DH169" s="27" t="s">
        <v>924</v>
      </c>
      <c r="DI169" s="27" t="s">
        <v>925</v>
      </c>
      <c r="DJ169" s="27"/>
      <c r="DK169" s="27" t="s">
        <v>814</v>
      </c>
      <c r="DL169" s="27" t="s">
        <v>901</v>
      </c>
      <c r="DM169" s="27"/>
      <c r="DN169" s="27"/>
      <c r="DO169" s="27">
        <v>11</v>
      </c>
      <c r="DP169" s="27">
        <v>14</v>
      </c>
      <c r="DQ169" s="27" t="str">
        <f>MID(DG169,2,3)</f>
        <v>315</v>
      </c>
      <c r="DR169" s="27"/>
      <c r="DS169" s="27"/>
      <c r="DT169" s="27" t="s">
        <v>927</v>
      </c>
      <c r="DU169" s="27">
        <v>16</v>
      </c>
      <c r="DV169" s="27"/>
      <c r="DW169" s="27">
        <v>3</v>
      </c>
      <c r="DX169" s="27">
        <v>10</v>
      </c>
      <c r="DY169" s="27" t="s">
        <v>709</v>
      </c>
      <c r="DZ169" s="27"/>
      <c r="EA169" s="27"/>
      <c r="EB169" s="27"/>
      <c r="EC169" s="27" t="s">
        <v>921</v>
      </c>
      <c r="ED169" s="27" t="s">
        <v>880</v>
      </c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  <c r="FK169" s="27"/>
      <c r="FL169" s="27"/>
      <c r="FM169" s="27"/>
      <c r="FN169" s="27"/>
      <c r="FO169" s="27"/>
      <c r="FP169" s="27"/>
      <c r="FQ169" s="27"/>
      <c r="FR169" s="27"/>
      <c r="FS169" s="27"/>
      <c r="FT169" s="27"/>
      <c r="FU169" s="27"/>
      <c r="FV169" s="27"/>
      <c r="FW169" s="27"/>
      <c r="FX169" s="27"/>
      <c r="FY169" s="27"/>
      <c r="FZ169" s="27"/>
      <c r="GA169" s="27"/>
      <c r="GB169" s="27"/>
      <c r="GC169" s="27"/>
      <c r="GD169" s="27"/>
      <c r="GE169" s="27"/>
      <c r="GF169" s="27"/>
      <c r="GG169" s="27"/>
      <c r="GH169" s="27"/>
      <c r="GI169" s="27"/>
      <c r="GJ169" s="27"/>
      <c r="GK169" s="27"/>
      <c r="GL169" s="27"/>
      <c r="GM169" s="27"/>
      <c r="GN169" s="27"/>
      <c r="GO169" s="27"/>
      <c r="GP169" s="27"/>
      <c r="GQ169" s="27"/>
      <c r="GR169" s="27"/>
      <c r="GS169" s="27"/>
      <c r="GT169" s="27"/>
      <c r="GU169" s="27"/>
      <c r="GV169" s="27"/>
      <c r="GW169" s="27"/>
      <c r="GX169" s="27"/>
      <c r="GY169" s="27"/>
      <c r="GZ169" s="27"/>
      <c r="HA169" s="27"/>
      <c r="HB169" s="27"/>
      <c r="HC169" s="27"/>
      <c r="HD169" s="27"/>
      <c r="HE169" s="27"/>
      <c r="HF169" s="27"/>
      <c r="HG169" s="27"/>
      <c r="HH169" s="27"/>
      <c r="HI169" s="27"/>
      <c r="HJ169" s="27"/>
      <c r="HK169" s="27"/>
      <c r="HL169" s="27"/>
      <c r="HM169" s="27"/>
      <c r="HN169" s="27"/>
      <c r="HO169" s="27"/>
      <c r="HP169" s="27"/>
      <c r="HQ169" s="27"/>
      <c r="HR169" s="27"/>
      <c r="HS169" s="27"/>
      <c r="HT169" s="27"/>
      <c r="HU169" s="27"/>
      <c r="HV169" s="27"/>
      <c r="HW169" s="27"/>
      <c r="HX169" s="27"/>
      <c r="HY169" s="27"/>
      <c r="HZ169" s="27"/>
      <c r="IA169" s="27"/>
      <c r="IB169" s="27"/>
      <c r="IC169" s="27"/>
      <c r="ID169" s="27"/>
      <c r="IE169" s="27"/>
      <c r="IF169" s="27"/>
      <c r="IG169" s="27"/>
      <c r="IH169" s="27"/>
      <c r="II169" s="27"/>
      <c r="IJ169" s="27"/>
      <c r="IK169" s="27"/>
      <c r="IL169" s="27"/>
      <c r="IM169" s="27"/>
      <c r="IN169" s="27"/>
      <c r="IO169" s="27"/>
      <c r="IP169" s="27"/>
      <c r="IQ169" s="27"/>
      <c r="IR169" s="27"/>
      <c r="IS169" s="27"/>
      <c r="IT169" s="27"/>
      <c r="IU169" s="27"/>
      <c r="IV169" s="27"/>
      <c r="IW169" s="27"/>
      <c r="IX169" s="27"/>
      <c r="IY169" s="27"/>
      <c r="IZ169" s="27"/>
      <c r="JA169" s="27"/>
      <c r="JB169" s="27"/>
      <c r="JC169" s="27"/>
      <c r="JD169" s="27"/>
      <c r="JE169" s="27"/>
      <c r="JF169" s="27"/>
      <c r="JG169" s="27"/>
      <c r="JH169" s="27"/>
      <c r="JI169" s="27"/>
      <c r="JJ169" s="27"/>
      <c r="JK169" s="27"/>
      <c r="JL169" s="27"/>
      <c r="JM169" s="27"/>
      <c r="JN169" s="27"/>
      <c r="JO169" s="27"/>
      <c r="JP169" s="27"/>
      <c r="JQ169" s="27"/>
      <c r="JR169" s="27"/>
      <c r="JS169" s="27"/>
      <c r="JT169" s="27"/>
      <c r="JU169" s="27"/>
      <c r="JV169" s="27"/>
      <c r="JW169" s="27"/>
      <c r="JX169" s="27"/>
      <c r="JY169" s="27"/>
      <c r="JZ169" s="27"/>
      <c r="KA169" s="27"/>
      <c r="KB169" s="27"/>
      <c r="KC169" s="27"/>
      <c r="KD169" s="27"/>
      <c r="KE169" s="27"/>
      <c r="KF169" s="27"/>
      <c r="KG169" s="27"/>
      <c r="KH169" s="27"/>
      <c r="KI169" s="27"/>
      <c r="KJ169" s="27"/>
      <c r="KK169" s="27"/>
      <c r="KL169" s="27"/>
      <c r="KM169" s="27"/>
      <c r="KN169" s="27"/>
      <c r="KO169" s="27"/>
      <c r="KP169" s="27"/>
      <c r="KQ169" s="27"/>
      <c r="KR169" s="27"/>
      <c r="KS169" s="27"/>
      <c r="KT169" s="27"/>
      <c r="KU169" s="27"/>
      <c r="KV169" s="27"/>
    </row>
    <row r="170" spans="1:308" hidden="1" x14ac:dyDescent="0.25">
      <c r="A170" s="4" t="s">
        <v>262</v>
      </c>
      <c r="B170" s="4" t="s">
        <v>263</v>
      </c>
      <c r="C170" s="27" t="s">
        <v>675</v>
      </c>
      <c r="D170" s="27" t="s">
        <v>632</v>
      </c>
      <c r="E170" s="27"/>
      <c r="F170" s="27"/>
      <c r="G170" s="27"/>
      <c r="H170" s="27"/>
      <c r="I170" s="27">
        <v>4.8</v>
      </c>
      <c r="J170" s="27"/>
      <c r="K170" s="27">
        <v>84355</v>
      </c>
      <c r="L170" s="37">
        <v>45427</v>
      </c>
      <c r="M170" s="27" t="s">
        <v>746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 t="s">
        <v>742</v>
      </c>
      <c r="CR170" s="27" t="s">
        <v>742</v>
      </c>
      <c r="CS170" s="27" t="s">
        <v>742</v>
      </c>
      <c r="CT170" s="27" t="s">
        <v>742</v>
      </c>
      <c r="CU170" s="27" t="s">
        <v>742</v>
      </c>
      <c r="CV170" s="27"/>
      <c r="CW170" s="27"/>
      <c r="CX170" s="27"/>
      <c r="CY170" s="27" t="s">
        <v>779</v>
      </c>
      <c r="CZ170" s="27" t="s">
        <v>906</v>
      </c>
      <c r="DA170" s="27">
        <v>49</v>
      </c>
      <c r="DB170" s="27">
        <v>50</v>
      </c>
      <c r="DC170" s="27">
        <v>51</v>
      </c>
      <c r="DD170" s="27">
        <v>52</v>
      </c>
      <c r="DE170" s="27" t="s">
        <v>1024</v>
      </c>
      <c r="DF170" s="27" t="s">
        <v>924</v>
      </c>
      <c r="DG170" s="27">
        <v>4317</v>
      </c>
      <c r="DH170" s="27" t="s">
        <v>924</v>
      </c>
      <c r="DI170" s="27" t="s">
        <v>1020</v>
      </c>
      <c r="DJ170" s="27" t="s">
        <v>1021</v>
      </c>
      <c r="DK170" s="27"/>
      <c r="DL170" s="27"/>
      <c r="DM170" s="27" t="s">
        <v>814</v>
      </c>
      <c r="DN170" s="27" t="s">
        <v>901</v>
      </c>
      <c r="DO170" s="27">
        <v>11</v>
      </c>
      <c r="DP170" s="27">
        <v>14</v>
      </c>
      <c r="DQ170" s="27">
        <v>4318</v>
      </c>
      <c r="DR170" s="27">
        <v>317</v>
      </c>
      <c r="DS170" s="27">
        <v>318</v>
      </c>
      <c r="DT170" s="27" t="s">
        <v>927</v>
      </c>
      <c r="DU170" s="27">
        <v>19</v>
      </c>
      <c r="DV170" s="27">
        <v>20</v>
      </c>
      <c r="DW170" s="27" t="s">
        <v>742</v>
      </c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7"/>
      <c r="FV170" s="27"/>
      <c r="FW170" s="27"/>
      <c r="FX170" s="27"/>
      <c r="FY170" s="27"/>
      <c r="FZ170" s="27"/>
      <c r="GA170" s="27"/>
      <c r="GB170" s="27"/>
      <c r="GC170" s="27"/>
      <c r="GD170" s="27"/>
      <c r="GE170" s="27"/>
      <c r="GF170" s="27"/>
      <c r="GG170" s="27"/>
      <c r="GH170" s="27"/>
      <c r="GI170" s="27"/>
      <c r="GJ170" s="27"/>
      <c r="GK170" s="27"/>
      <c r="GL170" s="27"/>
      <c r="GM170" s="27"/>
      <c r="GN170" s="27"/>
      <c r="GO170" s="27"/>
      <c r="GP170" s="27"/>
      <c r="GQ170" s="27"/>
      <c r="GR170" s="27"/>
      <c r="GS170" s="27"/>
      <c r="GT170" s="27"/>
      <c r="GU170" s="27"/>
      <c r="GV170" s="27"/>
      <c r="GW170" s="27"/>
      <c r="GX170" s="27"/>
      <c r="GY170" s="27"/>
      <c r="GZ170" s="27"/>
      <c r="HA170" s="27"/>
      <c r="HB170" s="27"/>
      <c r="HC170" s="27"/>
      <c r="HD170" s="27"/>
      <c r="HE170" s="27"/>
      <c r="HF170" s="27"/>
      <c r="HH170" s="27"/>
      <c r="HI170" s="27"/>
      <c r="HJ170" s="27"/>
      <c r="HK170" s="27"/>
      <c r="HL170" s="27"/>
      <c r="HM170" s="27"/>
      <c r="HN170" s="27"/>
      <c r="HO170" s="27"/>
      <c r="HP170" s="27"/>
      <c r="HQ170" s="27"/>
      <c r="HR170" s="27"/>
      <c r="HS170" s="27"/>
      <c r="HT170" s="27"/>
      <c r="HU170" s="27"/>
      <c r="HV170" s="27"/>
      <c r="HW170" s="27"/>
      <c r="HX170" s="27"/>
      <c r="HY170" s="27"/>
      <c r="HZ170" s="27"/>
      <c r="IA170" s="27"/>
      <c r="IB170" s="27"/>
      <c r="IC170" s="27"/>
      <c r="ID170" s="27"/>
      <c r="IE170" s="27"/>
      <c r="IF170" s="27"/>
      <c r="IG170" s="27"/>
      <c r="IH170" s="27"/>
      <c r="II170" s="27"/>
      <c r="IJ170" s="27"/>
      <c r="IK170" s="27"/>
      <c r="IL170" s="27"/>
      <c r="IM170" s="27"/>
      <c r="IN170" s="27"/>
      <c r="IO170" s="27"/>
      <c r="IP170" s="27"/>
      <c r="IQ170" s="27"/>
      <c r="IR170" s="27"/>
      <c r="IS170" s="27"/>
      <c r="IT170" s="27"/>
      <c r="IU170" s="27"/>
      <c r="IV170" s="27"/>
      <c r="IW170" s="27"/>
      <c r="IX170" s="27"/>
      <c r="IY170" s="27"/>
      <c r="IZ170" s="27"/>
      <c r="JA170" s="27"/>
      <c r="JB170" s="27"/>
      <c r="JC170" s="27"/>
      <c r="JD170" s="27"/>
      <c r="JE170" s="27"/>
      <c r="JF170" s="27"/>
      <c r="JG170" s="27"/>
      <c r="JH170" s="27"/>
      <c r="JI170" s="27"/>
      <c r="JJ170" s="27"/>
      <c r="JK170" s="27"/>
      <c r="JL170" s="27"/>
      <c r="JM170" s="27"/>
      <c r="JN170" s="27"/>
      <c r="JO170" s="27"/>
      <c r="JP170" s="27"/>
      <c r="JQ170" s="27"/>
      <c r="JR170" s="27"/>
      <c r="JS170" s="27"/>
      <c r="JT170" s="27"/>
      <c r="JU170" s="27"/>
      <c r="JV170" s="27"/>
      <c r="JW170" s="27"/>
      <c r="JX170" s="27"/>
      <c r="JY170" s="27"/>
      <c r="JZ170" s="27"/>
      <c r="KA170" s="27"/>
      <c r="KB170" s="27"/>
      <c r="KC170" s="27"/>
      <c r="KD170" s="27"/>
      <c r="KE170" s="27"/>
      <c r="KF170" s="27"/>
      <c r="KG170" s="27"/>
      <c r="KH170" s="27"/>
      <c r="KI170" s="27"/>
      <c r="KJ170" s="27"/>
      <c r="KK170" s="27"/>
      <c r="KL170" s="27"/>
      <c r="KM170" s="27"/>
      <c r="KN170" s="27"/>
      <c r="KO170" s="27"/>
      <c r="KP170" s="27"/>
      <c r="KQ170" s="27"/>
      <c r="KR170" s="27"/>
      <c r="KS170" s="27"/>
      <c r="KT170" s="27"/>
      <c r="KU170" s="27"/>
      <c r="KV170" s="27"/>
    </row>
    <row r="171" spans="1:308" s="19" customFormat="1" hidden="1" x14ac:dyDescent="0.25">
      <c r="A171" s="4" t="s">
        <v>264</v>
      </c>
      <c r="B171" s="4" t="s">
        <v>268</v>
      </c>
      <c r="C171" s="27" t="s">
        <v>676</v>
      </c>
      <c r="D171" s="27" t="s">
        <v>636</v>
      </c>
      <c r="E171" s="27"/>
      <c r="F171" s="27"/>
      <c r="G171" s="27"/>
      <c r="H171" s="27"/>
      <c r="I171" s="27">
        <v>3.5</v>
      </c>
      <c r="J171" s="27"/>
      <c r="K171" s="27">
        <v>84200</v>
      </c>
      <c r="L171" s="37">
        <v>45427</v>
      </c>
      <c r="M171" s="27" t="s">
        <v>747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 t="s">
        <v>742</v>
      </c>
      <c r="CR171" s="27" t="s">
        <v>742</v>
      </c>
      <c r="CS171" s="27" t="s">
        <v>742</v>
      </c>
      <c r="CT171" s="27" t="s">
        <v>742</v>
      </c>
      <c r="CU171" s="27"/>
      <c r="CV171" s="27"/>
      <c r="CW171" s="27"/>
      <c r="CX171" s="27"/>
      <c r="CY171" s="27" t="s">
        <v>782</v>
      </c>
      <c r="CZ171" s="27" t="s">
        <v>1009</v>
      </c>
      <c r="DA171" s="27">
        <v>7</v>
      </c>
      <c r="DB171" s="27">
        <v>8</v>
      </c>
      <c r="DC171" s="27">
        <v>9</v>
      </c>
      <c r="DD171" s="27"/>
      <c r="DE171" s="40" t="s">
        <v>1014</v>
      </c>
      <c r="DF171" s="27">
        <v>403</v>
      </c>
      <c r="DG171" s="27"/>
      <c r="DH171" s="27" t="s">
        <v>924</v>
      </c>
      <c r="DI171" s="27" t="s">
        <v>1010</v>
      </c>
      <c r="DJ171" s="27"/>
      <c r="DK171" s="27"/>
      <c r="DL171" s="27"/>
      <c r="DM171" s="27" t="s">
        <v>814</v>
      </c>
      <c r="DN171" s="27" t="s">
        <v>901</v>
      </c>
      <c r="DO171" s="27">
        <v>11</v>
      </c>
      <c r="DP171" s="27">
        <v>14</v>
      </c>
      <c r="DQ171" s="27"/>
      <c r="DR171" s="27"/>
      <c r="DS171" s="27"/>
      <c r="DT171" s="27" t="s">
        <v>1008</v>
      </c>
      <c r="DU171" s="27">
        <v>3</v>
      </c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  <c r="FK171" s="27"/>
      <c r="FL171" s="27"/>
      <c r="FM171" s="27"/>
      <c r="FN171" s="27"/>
      <c r="FO171" s="27"/>
      <c r="FP171" s="27"/>
      <c r="FQ171" s="27"/>
      <c r="FR171" s="27"/>
      <c r="FS171" s="27"/>
      <c r="FT171" s="27"/>
      <c r="FU171" s="27"/>
      <c r="FV171" s="27"/>
      <c r="FW171" s="27"/>
      <c r="FX171" s="27"/>
      <c r="FY171" s="27"/>
      <c r="FZ171" s="27"/>
      <c r="GA171" s="27"/>
      <c r="GB171" s="27"/>
      <c r="GC171" s="27"/>
      <c r="GD171" s="27"/>
      <c r="GE171" s="27"/>
      <c r="GF171" s="27"/>
      <c r="GG171" s="27"/>
      <c r="GH171" s="27"/>
      <c r="GI171" s="27"/>
      <c r="GJ171" s="27"/>
      <c r="GK171" s="27"/>
      <c r="GL171" s="27"/>
      <c r="GM171" s="27"/>
      <c r="GN171" s="27"/>
      <c r="GO171" s="27"/>
      <c r="GP171" s="27"/>
      <c r="GQ171" s="27"/>
      <c r="GR171" s="27"/>
      <c r="GS171" s="27"/>
      <c r="GT171" s="27"/>
      <c r="GU171" s="27"/>
      <c r="GV171" s="27"/>
      <c r="GW171" s="27"/>
      <c r="GX171" s="27"/>
      <c r="GY171" s="27"/>
      <c r="GZ171" s="27"/>
      <c r="HA171" s="27"/>
      <c r="HB171" s="27"/>
      <c r="HC171" s="27"/>
      <c r="HD171" s="27"/>
      <c r="HE171" s="27"/>
      <c r="HF171" s="27"/>
      <c r="HG171" s="27"/>
      <c r="HH171" s="27"/>
      <c r="HI171" s="27"/>
      <c r="HJ171" s="27"/>
      <c r="HK171" s="27"/>
      <c r="HL171" s="27"/>
      <c r="HM171" s="27"/>
      <c r="HN171" s="27"/>
      <c r="HO171" s="27"/>
      <c r="HP171" s="27"/>
      <c r="HQ171" s="27"/>
      <c r="HR171" s="27"/>
      <c r="HS171" s="27"/>
      <c r="HT171" s="27"/>
      <c r="HU171" s="27"/>
      <c r="HV171" s="27"/>
      <c r="HW171" s="27"/>
      <c r="HX171" s="27"/>
      <c r="HY171" s="27"/>
      <c r="HZ171" s="27"/>
      <c r="IA171" s="27"/>
      <c r="IB171" s="27"/>
      <c r="IC171" s="27"/>
      <c r="ID171" s="27"/>
      <c r="IE171" s="27"/>
      <c r="IF171" s="27"/>
      <c r="IG171" s="27"/>
      <c r="IH171" s="27"/>
      <c r="II171" s="27"/>
      <c r="IJ171" s="27"/>
      <c r="IK171" s="27"/>
      <c r="IL171" s="27"/>
      <c r="IM171" s="27"/>
      <c r="IN171" s="27"/>
      <c r="IO171" s="27"/>
      <c r="IP171" s="27"/>
      <c r="IQ171" s="27"/>
      <c r="IR171" s="27"/>
      <c r="IS171" s="27"/>
      <c r="IT171" s="27"/>
      <c r="IU171" s="27"/>
      <c r="IV171" s="27"/>
      <c r="IW171" s="27"/>
      <c r="IX171" s="27"/>
      <c r="IY171" s="27"/>
      <c r="IZ171" s="27"/>
      <c r="JA171" s="27"/>
      <c r="JB171" s="27"/>
      <c r="JC171" s="27"/>
      <c r="JD171" s="27"/>
      <c r="JE171" s="27"/>
      <c r="JF171" s="27"/>
      <c r="JG171" s="27"/>
      <c r="JH171" s="27"/>
      <c r="JI171" s="27"/>
      <c r="JJ171" s="27"/>
      <c r="JK171" s="27"/>
      <c r="JL171" s="27"/>
      <c r="JM171" s="27"/>
      <c r="JN171" s="27"/>
      <c r="JO171" s="27"/>
      <c r="JP171" s="27"/>
      <c r="JQ171" s="27"/>
      <c r="JR171" s="27"/>
      <c r="JS171" s="27"/>
      <c r="JT171" s="27"/>
      <c r="JU171" s="27"/>
      <c r="JV171" s="27"/>
      <c r="JW171" s="27"/>
      <c r="JX171" s="27"/>
      <c r="JY171" s="27"/>
      <c r="JZ171" s="27"/>
      <c r="KA171" s="27"/>
      <c r="KB171" s="27"/>
      <c r="KC171" s="27"/>
      <c r="KD171" s="27"/>
      <c r="KE171" s="27"/>
      <c r="KF171" s="27"/>
      <c r="KG171" s="27"/>
      <c r="KH171" s="27"/>
      <c r="KI171" s="27"/>
      <c r="KJ171" s="27"/>
      <c r="KK171" s="27"/>
      <c r="KL171" s="27"/>
      <c r="KM171" s="27"/>
      <c r="KN171" s="27"/>
      <c r="KO171" s="27"/>
      <c r="KP171" s="27"/>
      <c r="KQ171" s="27"/>
      <c r="KR171" s="27"/>
      <c r="KS171" s="27"/>
      <c r="KT171" s="27"/>
      <c r="KU171" s="27"/>
      <c r="KV171" s="27"/>
    </row>
    <row r="172" spans="1:308" s="19" customFormat="1" hidden="1" x14ac:dyDescent="0.25">
      <c r="A172" s="4" t="s">
        <v>265</v>
      </c>
      <c r="B172" s="4" t="s">
        <v>268</v>
      </c>
      <c r="C172" s="27" t="s">
        <v>676</v>
      </c>
      <c r="D172" s="27" t="s">
        <v>636</v>
      </c>
      <c r="E172" s="27"/>
      <c r="F172" s="27"/>
      <c r="G172" s="27"/>
      <c r="H172" s="27"/>
      <c r="I172" s="27">
        <v>3.5</v>
      </c>
      <c r="J172" s="27"/>
      <c r="K172" s="27">
        <v>84200</v>
      </c>
      <c r="L172" s="37">
        <v>45427</v>
      </c>
      <c r="M172" s="27" t="s">
        <v>747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 t="s">
        <v>742</v>
      </c>
      <c r="CR172" s="27" t="s">
        <v>742</v>
      </c>
      <c r="CS172" s="27" t="s">
        <v>742</v>
      </c>
      <c r="CT172" s="27" t="s">
        <v>742</v>
      </c>
      <c r="CU172" s="27"/>
      <c r="CV172" s="27"/>
      <c r="CW172" s="27"/>
      <c r="CX172" s="27"/>
      <c r="CY172" s="27" t="s">
        <v>782</v>
      </c>
      <c r="CZ172" s="27" t="s">
        <v>1009</v>
      </c>
      <c r="DA172" s="27">
        <v>10</v>
      </c>
      <c r="DB172" s="27">
        <v>11</v>
      </c>
      <c r="DC172" s="27">
        <v>12</v>
      </c>
      <c r="DD172" s="27"/>
      <c r="DE172" s="40" t="s">
        <v>1015</v>
      </c>
      <c r="DF172" s="27">
        <v>403</v>
      </c>
      <c r="DG172" s="27"/>
      <c r="DH172" s="27" t="s">
        <v>924</v>
      </c>
      <c r="DI172" s="27" t="s">
        <v>1011</v>
      </c>
      <c r="DJ172" s="27"/>
      <c r="DK172" s="27"/>
      <c r="DL172" s="27"/>
      <c r="DM172" s="27" t="s">
        <v>814</v>
      </c>
      <c r="DN172" s="27" t="s">
        <v>901</v>
      </c>
      <c r="DO172" s="27">
        <v>11</v>
      </c>
      <c r="DP172" s="27">
        <v>14</v>
      </c>
      <c r="DQ172" s="27"/>
      <c r="DR172" s="27"/>
      <c r="DS172" s="27"/>
      <c r="DT172" s="27" t="s">
        <v>1008</v>
      </c>
      <c r="DU172" s="27">
        <v>4</v>
      </c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7"/>
      <c r="FV172" s="27"/>
      <c r="FW172" s="27"/>
      <c r="FX172" s="27"/>
      <c r="FY172" s="27"/>
      <c r="FZ172" s="27"/>
      <c r="GA172" s="27"/>
      <c r="GB172" s="27"/>
      <c r="GC172" s="27"/>
      <c r="GD172" s="27"/>
      <c r="GE172" s="27"/>
      <c r="GF172" s="27"/>
      <c r="GG172" s="27"/>
      <c r="GH172" s="27"/>
      <c r="GI172" s="27"/>
      <c r="GJ172" s="27"/>
      <c r="GK172" s="27"/>
      <c r="GL172" s="27"/>
      <c r="GM172" s="27"/>
      <c r="GN172" s="27"/>
      <c r="GO172" s="27"/>
      <c r="GP172" s="27"/>
      <c r="GQ172" s="27"/>
      <c r="GR172" s="27"/>
      <c r="GS172" s="27"/>
      <c r="GT172" s="27"/>
      <c r="GU172" s="27"/>
      <c r="GV172" s="27"/>
      <c r="GW172" s="27"/>
      <c r="GX172" s="27"/>
      <c r="GY172" s="27"/>
      <c r="GZ172" s="27"/>
      <c r="HA172" s="27"/>
      <c r="HB172" s="27"/>
      <c r="HC172" s="27"/>
      <c r="HD172" s="27"/>
      <c r="HE172" s="27"/>
      <c r="HF172" s="27"/>
      <c r="HG172" s="27"/>
      <c r="HH172" s="27"/>
      <c r="HI172" s="27"/>
      <c r="HJ172" s="27"/>
      <c r="HK172" s="27"/>
      <c r="HL172" s="27"/>
      <c r="HM172" s="27"/>
      <c r="HN172" s="27"/>
      <c r="HO172" s="27"/>
      <c r="HP172" s="27"/>
      <c r="HQ172" s="27"/>
      <c r="HR172" s="27"/>
      <c r="HS172" s="27"/>
      <c r="HT172" s="27"/>
      <c r="HU172" s="27"/>
      <c r="HV172" s="27"/>
      <c r="HW172" s="27"/>
      <c r="HX172" s="27"/>
      <c r="HY172" s="27"/>
      <c r="HZ172" s="27"/>
      <c r="IA172" s="27"/>
      <c r="IB172" s="27"/>
      <c r="IC172" s="27"/>
      <c r="ID172" s="27"/>
      <c r="IE172" s="27"/>
      <c r="IF172" s="27"/>
      <c r="IG172" s="27"/>
      <c r="IH172" s="27"/>
      <c r="II172" s="27"/>
      <c r="IJ172" s="27"/>
      <c r="IK172" s="27"/>
      <c r="IL172" s="27"/>
      <c r="IM172" s="27"/>
      <c r="IN172" s="27"/>
      <c r="IO172" s="27"/>
      <c r="IP172" s="27"/>
      <c r="IQ172" s="27"/>
      <c r="IR172" s="27"/>
      <c r="IS172" s="27"/>
      <c r="IT172" s="27"/>
      <c r="IU172" s="27"/>
      <c r="IV172" s="27"/>
      <c r="IW172" s="27"/>
      <c r="IX172" s="27"/>
      <c r="IY172" s="27"/>
      <c r="IZ172" s="27"/>
      <c r="JA172" s="27"/>
      <c r="JB172" s="27"/>
      <c r="JC172" s="27"/>
      <c r="JD172" s="27"/>
      <c r="JE172" s="27"/>
      <c r="JF172" s="27"/>
      <c r="JG172" s="27"/>
      <c r="JH172" s="27"/>
      <c r="JI172" s="27"/>
      <c r="JJ172" s="27"/>
      <c r="JK172" s="27"/>
      <c r="JL172" s="27"/>
      <c r="JM172" s="27"/>
      <c r="JN172" s="27"/>
      <c r="JO172" s="27"/>
      <c r="JP172" s="27"/>
      <c r="JQ172" s="27"/>
      <c r="JR172" s="27"/>
      <c r="JS172" s="27"/>
      <c r="JT172" s="27"/>
      <c r="JU172" s="27"/>
      <c r="JV172" s="27"/>
      <c r="JW172" s="27"/>
      <c r="JX172" s="27"/>
      <c r="JY172" s="27"/>
      <c r="JZ172" s="27"/>
      <c r="KA172" s="27"/>
      <c r="KB172" s="27"/>
      <c r="KC172" s="27"/>
      <c r="KD172" s="27"/>
      <c r="KE172" s="27"/>
      <c r="KF172" s="27"/>
      <c r="KG172" s="27"/>
      <c r="KH172" s="27"/>
      <c r="KI172" s="27"/>
      <c r="KJ172" s="27"/>
      <c r="KK172" s="27"/>
      <c r="KL172" s="27"/>
      <c r="KM172" s="27"/>
      <c r="KN172" s="27"/>
      <c r="KO172" s="27"/>
      <c r="KP172" s="27"/>
      <c r="KQ172" s="27"/>
      <c r="KR172" s="27"/>
      <c r="KS172" s="27"/>
      <c r="KT172" s="27"/>
      <c r="KU172" s="27"/>
      <c r="KV172" s="27"/>
    </row>
    <row r="173" spans="1:308" s="19" customFormat="1" hidden="1" x14ac:dyDescent="0.25">
      <c r="A173" s="4" t="s">
        <v>266</v>
      </c>
      <c r="B173" s="4" t="s">
        <v>268</v>
      </c>
      <c r="C173" s="27" t="s">
        <v>676</v>
      </c>
      <c r="D173" s="27" t="s">
        <v>636</v>
      </c>
      <c r="E173" s="27"/>
      <c r="F173" s="27"/>
      <c r="G173" s="27"/>
      <c r="H173" s="27"/>
      <c r="I173" s="27">
        <v>3.5</v>
      </c>
      <c r="J173" s="27"/>
      <c r="K173" s="27">
        <v>84200</v>
      </c>
      <c r="L173" s="37">
        <v>45427</v>
      </c>
      <c r="M173" s="27" t="s">
        <v>747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 t="s">
        <v>742</v>
      </c>
      <c r="CR173" s="27" t="s">
        <v>742</v>
      </c>
      <c r="CS173" s="27" t="s">
        <v>742</v>
      </c>
      <c r="CT173" s="27" t="s">
        <v>742</v>
      </c>
      <c r="CU173" s="27"/>
      <c r="CV173" s="27"/>
      <c r="CW173" s="27"/>
      <c r="CX173" s="27"/>
      <c r="CY173" s="27" t="s">
        <v>782</v>
      </c>
      <c r="CZ173" s="27" t="s">
        <v>1009</v>
      </c>
      <c r="DA173" s="27">
        <v>13</v>
      </c>
      <c r="DB173" s="27">
        <v>14</v>
      </c>
      <c r="DC173" s="27">
        <v>15</v>
      </c>
      <c r="DD173" s="27"/>
      <c r="DE173" s="40" t="s">
        <v>1016</v>
      </c>
      <c r="DF173" s="27">
        <v>403</v>
      </c>
      <c r="DG173" s="27"/>
      <c r="DH173" s="27" t="s">
        <v>924</v>
      </c>
      <c r="DI173" s="27" t="s">
        <v>1012</v>
      </c>
      <c r="DJ173" s="27"/>
      <c r="DK173" s="27"/>
      <c r="DL173" s="27"/>
      <c r="DM173" s="27" t="s">
        <v>814</v>
      </c>
      <c r="DN173" s="27" t="s">
        <v>901</v>
      </c>
      <c r="DO173" s="27">
        <v>11</v>
      </c>
      <c r="DP173" s="27">
        <v>14</v>
      </c>
      <c r="DQ173" s="27"/>
      <c r="DR173" s="27"/>
      <c r="DS173" s="27"/>
      <c r="DT173" s="27" t="s">
        <v>1008</v>
      </c>
      <c r="DU173" s="27">
        <v>5</v>
      </c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7"/>
      <c r="FV173" s="27"/>
      <c r="FW173" s="27"/>
      <c r="FX173" s="27"/>
      <c r="FY173" s="27"/>
      <c r="FZ173" s="27"/>
      <c r="GA173" s="27"/>
      <c r="GB173" s="27"/>
      <c r="GC173" s="27"/>
      <c r="GD173" s="27"/>
      <c r="GE173" s="27"/>
      <c r="GF173" s="27"/>
      <c r="GG173" s="27"/>
      <c r="GH173" s="27"/>
      <c r="GI173" s="27"/>
      <c r="GJ173" s="27"/>
      <c r="GK173" s="27"/>
      <c r="GL173" s="27"/>
      <c r="GM173" s="27"/>
      <c r="GN173" s="27"/>
      <c r="GO173" s="27"/>
      <c r="GP173" s="27"/>
      <c r="GQ173" s="27"/>
      <c r="GR173" s="27"/>
      <c r="GS173" s="27"/>
      <c r="GT173" s="27"/>
      <c r="GU173" s="27"/>
      <c r="GV173" s="27"/>
      <c r="GW173" s="27"/>
      <c r="GX173" s="27"/>
      <c r="GY173" s="27"/>
      <c r="GZ173" s="27"/>
      <c r="HA173" s="27"/>
      <c r="HB173" s="27"/>
      <c r="HC173" s="27"/>
      <c r="HD173" s="27"/>
      <c r="HE173" s="27"/>
      <c r="HF173" s="27"/>
      <c r="HG173" s="27"/>
      <c r="HH173" s="27"/>
      <c r="HI173" s="27"/>
      <c r="HJ173" s="27"/>
      <c r="HK173" s="27"/>
      <c r="HL173" s="27"/>
      <c r="HM173" s="27"/>
      <c r="HN173" s="27"/>
      <c r="HO173" s="27"/>
      <c r="HP173" s="27"/>
      <c r="HQ173" s="27"/>
      <c r="HR173" s="27"/>
      <c r="HS173" s="27"/>
      <c r="HT173" s="27"/>
      <c r="HU173" s="27"/>
      <c r="HV173" s="27"/>
      <c r="HW173" s="27"/>
      <c r="HX173" s="27"/>
      <c r="HY173" s="27"/>
      <c r="HZ173" s="27"/>
      <c r="IA173" s="27"/>
      <c r="IB173" s="27"/>
      <c r="IC173" s="27"/>
      <c r="ID173" s="27"/>
      <c r="IE173" s="27"/>
      <c r="IF173" s="27"/>
      <c r="IG173" s="27"/>
      <c r="IH173" s="27"/>
      <c r="II173" s="27"/>
      <c r="IJ173" s="27"/>
      <c r="IK173" s="27"/>
      <c r="IL173" s="27"/>
      <c r="IM173" s="27"/>
      <c r="IN173" s="27"/>
      <c r="IO173" s="27"/>
      <c r="IP173" s="27"/>
      <c r="IQ173" s="27"/>
      <c r="IR173" s="27"/>
      <c r="IS173" s="27"/>
      <c r="IT173" s="27"/>
      <c r="IU173" s="27"/>
      <c r="IV173" s="27"/>
      <c r="IW173" s="27"/>
      <c r="IX173" s="27"/>
      <c r="IY173" s="27"/>
      <c r="IZ173" s="27"/>
      <c r="JA173" s="27"/>
      <c r="JB173" s="27"/>
      <c r="JC173" s="27"/>
      <c r="JD173" s="27"/>
      <c r="JE173" s="27"/>
      <c r="JF173" s="27"/>
      <c r="JG173" s="27"/>
      <c r="JH173" s="27"/>
      <c r="JI173" s="27"/>
      <c r="JJ173" s="27"/>
      <c r="JK173" s="27"/>
      <c r="JL173" s="27"/>
      <c r="JM173" s="27"/>
      <c r="JN173" s="27"/>
      <c r="JO173" s="27"/>
      <c r="JP173" s="27"/>
      <c r="JQ173" s="27"/>
      <c r="JR173" s="27"/>
      <c r="JS173" s="27"/>
      <c r="JT173" s="27"/>
      <c r="JU173" s="27"/>
      <c r="JV173" s="27"/>
      <c r="JW173" s="27"/>
      <c r="JX173" s="27"/>
      <c r="JY173" s="27"/>
      <c r="JZ173" s="27"/>
      <c r="KA173" s="27"/>
      <c r="KB173" s="27"/>
      <c r="KC173" s="27"/>
      <c r="KD173" s="27"/>
      <c r="KE173" s="27"/>
      <c r="KF173" s="27"/>
      <c r="KG173" s="27"/>
      <c r="KH173" s="27"/>
      <c r="KI173" s="27"/>
      <c r="KJ173" s="27"/>
      <c r="KK173" s="27"/>
      <c r="KL173" s="27"/>
      <c r="KM173" s="27"/>
      <c r="KN173" s="27"/>
      <c r="KO173" s="27"/>
      <c r="KP173" s="27"/>
      <c r="KQ173" s="27"/>
      <c r="KR173" s="27"/>
      <c r="KS173" s="27"/>
      <c r="KT173" s="27"/>
      <c r="KU173" s="27"/>
      <c r="KV173" s="27"/>
    </row>
    <row r="174" spans="1:308" s="19" customFormat="1" hidden="1" x14ac:dyDescent="0.25">
      <c r="A174" s="4" t="s">
        <v>267</v>
      </c>
      <c r="B174" s="4" t="s">
        <v>268</v>
      </c>
      <c r="C174" s="27" t="s">
        <v>676</v>
      </c>
      <c r="D174" s="27" t="s">
        <v>636</v>
      </c>
      <c r="E174" s="27"/>
      <c r="F174" s="27"/>
      <c r="G174" s="27"/>
      <c r="H174" s="27"/>
      <c r="I174" s="27">
        <v>3.5</v>
      </c>
      <c r="J174" s="27"/>
      <c r="K174" s="27">
        <v>84200</v>
      </c>
      <c r="L174" s="37">
        <v>45427</v>
      </c>
      <c r="M174" s="27" t="s">
        <v>747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 t="s">
        <v>742</v>
      </c>
      <c r="CR174" s="27" t="s">
        <v>742</v>
      </c>
      <c r="CS174" s="27" t="s">
        <v>742</v>
      </c>
      <c r="CT174" s="27" t="s">
        <v>742</v>
      </c>
      <c r="CU174" s="27"/>
      <c r="CV174" s="27"/>
      <c r="CW174" s="27"/>
      <c r="CX174" s="27"/>
      <c r="CY174" s="27" t="s">
        <v>782</v>
      </c>
      <c r="CZ174" s="27" t="s">
        <v>1009</v>
      </c>
      <c r="DA174" s="27">
        <v>16</v>
      </c>
      <c r="DB174" s="27">
        <v>17</v>
      </c>
      <c r="DC174" s="27">
        <v>18</v>
      </c>
      <c r="DD174" s="27"/>
      <c r="DE174" s="40" t="s">
        <v>1017</v>
      </c>
      <c r="DF174" s="27">
        <v>403</v>
      </c>
      <c r="DG174" s="27"/>
      <c r="DH174" s="27" t="s">
        <v>924</v>
      </c>
      <c r="DI174" s="27" t="s">
        <v>1013</v>
      </c>
      <c r="DJ174" s="27"/>
      <c r="DK174" s="27"/>
      <c r="DL174" s="27"/>
      <c r="DM174" s="27" t="s">
        <v>814</v>
      </c>
      <c r="DN174" s="27" t="s">
        <v>901</v>
      </c>
      <c r="DO174" s="27">
        <v>11</v>
      </c>
      <c r="DP174" s="27">
        <v>14</v>
      </c>
      <c r="DQ174" s="27"/>
      <c r="DR174" s="27"/>
      <c r="DS174" s="27"/>
      <c r="DT174" s="27" t="s">
        <v>1008</v>
      </c>
      <c r="DU174" s="27">
        <v>6</v>
      </c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  <c r="FK174" s="27"/>
      <c r="FL174" s="27"/>
      <c r="FM174" s="27"/>
      <c r="FN174" s="27"/>
      <c r="FO174" s="27"/>
      <c r="FP174" s="27"/>
      <c r="FQ174" s="27"/>
      <c r="FR174" s="27"/>
      <c r="FS174" s="27"/>
      <c r="FT174" s="27"/>
      <c r="FU174" s="27"/>
      <c r="FV174" s="27"/>
      <c r="FW174" s="27"/>
      <c r="FX174" s="27"/>
      <c r="FY174" s="27"/>
      <c r="FZ174" s="27"/>
      <c r="GA174" s="27"/>
      <c r="GB174" s="27"/>
      <c r="GC174" s="27"/>
      <c r="GD174" s="27"/>
      <c r="GE174" s="27"/>
      <c r="GF174" s="27"/>
      <c r="GG174" s="27"/>
      <c r="GH174" s="27"/>
      <c r="GI174" s="27"/>
      <c r="GJ174" s="27"/>
      <c r="GK174" s="27"/>
      <c r="GL174" s="27"/>
      <c r="GM174" s="27"/>
      <c r="GN174" s="27"/>
      <c r="GO174" s="27"/>
      <c r="GP174" s="27"/>
      <c r="GQ174" s="27"/>
      <c r="GR174" s="27"/>
      <c r="GS174" s="27"/>
      <c r="GT174" s="27"/>
      <c r="GU174" s="27"/>
      <c r="GV174" s="27"/>
      <c r="GW174" s="27"/>
      <c r="GX174" s="27"/>
      <c r="GY174" s="27"/>
      <c r="GZ174" s="27"/>
      <c r="HA174" s="27"/>
      <c r="HB174" s="27"/>
      <c r="HC174" s="27"/>
      <c r="HD174" s="27"/>
      <c r="HE174" s="27"/>
      <c r="HF174" s="27"/>
      <c r="HG174" s="27"/>
      <c r="HH174" s="27"/>
      <c r="HI174" s="27"/>
      <c r="HJ174" s="27"/>
      <c r="HK174" s="27"/>
      <c r="HL174" s="27"/>
      <c r="HM174" s="27"/>
      <c r="HN174" s="27"/>
      <c r="HO174" s="27"/>
      <c r="HP174" s="27"/>
      <c r="HQ174" s="27"/>
      <c r="HR174" s="27"/>
      <c r="HS174" s="27"/>
      <c r="HT174" s="27"/>
      <c r="HU174" s="27"/>
      <c r="HV174" s="27"/>
      <c r="HW174" s="27"/>
      <c r="HX174" s="27"/>
      <c r="HY174" s="27"/>
      <c r="HZ174" s="27"/>
      <c r="IA174" s="27"/>
      <c r="IB174" s="27"/>
      <c r="IC174" s="27"/>
      <c r="ID174" s="27"/>
      <c r="IE174" s="27"/>
      <c r="IF174" s="27"/>
      <c r="IG174" s="27"/>
      <c r="IH174" s="27"/>
      <c r="II174" s="27"/>
      <c r="IJ174" s="27"/>
      <c r="IK174" s="27"/>
      <c r="IL174" s="27"/>
      <c r="IM174" s="27"/>
      <c r="IN174" s="27"/>
      <c r="IO174" s="27"/>
      <c r="IP174" s="27"/>
      <c r="IQ174" s="27"/>
      <c r="IR174" s="27"/>
      <c r="IS174" s="27"/>
      <c r="IT174" s="27"/>
      <c r="IU174" s="27"/>
      <c r="IV174" s="27"/>
      <c r="IW174" s="27"/>
      <c r="IX174" s="27"/>
      <c r="IY174" s="27"/>
      <c r="IZ174" s="27"/>
      <c r="JA174" s="27"/>
      <c r="JB174" s="27"/>
      <c r="JC174" s="27"/>
      <c r="JD174" s="27"/>
      <c r="JE174" s="27"/>
      <c r="JF174" s="27"/>
      <c r="JG174" s="27"/>
      <c r="JH174" s="27"/>
      <c r="JI174" s="27"/>
      <c r="JJ174" s="27"/>
      <c r="JK174" s="27"/>
      <c r="JL174" s="27"/>
      <c r="JM174" s="27"/>
      <c r="JN174" s="27"/>
      <c r="JO174" s="27"/>
      <c r="JP174" s="27"/>
      <c r="JQ174" s="27"/>
      <c r="JR174" s="27"/>
      <c r="JS174" s="27"/>
      <c r="JT174" s="27"/>
      <c r="JU174" s="27"/>
      <c r="JV174" s="27"/>
      <c r="JW174" s="27"/>
      <c r="JX174" s="27"/>
      <c r="JY174" s="27"/>
      <c r="JZ174" s="27"/>
      <c r="KA174" s="27"/>
      <c r="KB174" s="27"/>
      <c r="KC174" s="27"/>
      <c r="KD174" s="27"/>
      <c r="KE174" s="27"/>
      <c r="KF174" s="27"/>
      <c r="KG174" s="27"/>
      <c r="KH174" s="27"/>
      <c r="KI174" s="27"/>
      <c r="KJ174" s="27"/>
      <c r="KK174" s="27"/>
      <c r="KL174" s="27"/>
      <c r="KM174" s="27"/>
      <c r="KN174" s="27"/>
      <c r="KO174" s="27"/>
      <c r="KP174" s="27"/>
      <c r="KQ174" s="27"/>
      <c r="KR174" s="27"/>
      <c r="KS174" s="27"/>
      <c r="KT174" s="27"/>
      <c r="KU174" s="27"/>
      <c r="KV174" s="27"/>
    </row>
    <row r="175" spans="1:308" s="23" customFormat="1" hidden="1" x14ac:dyDescent="0.25">
      <c r="A175" s="21" t="s">
        <v>270</v>
      </c>
      <c r="B175" s="21" t="s">
        <v>269</v>
      </c>
      <c r="C175" s="23" t="s">
        <v>677</v>
      </c>
      <c r="D175" s="23" t="s">
        <v>636</v>
      </c>
      <c r="I175" s="23">
        <v>2</v>
      </c>
      <c r="K175" s="23">
        <v>97700</v>
      </c>
      <c r="L175" s="25">
        <v>45427</v>
      </c>
      <c r="M175" s="23" t="s">
        <v>744</v>
      </c>
      <c r="AE175" s="23" t="s">
        <v>771</v>
      </c>
      <c r="AF175" s="23" t="s">
        <v>817</v>
      </c>
      <c r="AG175" s="23" t="s">
        <v>822</v>
      </c>
      <c r="AH175" s="23">
        <v>26</v>
      </c>
      <c r="AI175" s="23">
        <v>27</v>
      </c>
      <c r="AJ175" s="23" t="s">
        <v>772</v>
      </c>
      <c r="AK175" s="23" t="s">
        <v>774</v>
      </c>
      <c r="AL175" s="23" t="s">
        <v>839</v>
      </c>
      <c r="AM175" s="23" t="s">
        <v>843</v>
      </c>
      <c r="AN175" s="23" t="s">
        <v>781</v>
      </c>
      <c r="AO175" s="23">
        <v>23</v>
      </c>
      <c r="AP175" s="23">
        <v>24</v>
      </c>
      <c r="AQ175" s="23">
        <v>25</v>
      </c>
      <c r="AR175" s="23">
        <v>26</v>
      </c>
      <c r="AS175" s="23" t="s">
        <v>782</v>
      </c>
      <c r="AW175" s="23" t="s">
        <v>847</v>
      </c>
      <c r="AX175" s="23" t="s">
        <v>848</v>
      </c>
      <c r="AY175" s="23" t="s">
        <v>849</v>
      </c>
      <c r="AZ175" s="23" t="s">
        <v>850</v>
      </c>
      <c r="EE175" s="28"/>
      <c r="HE175" s="28"/>
      <c r="HG175" s="27"/>
      <c r="JX175" s="28"/>
    </row>
    <row r="176" spans="1:308" s="23" customFormat="1" hidden="1" x14ac:dyDescent="0.25">
      <c r="A176" s="21" t="s">
        <v>271</v>
      </c>
      <c r="B176" s="21" t="s">
        <v>269</v>
      </c>
      <c r="C176" s="23" t="s">
        <v>677</v>
      </c>
      <c r="D176" s="23" t="s">
        <v>636</v>
      </c>
      <c r="I176" s="23">
        <v>2</v>
      </c>
      <c r="K176" s="23">
        <v>97700</v>
      </c>
      <c r="L176" s="25">
        <v>45427</v>
      </c>
      <c r="M176" s="23" t="s">
        <v>744</v>
      </c>
      <c r="AE176" s="23" t="s">
        <v>771</v>
      </c>
      <c r="AF176" s="23" t="s">
        <v>818</v>
      </c>
      <c r="AG176" s="23" t="s">
        <v>823</v>
      </c>
      <c r="AH176" s="23">
        <v>29</v>
      </c>
      <c r="AI176" s="23">
        <v>30</v>
      </c>
      <c r="AJ176" s="23" t="s">
        <v>772</v>
      </c>
      <c r="AK176" s="23" t="s">
        <v>774</v>
      </c>
      <c r="AL176" s="23" t="s">
        <v>840</v>
      </c>
      <c r="AM176" s="23" t="s">
        <v>844</v>
      </c>
      <c r="AN176" s="23" t="s">
        <v>781</v>
      </c>
      <c r="AO176" s="23">
        <v>27</v>
      </c>
      <c r="AP176" s="23">
        <v>28</v>
      </c>
      <c r="AQ176" s="23">
        <v>29</v>
      </c>
      <c r="AR176" s="23">
        <v>30</v>
      </c>
      <c r="AS176" s="23" t="s">
        <v>782</v>
      </c>
      <c r="AW176" s="23" t="s">
        <v>847</v>
      </c>
      <c r="AX176" s="23" t="s">
        <v>848</v>
      </c>
      <c r="AY176" s="23" t="s">
        <v>849</v>
      </c>
      <c r="AZ176" s="23" t="s">
        <v>850</v>
      </c>
      <c r="EE176" s="28"/>
      <c r="HE176" s="28"/>
      <c r="HG176" s="27"/>
      <c r="JX176" s="28"/>
    </row>
    <row r="177" spans="1:284" s="23" customFormat="1" hidden="1" x14ac:dyDescent="0.25">
      <c r="A177" s="21" t="s">
        <v>272</v>
      </c>
      <c r="B177" s="21" t="s">
        <v>269</v>
      </c>
      <c r="C177" s="23" t="s">
        <v>677</v>
      </c>
      <c r="D177" s="23" t="s">
        <v>636</v>
      </c>
      <c r="I177" s="23">
        <v>2</v>
      </c>
      <c r="K177" s="23">
        <v>97700</v>
      </c>
      <c r="L177" s="25">
        <v>45427</v>
      </c>
      <c r="M177" s="23" t="s">
        <v>744</v>
      </c>
      <c r="AE177" s="23" t="s">
        <v>771</v>
      </c>
      <c r="AF177" s="23" t="s">
        <v>819</v>
      </c>
      <c r="AG177" s="23" t="s">
        <v>824</v>
      </c>
      <c r="AH177" s="23">
        <v>31</v>
      </c>
      <c r="AI177" s="23">
        <v>32</v>
      </c>
      <c r="AJ177" s="23" t="s">
        <v>772</v>
      </c>
      <c r="AK177" s="23" t="s">
        <v>774</v>
      </c>
      <c r="AL177" s="23" t="s">
        <v>841</v>
      </c>
      <c r="AM177" s="23" t="s">
        <v>845</v>
      </c>
      <c r="AN177" s="23" t="s">
        <v>781</v>
      </c>
      <c r="AO177" s="23">
        <v>31</v>
      </c>
      <c r="AP177" s="23">
        <v>32</v>
      </c>
      <c r="AQ177" s="23">
        <v>33</v>
      </c>
      <c r="AR177" s="23">
        <v>34</v>
      </c>
      <c r="AS177" s="23" t="s">
        <v>782</v>
      </c>
      <c r="AW177" s="23" t="s">
        <v>847</v>
      </c>
      <c r="AX177" s="23" t="s">
        <v>848</v>
      </c>
      <c r="AY177" s="23" t="s">
        <v>849</v>
      </c>
      <c r="AZ177" s="23" t="s">
        <v>850</v>
      </c>
      <c r="EE177" s="28"/>
      <c r="HE177" s="28"/>
      <c r="HG177" s="27"/>
      <c r="JX177" s="28"/>
    </row>
    <row r="178" spans="1:284" s="23" customFormat="1" hidden="1" x14ac:dyDescent="0.25">
      <c r="A178" s="21" t="s">
        <v>273</v>
      </c>
      <c r="B178" s="21" t="s">
        <v>269</v>
      </c>
      <c r="C178" s="23" t="s">
        <v>677</v>
      </c>
      <c r="D178" s="23" t="s">
        <v>636</v>
      </c>
      <c r="I178" s="23">
        <v>2</v>
      </c>
      <c r="K178" s="23">
        <v>97700</v>
      </c>
      <c r="L178" s="25">
        <v>45427</v>
      </c>
      <c r="M178" s="23" t="s">
        <v>744</v>
      </c>
      <c r="AE178" s="23" t="s">
        <v>771</v>
      </c>
      <c r="AF178" s="23" t="s">
        <v>820</v>
      </c>
      <c r="AG178" s="23" t="s">
        <v>825</v>
      </c>
      <c r="AH178" s="23">
        <v>33</v>
      </c>
      <c r="AI178" s="23">
        <v>34</v>
      </c>
      <c r="AJ178" s="23" t="s">
        <v>772</v>
      </c>
      <c r="AK178" s="23" t="s">
        <v>774</v>
      </c>
      <c r="AL178" s="23" t="s">
        <v>842</v>
      </c>
      <c r="AM178" s="23" t="s">
        <v>846</v>
      </c>
      <c r="AN178" s="23" t="s">
        <v>781</v>
      </c>
      <c r="AO178" s="23">
        <v>35</v>
      </c>
      <c r="AP178" s="23">
        <v>36</v>
      </c>
      <c r="AQ178" s="23">
        <v>37</v>
      </c>
      <c r="AR178" s="23">
        <v>38</v>
      </c>
      <c r="AS178" s="23" t="s">
        <v>782</v>
      </c>
      <c r="AW178" s="23" t="s">
        <v>847</v>
      </c>
      <c r="AX178" s="23" t="s">
        <v>848</v>
      </c>
      <c r="AY178" s="23" t="s">
        <v>849</v>
      </c>
      <c r="AZ178" s="23" t="s">
        <v>850</v>
      </c>
      <c r="EE178" s="28"/>
      <c r="HE178" s="28"/>
      <c r="HG178" s="27"/>
      <c r="JX178" s="28"/>
    </row>
    <row r="179" spans="1:284" hidden="1" x14ac:dyDescent="0.25">
      <c r="U179" s="12"/>
    </row>
    <row r="180" spans="1:284" s="23" customFormat="1" hidden="1" x14ac:dyDescent="0.25">
      <c r="A180" s="23" t="s">
        <v>274</v>
      </c>
      <c r="B180" s="23" t="s">
        <v>294</v>
      </c>
      <c r="C180" s="23" t="s">
        <v>643</v>
      </c>
      <c r="D180" s="23" t="s">
        <v>644</v>
      </c>
      <c r="H180" s="23">
        <v>100</v>
      </c>
      <c r="I180" s="23">
        <v>65</v>
      </c>
      <c r="J180" s="26">
        <v>33.299999999999997</v>
      </c>
      <c r="M180" s="23" t="s">
        <v>748</v>
      </c>
      <c r="BA180" s="23" t="s">
        <v>878</v>
      </c>
      <c r="BB180" s="23" t="s">
        <v>879</v>
      </c>
      <c r="BC180" s="23" t="s">
        <v>880</v>
      </c>
      <c r="BG180" s="23" t="s">
        <v>776</v>
      </c>
      <c r="BH180" s="23" t="s">
        <v>881</v>
      </c>
      <c r="BI180" s="23">
        <v>1</v>
      </c>
      <c r="BJ180" s="23">
        <v>2</v>
      </c>
      <c r="BK180" s="23">
        <v>1501</v>
      </c>
      <c r="BL180" s="23" t="s">
        <v>879</v>
      </c>
      <c r="BM180" s="23" t="s">
        <v>884</v>
      </c>
      <c r="BN180" s="23" t="s">
        <v>887</v>
      </c>
      <c r="BO180" s="23">
        <v>11</v>
      </c>
      <c r="BP180" s="23">
        <v>14</v>
      </c>
      <c r="BQ180" s="23" t="s">
        <v>814</v>
      </c>
      <c r="BR180" s="23" t="s">
        <v>901</v>
      </c>
      <c r="BS180" s="23" t="s">
        <v>902</v>
      </c>
      <c r="BT180" s="23" t="str">
        <f>MID(BK180,2,3)</f>
        <v>501</v>
      </c>
      <c r="BU180" s="23" t="str">
        <f>CONCATENATE("А",MID(BK180,2,1))</f>
        <v>А5</v>
      </c>
      <c r="BV180" s="23">
        <v>2</v>
      </c>
      <c r="BW180" s="23" t="s">
        <v>904</v>
      </c>
      <c r="BX180" s="23" t="s">
        <v>903</v>
      </c>
      <c r="BY180" s="23" t="s">
        <v>905</v>
      </c>
      <c r="BZ180" s="23" t="s">
        <v>906</v>
      </c>
      <c r="CA180" s="23">
        <v>1</v>
      </c>
      <c r="CB180" s="23">
        <v>2</v>
      </c>
      <c r="CC180" s="23">
        <v>3</v>
      </c>
      <c r="CD180" s="23" t="s">
        <v>773</v>
      </c>
      <c r="CE180" s="23" t="s">
        <v>907</v>
      </c>
      <c r="CF180" s="23" t="str">
        <f>REPLACE(BK180,2,1,3)</f>
        <v>1301</v>
      </c>
      <c r="CG180" s="23" t="s">
        <v>907</v>
      </c>
      <c r="CH180" s="23" t="str">
        <f>REPLACE(BN180,2,1,"i")</f>
        <v>Ki1</v>
      </c>
      <c r="CI180" s="23" t="str">
        <f>BR180</f>
        <v>A2</v>
      </c>
      <c r="CJ180" s="23" t="str">
        <f>BQ180</f>
        <v>A1</v>
      </c>
      <c r="CK180" s="23">
        <f>BO180</f>
        <v>11</v>
      </c>
      <c r="CL180" s="23">
        <f>BP180</f>
        <v>14</v>
      </c>
      <c r="CM180" s="23" t="s">
        <v>773</v>
      </c>
      <c r="CN180" s="23" t="str">
        <f>MID(CF180,2,3)</f>
        <v>301</v>
      </c>
      <c r="CO180" s="23" t="str">
        <f>CONCATENATE("А",MID(CF180,2,1))</f>
        <v>А3</v>
      </c>
      <c r="CP180" s="23">
        <f>BV180-1</f>
        <v>1</v>
      </c>
      <c r="EE180" s="28"/>
      <c r="HE180" s="28"/>
      <c r="HG180" s="27"/>
      <c r="JX180" s="28"/>
    </row>
    <row r="181" spans="1:284" s="23" customFormat="1" hidden="1" x14ac:dyDescent="0.25">
      <c r="A181" s="23" t="s">
        <v>275</v>
      </c>
      <c r="B181" s="23" t="s">
        <v>295</v>
      </c>
      <c r="C181" s="23" t="s">
        <v>643</v>
      </c>
      <c r="D181" s="23" t="s">
        <v>644</v>
      </c>
      <c r="H181" s="23">
        <v>100</v>
      </c>
      <c r="I181" s="23">
        <v>65</v>
      </c>
      <c r="J181" s="26">
        <v>33.299999999999997</v>
      </c>
      <c r="M181" s="23" t="s">
        <v>748</v>
      </c>
      <c r="BA181" s="23" t="s">
        <v>878</v>
      </c>
      <c r="BB181" s="23" t="s">
        <v>879</v>
      </c>
      <c r="BC181" s="23" t="s">
        <v>880</v>
      </c>
      <c r="BG181" s="23" t="s">
        <v>777</v>
      </c>
      <c r="BH181" s="23" t="s">
        <v>881</v>
      </c>
      <c r="BI181" s="23">
        <v>1</v>
      </c>
      <c r="BJ181" s="23">
        <v>2</v>
      </c>
      <c r="BK181" s="23">
        <v>2501</v>
      </c>
      <c r="BL181" s="23" t="s">
        <v>879</v>
      </c>
      <c r="BM181" s="23" t="s">
        <v>884</v>
      </c>
      <c r="BN181" s="23" t="s">
        <v>887</v>
      </c>
      <c r="BO181" s="23">
        <v>11</v>
      </c>
      <c r="BP181" s="23">
        <v>14</v>
      </c>
      <c r="BQ181" s="23" t="s">
        <v>814</v>
      </c>
      <c r="BR181" s="23" t="s">
        <v>901</v>
      </c>
      <c r="BS181" s="23" t="s">
        <v>902</v>
      </c>
      <c r="BT181" s="23" t="str">
        <f t="shared" ref="BT181:BT239" si="3">MID(BK181,2,3)</f>
        <v>501</v>
      </c>
      <c r="BU181" s="23" t="str">
        <f t="shared" ref="BU181:BU239" si="4">CONCATENATE("А",MID(BK181,2,1))</f>
        <v>А5</v>
      </c>
      <c r="BV181" s="23">
        <v>2</v>
      </c>
      <c r="BW181" s="23" t="s">
        <v>904</v>
      </c>
      <c r="BX181" s="23" t="s">
        <v>903</v>
      </c>
      <c r="BY181" s="23" t="s">
        <v>905</v>
      </c>
      <c r="BZ181" s="23" t="s">
        <v>906</v>
      </c>
      <c r="CA181" s="23">
        <v>1</v>
      </c>
      <c r="CB181" s="23">
        <v>2</v>
      </c>
      <c r="CC181" s="23">
        <v>3</v>
      </c>
      <c r="CD181" s="23" t="s">
        <v>773</v>
      </c>
      <c r="CE181" s="23" t="s">
        <v>907</v>
      </c>
      <c r="CF181" s="23" t="str">
        <f t="shared" ref="CF181:CF239" si="5">REPLACE(BK181,2,1,3)</f>
        <v>2301</v>
      </c>
      <c r="CG181" s="23" t="s">
        <v>907</v>
      </c>
      <c r="CH181" s="23" t="str">
        <f t="shared" ref="CH181:CH239" si="6">REPLACE(BN181,2,1,"i")</f>
        <v>Ki1</v>
      </c>
      <c r="CI181" s="23" t="str">
        <f t="shared" ref="CI181:CI239" si="7">BR181</f>
        <v>A2</v>
      </c>
      <c r="CJ181" s="23" t="str">
        <f t="shared" ref="CJ181:CJ239" si="8">BQ181</f>
        <v>A1</v>
      </c>
      <c r="CK181" s="23">
        <f t="shared" ref="CK181:CK239" si="9">BO181</f>
        <v>11</v>
      </c>
      <c r="CL181" s="23">
        <f t="shared" ref="CL181:CL239" si="10">BP181</f>
        <v>14</v>
      </c>
      <c r="CM181" s="23" t="s">
        <v>773</v>
      </c>
      <c r="CN181" s="23" t="str">
        <f t="shared" ref="CN181:CN239" si="11">MID(CF181,2,3)</f>
        <v>301</v>
      </c>
      <c r="CO181" s="23" t="str">
        <f t="shared" ref="CO181:CO239" si="12">CONCATENATE("А",MID(CF181,2,1))</f>
        <v>А3</v>
      </c>
      <c r="CP181" s="23">
        <f t="shared" ref="CP181:CP239" si="13">BV181-1</f>
        <v>1</v>
      </c>
      <c r="EE181" s="28"/>
      <c r="HE181" s="28"/>
      <c r="HG181" s="27"/>
      <c r="JX181" s="28"/>
    </row>
    <row r="182" spans="1:284" s="23" customFormat="1" hidden="1" x14ac:dyDescent="0.25">
      <c r="A182" s="23" t="s">
        <v>276</v>
      </c>
      <c r="B182" s="23" t="s">
        <v>296</v>
      </c>
      <c r="C182" s="23" t="s">
        <v>643</v>
      </c>
      <c r="D182" s="23" t="s">
        <v>644</v>
      </c>
      <c r="H182" s="23">
        <v>100</v>
      </c>
      <c r="I182" s="23">
        <v>65</v>
      </c>
      <c r="J182" s="26">
        <v>33.299999999999997</v>
      </c>
      <c r="M182" s="23" t="s">
        <v>748</v>
      </c>
      <c r="BA182" s="23" t="s">
        <v>878</v>
      </c>
      <c r="BB182" s="23" t="s">
        <v>879</v>
      </c>
      <c r="BC182" s="23" t="s">
        <v>880</v>
      </c>
      <c r="BG182" s="23" t="s">
        <v>776</v>
      </c>
      <c r="BH182" s="23" t="s">
        <v>881</v>
      </c>
      <c r="BI182" s="23">
        <v>3</v>
      </c>
      <c r="BJ182" s="23">
        <v>4</v>
      </c>
      <c r="BK182" s="23">
        <v>1502</v>
      </c>
      <c r="BL182" s="23" t="s">
        <v>879</v>
      </c>
      <c r="BM182" s="23" t="s">
        <v>884</v>
      </c>
      <c r="BN182" s="23" t="s">
        <v>894</v>
      </c>
      <c r="BO182" s="23">
        <v>11</v>
      </c>
      <c r="BP182" s="23">
        <v>14</v>
      </c>
      <c r="BQ182" s="23" t="s">
        <v>814</v>
      </c>
      <c r="BR182" s="23" t="s">
        <v>901</v>
      </c>
      <c r="BS182" s="23" t="s">
        <v>902</v>
      </c>
      <c r="BT182" s="23" t="str">
        <f t="shared" si="3"/>
        <v>502</v>
      </c>
      <c r="BU182" s="23" t="str">
        <f t="shared" si="4"/>
        <v>А5</v>
      </c>
      <c r="BV182" s="23">
        <v>3</v>
      </c>
      <c r="BW182" s="23" t="s">
        <v>904</v>
      </c>
      <c r="BX182" s="23" t="s">
        <v>903</v>
      </c>
      <c r="BY182" s="23" t="s">
        <v>905</v>
      </c>
      <c r="BZ182" s="23" t="s">
        <v>906</v>
      </c>
      <c r="CA182" s="23">
        <v>4</v>
      </c>
      <c r="CB182" s="23">
        <v>5</v>
      </c>
      <c r="CC182" s="23">
        <v>6</v>
      </c>
      <c r="CD182" s="23" t="s">
        <v>773</v>
      </c>
      <c r="CE182" s="23" t="s">
        <v>907</v>
      </c>
      <c r="CF182" s="23" t="str">
        <f t="shared" si="5"/>
        <v>1302</v>
      </c>
      <c r="CG182" s="23" t="s">
        <v>907</v>
      </c>
      <c r="CH182" s="23" t="str">
        <f t="shared" si="6"/>
        <v>Ki2</v>
      </c>
      <c r="CI182" s="23" t="str">
        <f t="shared" si="7"/>
        <v>A2</v>
      </c>
      <c r="CJ182" s="23" t="str">
        <f t="shared" si="8"/>
        <v>A1</v>
      </c>
      <c r="CK182" s="23">
        <f t="shared" si="9"/>
        <v>11</v>
      </c>
      <c r="CL182" s="23">
        <f t="shared" si="10"/>
        <v>14</v>
      </c>
      <c r="CM182" s="23" t="s">
        <v>773</v>
      </c>
      <c r="CN182" s="23" t="str">
        <f t="shared" si="11"/>
        <v>302</v>
      </c>
      <c r="CO182" s="23" t="str">
        <f t="shared" si="12"/>
        <v>А3</v>
      </c>
      <c r="CP182" s="23">
        <f t="shared" si="13"/>
        <v>2</v>
      </c>
      <c r="EE182" s="28"/>
      <c r="HE182" s="28"/>
      <c r="HG182" s="27"/>
      <c r="JX182" s="28"/>
    </row>
    <row r="183" spans="1:284" s="23" customFormat="1" hidden="1" x14ac:dyDescent="0.25">
      <c r="A183" s="23" t="s">
        <v>277</v>
      </c>
      <c r="B183" s="23" t="s">
        <v>297</v>
      </c>
      <c r="C183" s="23" t="s">
        <v>643</v>
      </c>
      <c r="D183" s="23" t="s">
        <v>644</v>
      </c>
      <c r="H183" s="23">
        <v>100</v>
      </c>
      <c r="I183" s="23">
        <v>65</v>
      </c>
      <c r="J183" s="26">
        <v>33.299999999999997</v>
      </c>
      <c r="M183" s="23" t="s">
        <v>748</v>
      </c>
      <c r="BA183" s="23" t="s">
        <v>878</v>
      </c>
      <c r="BB183" s="23" t="s">
        <v>879</v>
      </c>
      <c r="BC183" s="23" t="s">
        <v>880</v>
      </c>
      <c r="BG183" s="23" t="s">
        <v>777</v>
      </c>
      <c r="BH183" s="23" t="s">
        <v>881</v>
      </c>
      <c r="BI183" s="23">
        <v>3</v>
      </c>
      <c r="BJ183" s="23">
        <v>4</v>
      </c>
      <c r="BK183" s="23">
        <v>2502</v>
      </c>
      <c r="BL183" s="23" t="s">
        <v>879</v>
      </c>
      <c r="BM183" s="23" t="s">
        <v>884</v>
      </c>
      <c r="BN183" s="23" t="s">
        <v>894</v>
      </c>
      <c r="BO183" s="23">
        <v>11</v>
      </c>
      <c r="BP183" s="23">
        <v>14</v>
      </c>
      <c r="BQ183" s="23" t="s">
        <v>814</v>
      </c>
      <c r="BR183" s="23" t="s">
        <v>901</v>
      </c>
      <c r="BS183" s="23" t="s">
        <v>902</v>
      </c>
      <c r="BT183" s="23" t="str">
        <f t="shared" si="3"/>
        <v>502</v>
      </c>
      <c r="BU183" s="23" t="str">
        <f t="shared" si="4"/>
        <v>А5</v>
      </c>
      <c r="BV183" s="23">
        <v>3</v>
      </c>
      <c r="BW183" s="23" t="s">
        <v>904</v>
      </c>
      <c r="BX183" s="23" t="s">
        <v>903</v>
      </c>
      <c r="BY183" s="23" t="s">
        <v>905</v>
      </c>
      <c r="BZ183" s="23" t="s">
        <v>906</v>
      </c>
      <c r="CA183" s="23">
        <v>4</v>
      </c>
      <c r="CB183" s="23">
        <v>5</v>
      </c>
      <c r="CC183" s="23">
        <v>6</v>
      </c>
      <c r="CD183" s="23" t="s">
        <v>773</v>
      </c>
      <c r="CE183" s="23" t="s">
        <v>907</v>
      </c>
      <c r="CF183" s="23" t="str">
        <f t="shared" si="5"/>
        <v>2302</v>
      </c>
      <c r="CG183" s="23" t="s">
        <v>907</v>
      </c>
      <c r="CH183" s="23" t="str">
        <f t="shared" si="6"/>
        <v>Ki2</v>
      </c>
      <c r="CI183" s="23" t="str">
        <f t="shared" si="7"/>
        <v>A2</v>
      </c>
      <c r="CJ183" s="23" t="str">
        <f t="shared" si="8"/>
        <v>A1</v>
      </c>
      <c r="CK183" s="23">
        <f t="shared" si="9"/>
        <v>11</v>
      </c>
      <c r="CL183" s="23">
        <f t="shared" si="10"/>
        <v>14</v>
      </c>
      <c r="CM183" s="23" t="s">
        <v>773</v>
      </c>
      <c r="CN183" s="23" t="str">
        <f t="shared" si="11"/>
        <v>302</v>
      </c>
      <c r="CO183" s="23" t="str">
        <f t="shared" si="12"/>
        <v>А3</v>
      </c>
      <c r="CP183" s="23">
        <f t="shared" si="13"/>
        <v>2</v>
      </c>
      <c r="EE183" s="28"/>
      <c r="HE183" s="28"/>
      <c r="HG183" s="27"/>
      <c r="JX183" s="28"/>
    </row>
    <row r="184" spans="1:284" s="23" customFormat="1" hidden="1" x14ac:dyDescent="0.25">
      <c r="A184" s="23" t="s">
        <v>278</v>
      </c>
      <c r="B184" s="23" t="s">
        <v>298</v>
      </c>
      <c r="C184" s="23" t="s">
        <v>643</v>
      </c>
      <c r="D184" s="23" t="s">
        <v>644</v>
      </c>
      <c r="H184" s="23">
        <v>100</v>
      </c>
      <c r="I184" s="23">
        <v>65</v>
      </c>
      <c r="J184" s="26">
        <v>33.299999999999997</v>
      </c>
      <c r="M184" s="23" t="s">
        <v>748</v>
      </c>
      <c r="BA184" s="23" t="s">
        <v>878</v>
      </c>
      <c r="BB184" s="23" t="s">
        <v>879</v>
      </c>
      <c r="BC184" s="23" t="s">
        <v>880</v>
      </c>
      <c r="BG184" s="23" t="s">
        <v>776</v>
      </c>
      <c r="BH184" s="23" t="s">
        <v>881</v>
      </c>
      <c r="BI184" s="23">
        <v>5</v>
      </c>
      <c r="BJ184" s="23">
        <v>6</v>
      </c>
      <c r="BK184" s="23">
        <v>1503</v>
      </c>
      <c r="BL184" s="23" t="s">
        <v>879</v>
      </c>
      <c r="BM184" s="23" t="s">
        <v>884</v>
      </c>
      <c r="BN184" s="23" t="s">
        <v>888</v>
      </c>
      <c r="BO184" s="23">
        <v>11</v>
      </c>
      <c r="BP184" s="23">
        <v>14</v>
      </c>
      <c r="BQ184" s="23" t="s">
        <v>814</v>
      </c>
      <c r="BR184" s="23" t="s">
        <v>901</v>
      </c>
      <c r="BS184" s="23" t="s">
        <v>902</v>
      </c>
      <c r="BT184" s="23" t="str">
        <f t="shared" si="3"/>
        <v>503</v>
      </c>
      <c r="BU184" s="23" t="str">
        <f t="shared" si="4"/>
        <v>А5</v>
      </c>
      <c r="BV184" s="23">
        <v>4</v>
      </c>
      <c r="BW184" s="23" t="s">
        <v>904</v>
      </c>
      <c r="BX184" s="23" t="s">
        <v>903</v>
      </c>
      <c r="BY184" s="23" t="s">
        <v>905</v>
      </c>
      <c r="BZ184" s="23" t="s">
        <v>906</v>
      </c>
      <c r="CA184" s="23">
        <v>7</v>
      </c>
      <c r="CB184" s="23">
        <v>8</v>
      </c>
      <c r="CC184" s="23">
        <v>9</v>
      </c>
      <c r="CD184" s="23" t="s">
        <v>773</v>
      </c>
      <c r="CE184" s="23" t="s">
        <v>907</v>
      </c>
      <c r="CF184" s="23" t="str">
        <f t="shared" si="5"/>
        <v>1303</v>
      </c>
      <c r="CG184" s="23" t="s">
        <v>907</v>
      </c>
      <c r="CH184" s="23" t="str">
        <f t="shared" si="6"/>
        <v>Ki3</v>
      </c>
      <c r="CI184" s="23" t="str">
        <f t="shared" si="7"/>
        <v>A2</v>
      </c>
      <c r="CJ184" s="23" t="str">
        <f t="shared" si="8"/>
        <v>A1</v>
      </c>
      <c r="CK184" s="23">
        <f t="shared" si="9"/>
        <v>11</v>
      </c>
      <c r="CL184" s="23">
        <f t="shared" si="10"/>
        <v>14</v>
      </c>
      <c r="CM184" s="23" t="s">
        <v>773</v>
      </c>
      <c r="CN184" s="23" t="str">
        <f t="shared" si="11"/>
        <v>303</v>
      </c>
      <c r="CO184" s="23" t="str">
        <f t="shared" si="12"/>
        <v>А3</v>
      </c>
      <c r="CP184" s="23">
        <f t="shared" si="13"/>
        <v>3</v>
      </c>
      <c r="EE184" s="28"/>
      <c r="HE184" s="28"/>
      <c r="HG184" s="27"/>
      <c r="JX184" s="28"/>
    </row>
    <row r="185" spans="1:284" s="23" customFormat="1" hidden="1" x14ac:dyDescent="0.25">
      <c r="A185" s="23" t="s">
        <v>279</v>
      </c>
      <c r="B185" s="23" t="s">
        <v>299</v>
      </c>
      <c r="C185" s="23" t="s">
        <v>643</v>
      </c>
      <c r="D185" s="23" t="s">
        <v>644</v>
      </c>
      <c r="H185" s="23">
        <v>100</v>
      </c>
      <c r="I185" s="23">
        <v>65</v>
      </c>
      <c r="J185" s="26">
        <v>33.299999999999997</v>
      </c>
      <c r="M185" s="23" t="s">
        <v>748</v>
      </c>
      <c r="BA185" s="23" t="s">
        <v>878</v>
      </c>
      <c r="BB185" s="23" t="s">
        <v>879</v>
      </c>
      <c r="BC185" s="23" t="s">
        <v>880</v>
      </c>
      <c r="BG185" s="23" t="s">
        <v>777</v>
      </c>
      <c r="BH185" s="23" t="s">
        <v>881</v>
      </c>
      <c r="BI185" s="23">
        <v>5</v>
      </c>
      <c r="BJ185" s="23">
        <v>6</v>
      </c>
      <c r="BK185" s="23">
        <v>2503</v>
      </c>
      <c r="BL185" s="23" t="s">
        <v>879</v>
      </c>
      <c r="BM185" s="23" t="s">
        <v>884</v>
      </c>
      <c r="BN185" s="23" t="s">
        <v>888</v>
      </c>
      <c r="BO185" s="23">
        <v>11</v>
      </c>
      <c r="BP185" s="23">
        <v>14</v>
      </c>
      <c r="BQ185" s="23" t="s">
        <v>814</v>
      </c>
      <c r="BR185" s="23" t="s">
        <v>901</v>
      </c>
      <c r="BS185" s="23" t="s">
        <v>902</v>
      </c>
      <c r="BT185" s="23" t="str">
        <f t="shared" si="3"/>
        <v>503</v>
      </c>
      <c r="BU185" s="23" t="str">
        <f t="shared" si="4"/>
        <v>А5</v>
      </c>
      <c r="BV185" s="23">
        <v>4</v>
      </c>
      <c r="BW185" s="23" t="s">
        <v>904</v>
      </c>
      <c r="BX185" s="23" t="s">
        <v>903</v>
      </c>
      <c r="BY185" s="23" t="s">
        <v>905</v>
      </c>
      <c r="BZ185" s="23" t="s">
        <v>906</v>
      </c>
      <c r="CA185" s="23">
        <v>7</v>
      </c>
      <c r="CB185" s="23">
        <v>8</v>
      </c>
      <c r="CC185" s="23">
        <v>9</v>
      </c>
      <c r="CD185" s="23" t="s">
        <v>773</v>
      </c>
      <c r="CE185" s="23" t="s">
        <v>907</v>
      </c>
      <c r="CF185" s="23" t="str">
        <f t="shared" si="5"/>
        <v>2303</v>
      </c>
      <c r="CG185" s="23" t="s">
        <v>907</v>
      </c>
      <c r="CH185" s="23" t="str">
        <f t="shared" si="6"/>
        <v>Ki3</v>
      </c>
      <c r="CI185" s="23" t="str">
        <f t="shared" si="7"/>
        <v>A2</v>
      </c>
      <c r="CJ185" s="23" t="str">
        <f t="shared" si="8"/>
        <v>A1</v>
      </c>
      <c r="CK185" s="23">
        <f t="shared" si="9"/>
        <v>11</v>
      </c>
      <c r="CL185" s="23">
        <f t="shared" si="10"/>
        <v>14</v>
      </c>
      <c r="CM185" s="23" t="s">
        <v>773</v>
      </c>
      <c r="CN185" s="23" t="str">
        <f t="shared" si="11"/>
        <v>303</v>
      </c>
      <c r="CO185" s="23" t="str">
        <f t="shared" si="12"/>
        <v>А3</v>
      </c>
      <c r="CP185" s="23">
        <f t="shared" si="13"/>
        <v>3</v>
      </c>
      <c r="EE185" s="28"/>
      <c r="HE185" s="28"/>
      <c r="HG185" s="27"/>
      <c r="JX185" s="28"/>
    </row>
    <row r="186" spans="1:284" s="23" customFormat="1" hidden="1" x14ac:dyDescent="0.25">
      <c r="A186" s="23" t="s">
        <v>280</v>
      </c>
      <c r="B186" s="23" t="s">
        <v>300</v>
      </c>
      <c r="C186" s="23" t="s">
        <v>643</v>
      </c>
      <c r="D186" s="23" t="s">
        <v>644</v>
      </c>
      <c r="H186" s="23">
        <v>100</v>
      </c>
      <c r="I186" s="23">
        <v>65</v>
      </c>
      <c r="J186" s="26">
        <v>33.299999999999997</v>
      </c>
      <c r="M186" s="23" t="s">
        <v>748</v>
      </c>
      <c r="BA186" s="23" t="s">
        <v>878</v>
      </c>
      <c r="BB186" s="23" t="s">
        <v>879</v>
      </c>
      <c r="BC186" s="23" t="s">
        <v>880</v>
      </c>
      <c r="BG186" s="23" t="s">
        <v>776</v>
      </c>
      <c r="BH186" s="23" t="s">
        <v>881</v>
      </c>
      <c r="BI186" s="23">
        <v>7</v>
      </c>
      <c r="BJ186" s="23">
        <v>8</v>
      </c>
      <c r="BK186" s="23">
        <v>1504</v>
      </c>
      <c r="BL186" s="23" t="s">
        <v>879</v>
      </c>
      <c r="BM186" s="23" t="s">
        <v>884</v>
      </c>
      <c r="BN186" s="23" t="s">
        <v>895</v>
      </c>
      <c r="BO186" s="23">
        <v>11</v>
      </c>
      <c r="BP186" s="23">
        <v>14</v>
      </c>
      <c r="BQ186" s="23" t="s">
        <v>814</v>
      </c>
      <c r="BR186" s="23" t="s">
        <v>901</v>
      </c>
      <c r="BS186" s="23" t="s">
        <v>902</v>
      </c>
      <c r="BT186" s="23" t="str">
        <f t="shared" si="3"/>
        <v>504</v>
      </c>
      <c r="BU186" s="23" t="str">
        <f t="shared" si="4"/>
        <v>А5</v>
      </c>
      <c r="BV186" s="23">
        <v>5</v>
      </c>
      <c r="BW186" s="23" t="s">
        <v>904</v>
      </c>
      <c r="BX186" s="23" t="s">
        <v>903</v>
      </c>
      <c r="BY186" s="23" t="s">
        <v>905</v>
      </c>
      <c r="BZ186" s="23" t="s">
        <v>906</v>
      </c>
      <c r="CA186" s="23">
        <v>10</v>
      </c>
      <c r="CB186" s="23">
        <v>11</v>
      </c>
      <c r="CC186" s="23">
        <v>12</v>
      </c>
      <c r="CD186" s="23" t="s">
        <v>773</v>
      </c>
      <c r="CE186" s="23" t="s">
        <v>907</v>
      </c>
      <c r="CF186" s="23" t="str">
        <f t="shared" si="5"/>
        <v>1304</v>
      </c>
      <c r="CG186" s="23" t="s">
        <v>907</v>
      </c>
      <c r="CH186" s="23" t="str">
        <f t="shared" si="6"/>
        <v>Ki4</v>
      </c>
      <c r="CI186" s="23" t="str">
        <f t="shared" si="7"/>
        <v>A2</v>
      </c>
      <c r="CJ186" s="23" t="str">
        <f t="shared" si="8"/>
        <v>A1</v>
      </c>
      <c r="CK186" s="23">
        <f t="shared" si="9"/>
        <v>11</v>
      </c>
      <c r="CL186" s="23">
        <f t="shared" si="10"/>
        <v>14</v>
      </c>
      <c r="CM186" s="23" t="s">
        <v>773</v>
      </c>
      <c r="CN186" s="23" t="str">
        <f t="shared" si="11"/>
        <v>304</v>
      </c>
      <c r="CO186" s="23" t="str">
        <f t="shared" si="12"/>
        <v>А3</v>
      </c>
      <c r="CP186" s="23">
        <f t="shared" si="13"/>
        <v>4</v>
      </c>
      <c r="EE186" s="28"/>
      <c r="HE186" s="28"/>
      <c r="HG186" s="27"/>
      <c r="JX186" s="28"/>
    </row>
    <row r="187" spans="1:284" s="23" customFormat="1" hidden="1" x14ac:dyDescent="0.25">
      <c r="A187" s="23" t="s">
        <v>281</v>
      </c>
      <c r="B187" s="23" t="s">
        <v>301</v>
      </c>
      <c r="C187" s="23" t="s">
        <v>643</v>
      </c>
      <c r="D187" s="23" t="s">
        <v>644</v>
      </c>
      <c r="H187" s="23">
        <v>100</v>
      </c>
      <c r="I187" s="23">
        <v>65</v>
      </c>
      <c r="J187" s="26">
        <v>33.299999999999997</v>
      </c>
      <c r="M187" s="23" t="s">
        <v>748</v>
      </c>
      <c r="BA187" s="23" t="s">
        <v>878</v>
      </c>
      <c r="BB187" s="23" t="s">
        <v>879</v>
      </c>
      <c r="BC187" s="23" t="s">
        <v>880</v>
      </c>
      <c r="BG187" s="23" t="s">
        <v>777</v>
      </c>
      <c r="BH187" s="23" t="s">
        <v>881</v>
      </c>
      <c r="BI187" s="23">
        <v>7</v>
      </c>
      <c r="BJ187" s="23">
        <v>8</v>
      </c>
      <c r="BK187" s="23">
        <v>2504</v>
      </c>
      <c r="BL187" s="23" t="s">
        <v>879</v>
      </c>
      <c r="BM187" s="23" t="s">
        <v>884</v>
      </c>
      <c r="BN187" s="23" t="s">
        <v>895</v>
      </c>
      <c r="BO187" s="23">
        <v>11</v>
      </c>
      <c r="BP187" s="23">
        <v>14</v>
      </c>
      <c r="BQ187" s="23" t="s">
        <v>814</v>
      </c>
      <c r="BR187" s="23" t="s">
        <v>901</v>
      </c>
      <c r="BS187" s="23" t="s">
        <v>902</v>
      </c>
      <c r="BT187" s="23" t="str">
        <f t="shared" si="3"/>
        <v>504</v>
      </c>
      <c r="BU187" s="23" t="str">
        <f t="shared" si="4"/>
        <v>А5</v>
      </c>
      <c r="BV187" s="23">
        <v>5</v>
      </c>
      <c r="BW187" s="23" t="s">
        <v>904</v>
      </c>
      <c r="BX187" s="23" t="s">
        <v>903</v>
      </c>
      <c r="BY187" s="23" t="s">
        <v>905</v>
      </c>
      <c r="BZ187" s="23" t="s">
        <v>906</v>
      </c>
      <c r="CA187" s="23">
        <v>10</v>
      </c>
      <c r="CB187" s="23">
        <v>11</v>
      </c>
      <c r="CC187" s="23">
        <v>12</v>
      </c>
      <c r="CD187" s="23" t="s">
        <v>773</v>
      </c>
      <c r="CE187" s="23" t="s">
        <v>907</v>
      </c>
      <c r="CF187" s="23" t="str">
        <f t="shared" si="5"/>
        <v>2304</v>
      </c>
      <c r="CG187" s="23" t="s">
        <v>907</v>
      </c>
      <c r="CH187" s="23" t="str">
        <f t="shared" si="6"/>
        <v>Ki4</v>
      </c>
      <c r="CI187" s="23" t="str">
        <f t="shared" si="7"/>
        <v>A2</v>
      </c>
      <c r="CJ187" s="23" t="str">
        <f t="shared" si="8"/>
        <v>A1</v>
      </c>
      <c r="CK187" s="23">
        <f t="shared" si="9"/>
        <v>11</v>
      </c>
      <c r="CL187" s="23">
        <f t="shared" si="10"/>
        <v>14</v>
      </c>
      <c r="CM187" s="23" t="s">
        <v>773</v>
      </c>
      <c r="CN187" s="23" t="str">
        <f t="shared" si="11"/>
        <v>304</v>
      </c>
      <c r="CO187" s="23" t="str">
        <f t="shared" si="12"/>
        <v>А3</v>
      </c>
      <c r="CP187" s="23">
        <f t="shared" si="13"/>
        <v>4</v>
      </c>
      <c r="EE187" s="28"/>
      <c r="HE187" s="28"/>
      <c r="HG187" s="27"/>
      <c r="JX187" s="28"/>
    </row>
    <row r="188" spans="1:284" s="23" customFormat="1" hidden="1" x14ac:dyDescent="0.25">
      <c r="A188" s="23" t="s">
        <v>282</v>
      </c>
      <c r="B188" s="23" t="s">
        <v>302</v>
      </c>
      <c r="C188" s="23" t="s">
        <v>643</v>
      </c>
      <c r="D188" s="23" t="s">
        <v>644</v>
      </c>
      <c r="H188" s="23">
        <v>100</v>
      </c>
      <c r="I188" s="23">
        <v>65</v>
      </c>
      <c r="J188" s="26">
        <v>33.299999999999997</v>
      </c>
      <c r="M188" s="23" t="s">
        <v>748</v>
      </c>
      <c r="BA188" s="23" t="s">
        <v>878</v>
      </c>
      <c r="BB188" s="23" t="s">
        <v>879</v>
      </c>
      <c r="BC188" s="23" t="s">
        <v>880</v>
      </c>
      <c r="BG188" s="23" t="s">
        <v>778</v>
      </c>
      <c r="BH188" s="23" t="s">
        <v>881</v>
      </c>
      <c r="BI188" s="23">
        <v>1</v>
      </c>
      <c r="BJ188" s="23">
        <v>2</v>
      </c>
      <c r="BK188" s="23">
        <v>3501</v>
      </c>
      <c r="BL188" s="23" t="s">
        <v>879</v>
      </c>
      <c r="BM188" s="23" t="s">
        <v>884</v>
      </c>
      <c r="BN188" s="23" t="s">
        <v>887</v>
      </c>
      <c r="BO188" s="23">
        <v>11</v>
      </c>
      <c r="BP188" s="23">
        <v>14</v>
      </c>
      <c r="BQ188" s="23" t="s">
        <v>814</v>
      </c>
      <c r="BR188" s="23" t="s">
        <v>901</v>
      </c>
      <c r="BS188" s="23" t="s">
        <v>902</v>
      </c>
      <c r="BT188" s="23" t="str">
        <f t="shared" si="3"/>
        <v>501</v>
      </c>
      <c r="BU188" s="23" t="str">
        <f t="shared" si="4"/>
        <v>А5</v>
      </c>
      <c r="BV188" s="23">
        <v>2</v>
      </c>
      <c r="BW188" s="23" t="s">
        <v>904</v>
      </c>
      <c r="BX188" s="23" t="s">
        <v>903</v>
      </c>
      <c r="BY188" s="23" t="s">
        <v>905</v>
      </c>
      <c r="BZ188" s="23" t="s">
        <v>906</v>
      </c>
      <c r="CA188" s="23">
        <v>1</v>
      </c>
      <c r="CB188" s="23">
        <v>2</v>
      </c>
      <c r="CC188" s="23">
        <v>3</v>
      </c>
      <c r="CD188" s="23" t="s">
        <v>773</v>
      </c>
      <c r="CE188" s="23" t="s">
        <v>907</v>
      </c>
      <c r="CF188" s="23" t="str">
        <f t="shared" si="5"/>
        <v>3301</v>
      </c>
      <c r="CG188" s="23" t="s">
        <v>907</v>
      </c>
      <c r="CH188" s="23" t="str">
        <f t="shared" si="6"/>
        <v>Ki1</v>
      </c>
      <c r="CI188" s="23" t="str">
        <f t="shared" si="7"/>
        <v>A2</v>
      </c>
      <c r="CJ188" s="23" t="str">
        <f t="shared" si="8"/>
        <v>A1</v>
      </c>
      <c r="CK188" s="23">
        <f t="shared" si="9"/>
        <v>11</v>
      </c>
      <c r="CL188" s="23">
        <f t="shared" si="10"/>
        <v>14</v>
      </c>
      <c r="CM188" s="23" t="s">
        <v>773</v>
      </c>
      <c r="CN188" s="23" t="str">
        <f t="shared" si="11"/>
        <v>301</v>
      </c>
      <c r="CO188" s="23" t="str">
        <f t="shared" si="12"/>
        <v>А3</v>
      </c>
      <c r="CP188" s="23">
        <f t="shared" si="13"/>
        <v>1</v>
      </c>
      <c r="EE188" s="28"/>
      <c r="HE188" s="28"/>
      <c r="HG188" s="27"/>
      <c r="JX188" s="28"/>
    </row>
    <row r="189" spans="1:284" s="23" customFormat="1" hidden="1" x14ac:dyDescent="0.25">
      <c r="A189" s="23" t="s">
        <v>283</v>
      </c>
      <c r="B189" s="23" t="s">
        <v>303</v>
      </c>
      <c r="C189" s="23" t="s">
        <v>643</v>
      </c>
      <c r="D189" s="23" t="s">
        <v>644</v>
      </c>
      <c r="H189" s="23">
        <v>100</v>
      </c>
      <c r="I189" s="23">
        <v>65</v>
      </c>
      <c r="J189" s="26">
        <v>33.299999999999997</v>
      </c>
      <c r="M189" s="23" t="s">
        <v>748</v>
      </c>
      <c r="BA189" s="23" t="s">
        <v>878</v>
      </c>
      <c r="BB189" s="23" t="s">
        <v>879</v>
      </c>
      <c r="BC189" s="23" t="s">
        <v>880</v>
      </c>
      <c r="BG189" s="23" t="s">
        <v>778</v>
      </c>
      <c r="BH189" s="23" t="s">
        <v>881</v>
      </c>
      <c r="BI189" s="23">
        <v>3</v>
      </c>
      <c r="BJ189" s="23">
        <v>4</v>
      </c>
      <c r="BK189" s="23">
        <v>3502</v>
      </c>
      <c r="BL189" s="23" t="s">
        <v>879</v>
      </c>
      <c r="BM189" s="23" t="s">
        <v>884</v>
      </c>
      <c r="BN189" s="23" t="s">
        <v>894</v>
      </c>
      <c r="BO189" s="23">
        <v>11</v>
      </c>
      <c r="BP189" s="23">
        <v>14</v>
      </c>
      <c r="BQ189" s="23" t="s">
        <v>814</v>
      </c>
      <c r="BR189" s="23" t="s">
        <v>901</v>
      </c>
      <c r="BS189" s="23" t="s">
        <v>902</v>
      </c>
      <c r="BT189" s="23" t="str">
        <f t="shared" si="3"/>
        <v>502</v>
      </c>
      <c r="BU189" s="23" t="str">
        <f t="shared" si="4"/>
        <v>А5</v>
      </c>
      <c r="BV189" s="23">
        <v>3</v>
      </c>
      <c r="BW189" s="23" t="s">
        <v>904</v>
      </c>
      <c r="BX189" s="23" t="s">
        <v>903</v>
      </c>
      <c r="BY189" s="23" t="s">
        <v>905</v>
      </c>
      <c r="BZ189" s="23" t="s">
        <v>906</v>
      </c>
      <c r="CA189" s="23">
        <v>4</v>
      </c>
      <c r="CB189" s="23">
        <v>5</v>
      </c>
      <c r="CC189" s="23">
        <v>6</v>
      </c>
      <c r="CD189" s="23" t="s">
        <v>773</v>
      </c>
      <c r="CE189" s="23" t="s">
        <v>907</v>
      </c>
      <c r="CF189" s="23" t="str">
        <f t="shared" si="5"/>
        <v>3302</v>
      </c>
      <c r="CG189" s="23" t="s">
        <v>907</v>
      </c>
      <c r="CH189" s="23" t="str">
        <f t="shared" si="6"/>
        <v>Ki2</v>
      </c>
      <c r="CI189" s="23" t="str">
        <f t="shared" si="7"/>
        <v>A2</v>
      </c>
      <c r="CJ189" s="23" t="str">
        <f t="shared" si="8"/>
        <v>A1</v>
      </c>
      <c r="CK189" s="23">
        <f t="shared" si="9"/>
        <v>11</v>
      </c>
      <c r="CL189" s="23">
        <f t="shared" si="10"/>
        <v>14</v>
      </c>
      <c r="CM189" s="23" t="s">
        <v>773</v>
      </c>
      <c r="CN189" s="23" t="str">
        <f t="shared" si="11"/>
        <v>302</v>
      </c>
      <c r="CO189" s="23" t="str">
        <f t="shared" si="12"/>
        <v>А3</v>
      </c>
      <c r="CP189" s="23">
        <f t="shared" si="13"/>
        <v>2</v>
      </c>
      <c r="EE189" s="28"/>
      <c r="HE189" s="28"/>
      <c r="HG189" s="27"/>
      <c r="JX189" s="28"/>
    </row>
    <row r="190" spans="1:284" s="23" customFormat="1" hidden="1" x14ac:dyDescent="0.25">
      <c r="A190" s="23" t="s">
        <v>284</v>
      </c>
      <c r="B190" s="23" t="s">
        <v>304</v>
      </c>
      <c r="C190" s="23" t="s">
        <v>643</v>
      </c>
      <c r="D190" s="23" t="s">
        <v>644</v>
      </c>
      <c r="H190" s="23">
        <v>100</v>
      </c>
      <c r="I190" s="23">
        <v>65</v>
      </c>
      <c r="J190" s="26">
        <v>33.299999999999997</v>
      </c>
      <c r="M190" s="23" t="s">
        <v>748</v>
      </c>
      <c r="BA190" s="23" t="s">
        <v>878</v>
      </c>
      <c r="BB190" s="23" t="s">
        <v>879</v>
      </c>
      <c r="BC190" s="23" t="s">
        <v>880</v>
      </c>
      <c r="BG190" s="23" t="s">
        <v>778</v>
      </c>
      <c r="BH190" s="23" t="s">
        <v>881</v>
      </c>
      <c r="BI190" s="23">
        <v>5</v>
      </c>
      <c r="BJ190" s="23">
        <v>6</v>
      </c>
      <c r="BK190" s="23">
        <v>3503</v>
      </c>
      <c r="BL190" s="23" t="s">
        <v>879</v>
      </c>
      <c r="BM190" s="23" t="s">
        <v>884</v>
      </c>
      <c r="BN190" s="23" t="s">
        <v>888</v>
      </c>
      <c r="BO190" s="23">
        <v>11</v>
      </c>
      <c r="BP190" s="23">
        <v>14</v>
      </c>
      <c r="BQ190" s="23" t="s">
        <v>814</v>
      </c>
      <c r="BR190" s="23" t="s">
        <v>901</v>
      </c>
      <c r="BS190" s="23" t="s">
        <v>902</v>
      </c>
      <c r="BT190" s="23" t="str">
        <f t="shared" si="3"/>
        <v>503</v>
      </c>
      <c r="BU190" s="23" t="str">
        <f t="shared" si="4"/>
        <v>А5</v>
      </c>
      <c r="BV190" s="23">
        <v>4</v>
      </c>
      <c r="BW190" s="23" t="s">
        <v>904</v>
      </c>
      <c r="BX190" s="23" t="s">
        <v>903</v>
      </c>
      <c r="BY190" s="23" t="s">
        <v>905</v>
      </c>
      <c r="BZ190" s="23" t="s">
        <v>906</v>
      </c>
      <c r="CA190" s="23">
        <v>7</v>
      </c>
      <c r="CB190" s="23">
        <v>8</v>
      </c>
      <c r="CC190" s="23">
        <v>9</v>
      </c>
      <c r="CD190" s="23" t="s">
        <v>773</v>
      </c>
      <c r="CE190" s="23" t="s">
        <v>907</v>
      </c>
      <c r="CF190" s="23" t="str">
        <f t="shared" si="5"/>
        <v>3303</v>
      </c>
      <c r="CG190" s="23" t="s">
        <v>907</v>
      </c>
      <c r="CH190" s="23" t="str">
        <f t="shared" si="6"/>
        <v>Ki3</v>
      </c>
      <c r="CI190" s="23" t="str">
        <f t="shared" si="7"/>
        <v>A2</v>
      </c>
      <c r="CJ190" s="23" t="str">
        <f t="shared" si="8"/>
        <v>A1</v>
      </c>
      <c r="CK190" s="23">
        <f t="shared" si="9"/>
        <v>11</v>
      </c>
      <c r="CL190" s="23">
        <f t="shared" si="10"/>
        <v>14</v>
      </c>
      <c r="CM190" s="23" t="s">
        <v>773</v>
      </c>
      <c r="CN190" s="23" t="str">
        <f t="shared" si="11"/>
        <v>303</v>
      </c>
      <c r="CO190" s="23" t="str">
        <f t="shared" si="12"/>
        <v>А3</v>
      </c>
      <c r="CP190" s="23">
        <f t="shared" si="13"/>
        <v>3</v>
      </c>
      <c r="EE190" s="28"/>
      <c r="HE190" s="28"/>
      <c r="HG190" s="27"/>
      <c r="JX190" s="28"/>
    </row>
    <row r="191" spans="1:284" s="23" customFormat="1" hidden="1" x14ac:dyDescent="0.25">
      <c r="A191" s="23" t="s">
        <v>285</v>
      </c>
      <c r="B191" s="23" t="s">
        <v>305</v>
      </c>
      <c r="C191" s="23" t="s">
        <v>643</v>
      </c>
      <c r="D191" s="23" t="s">
        <v>644</v>
      </c>
      <c r="H191" s="23">
        <v>100</v>
      </c>
      <c r="I191" s="23">
        <v>65</v>
      </c>
      <c r="J191" s="26">
        <v>33.299999999999997</v>
      </c>
      <c r="M191" s="23" t="s">
        <v>748</v>
      </c>
      <c r="BA191" s="23" t="s">
        <v>878</v>
      </c>
      <c r="BB191" s="23" t="s">
        <v>879</v>
      </c>
      <c r="BC191" s="23" t="s">
        <v>880</v>
      </c>
      <c r="BG191" s="23" t="s">
        <v>778</v>
      </c>
      <c r="BH191" s="23" t="s">
        <v>881</v>
      </c>
      <c r="BI191" s="23">
        <v>7</v>
      </c>
      <c r="BJ191" s="23">
        <v>8</v>
      </c>
      <c r="BK191" s="23">
        <v>3504</v>
      </c>
      <c r="BL191" s="23" t="s">
        <v>879</v>
      </c>
      <c r="BM191" s="23" t="s">
        <v>884</v>
      </c>
      <c r="BN191" s="23" t="s">
        <v>895</v>
      </c>
      <c r="BO191" s="23">
        <v>11</v>
      </c>
      <c r="BP191" s="23">
        <v>14</v>
      </c>
      <c r="BQ191" s="23" t="s">
        <v>814</v>
      </c>
      <c r="BR191" s="23" t="s">
        <v>901</v>
      </c>
      <c r="BS191" s="23" t="s">
        <v>902</v>
      </c>
      <c r="BT191" s="23" t="str">
        <f t="shared" si="3"/>
        <v>504</v>
      </c>
      <c r="BU191" s="23" t="str">
        <f t="shared" si="4"/>
        <v>А5</v>
      </c>
      <c r="BV191" s="23">
        <v>5</v>
      </c>
      <c r="BW191" s="23" t="s">
        <v>904</v>
      </c>
      <c r="BX191" s="23" t="s">
        <v>903</v>
      </c>
      <c r="BY191" s="23" t="s">
        <v>905</v>
      </c>
      <c r="BZ191" s="23" t="s">
        <v>906</v>
      </c>
      <c r="CA191" s="23">
        <v>10</v>
      </c>
      <c r="CB191" s="23">
        <v>11</v>
      </c>
      <c r="CC191" s="23">
        <v>12</v>
      </c>
      <c r="CD191" s="23" t="s">
        <v>773</v>
      </c>
      <c r="CE191" s="23" t="s">
        <v>907</v>
      </c>
      <c r="CF191" s="23" t="str">
        <f t="shared" si="5"/>
        <v>3304</v>
      </c>
      <c r="CG191" s="23" t="s">
        <v>907</v>
      </c>
      <c r="CH191" s="23" t="str">
        <f t="shared" si="6"/>
        <v>Ki4</v>
      </c>
      <c r="CI191" s="23" t="str">
        <f t="shared" si="7"/>
        <v>A2</v>
      </c>
      <c r="CJ191" s="23" t="str">
        <f t="shared" si="8"/>
        <v>A1</v>
      </c>
      <c r="CK191" s="23">
        <f t="shared" si="9"/>
        <v>11</v>
      </c>
      <c r="CL191" s="23">
        <f t="shared" si="10"/>
        <v>14</v>
      </c>
      <c r="CM191" s="23" t="s">
        <v>773</v>
      </c>
      <c r="CN191" s="23" t="str">
        <f t="shared" si="11"/>
        <v>304</v>
      </c>
      <c r="CO191" s="23" t="str">
        <f t="shared" si="12"/>
        <v>А3</v>
      </c>
      <c r="CP191" s="23">
        <f t="shared" si="13"/>
        <v>4</v>
      </c>
      <c r="EE191" s="28"/>
      <c r="HE191" s="28"/>
      <c r="HG191" s="27"/>
      <c r="JX191" s="28"/>
    </row>
    <row r="192" spans="1:284" s="23" customFormat="1" hidden="1" x14ac:dyDescent="0.25">
      <c r="A192" s="23" t="s">
        <v>286</v>
      </c>
      <c r="B192" s="23" t="s">
        <v>306</v>
      </c>
      <c r="C192" s="23" t="s">
        <v>643</v>
      </c>
      <c r="D192" s="23" t="s">
        <v>644</v>
      </c>
      <c r="H192" s="23">
        <v>100</v>
      </c>
      <c r="I192" s="23">
        <v>65</v>
      </c>
      <c r="J192" s="26">
        <v>33.299999999999997</v>
      </c>
      <c r="M192" s="23" t="s">
        <v>748</v>
      </c>
      <c r="BA192" s="23" t="s">
        <v>878</v>
      </c>
      <c r="BB192" s="23" t="s">
        <v>879</v>
      </c>
      <c r="BC192" s="23" t="s">
        <v>880</v>
      </c>
      <c r="BG192" s="23" t="s">
        <v>779</v>
      </c>
      <c r="BH192" s="23" t="s">
        <v>881</v>
      </c>
      <c r="BI192" s="23">
        <v>1</v>
      </c>
      <c r="BJ192" s="23">
        <v>2</v>
      </c>
      <c r="BK192" s="23">
        <v>4501</v>
      </c>
      <c r="BL192" s="23" t="s">
        <v>879</v>
      </c>
      <c r="BM192" s="23" t="s">
        <v>884</v>
      </c>
      <c r="BN192" s="23" t="s">
        <v>887</v>
      </c>
      <c r="BO192" s="23">
        <v>11</v>
      </c>
      <c r="BP192" s="23">
        <v>14</v>
      </c>
      <c r="BQ192" s="23" t="s">
        <v>814</v>
      </c>
      <c r="BR192" s="23" t="s">
        <v>901</v>
      </c>
      <c r="BS192" s="23" t="s">
        <v>902</v>
      </c>
      <c r="BT192" s="23" t="str">
        <f t="shared" si="3"/>
        <v>501</v>
      </c>
      <c r="BU192" s="23" t="str">
        <f t="shared" si="4"/>
        <v>А5</v>
      </c>
      <c r="BV192" s="23">
        <v>2</v>
      </c>
      <c r="BW192" s="23" t="s">
        <v>904</v>
      </c>
      <c r="BX192" s="23" t="s">
        <v>903</v>
      </c>
      <c r="BY192" s="23" t="s">
        <v>905</v>
      </c>
      <c r="BZ192" s="23" t="s">
        <v>906</v>
      </c>
      <c r="CA192" s="23">
        <v>1</v>
      </c>
      <c r="CB192" s="23">
        <v>2</v>
      </c>
      <c r="CC192" s="23">
        <v>3</v>
      </c>
      <c r="CD192" s="23" t="s">
        <v>773</v>
      </c>
      <c r="CE192" s="23" t="s">
        <v>907</v>
      </c>
      <c r="CF192" s="23" t="str">
        <f t="shared" si="5"/>
        <v>4301</v>
      </c>
      <c r="CG192" s="23" t="s">
        <v>907</v>
      </c>
      <c r="CH192" s="23" t="str">
        <f t="shared" si="6"/>
        <v>Ki1</v>
      </c>
      <c r="CI192" s="23" t="str">
        <f t="shared" si="7"/>
        <v>A2</v>
      </c>
      <c r="CJ192" s="23" t="str">
        <f t="shared" si="8"/>
        <v>A1</v>
      </c>
      <c r="CK192" s="23">
        <f t="shared" si="9"/>
        <v>11</v>
      </c>
      <c r="CL192" s="23">
        <f t="shared" si="10"/>
        <v>14</v>
      </c>
      <c r="CM192" s="23" t="s">
        <v>773</v>
      </c>
      <c r="CN192" s="23" t="str">
        <f t="shared" si="11"/>
        <v>301</v>
      </c>
      <c r="CO192" s="23" t="str">
        <f t="shared" si="12"/>
        <v>А3</v>
      </c>
      <c r="CP192" s="23">
        <f t="shared" si="13"/>
        <v>1</v>
      </c>
      <c r="EE192" s="28"/>
      <c r="HE192" s="28"/>
      <c r="HG192" s="27"/>
      <c r="JX192" s="28"/>
    </row>
    <row r="193" spans="1:284" s="23" customFormat="1" hidden="1" x14ac:dyDescent="0.25">
      <c r="A193" s="23" t="s">
        <v>287</v>
      </c>
      <c r="B193" s="23" t="s">
        <v>307</v>
      </c>
      <c r="C193" s="23" t="s">
        <v>643</v>
      </c>
      <c r="D193" s="23" t="s">
        <v>644</v>
      </c>
      <c r="H193" s="23">
        <v>100</v>
      </c>
      <c r="I193" s="23">
        <v>65</v>
      </c>
      <c r="J193" s="26">
        <v>33.299999999999997</v>
      </c>
      <c r="M193" s="23" t="s">
        <v>748</v>
      </c>
      <c r="BA193" s="23" t="s">
        <v>878</v>
      </c>
      <c r="BB193" s="23" t="s">
        <v>879</v>
      </c>
      <c r="BC193" s="23" t="s">
        <v>880</v>
      </c>
      <c r="BG193" s="23" t="s">
        <v>780</v>
      </c>
      <c r="BH193" s="23" t="s">
        <v>881</v>
      </c>
      <c r="BI193" s="23">
        <v>1</v>
      </c>
      <c r="BJ193" s="23">
        <v>2</v>
      </c>
      <c r="BK193" s="23">
        <v>5501</v>
      </c>
      <c r="BL193" s="23" t="s">
        <v>879</v>
      </c>
      <c r="BM193" s="23" t="s">
        <v>884</v>
      </c>
      <c r="BN193" s="23" t="s">
        <v>887</v>
      </c>
      <c r="BO193" s="23">
        <v>11</v>
      </c>
      <c r="BP193" s="23">
        <v>14</v>
      </c>
      <c r="BQ193" s="23" t="s">
        <v>814</v>
      </c>
      <c r="BR193" s="23" t="s">
        <v>901</v>
      </c>
      <c r="BS193" s="23" t="s">
        <v>902</v>
      </c>
      <c r="BT193" s="23" t="str">
        <f t="shared" si="3"/>
        <v>501</v>
      </c>
      <c r="BU193" s="23" t="str">
        <f t="shared" si="4"/>
        <v>А5</v>
      </c>
      <c r="BV193" s="23">
        <v>2</v>
      </c>
      <c r="BW193" s="23" t="s">
        <v>904</v>
      </c>
      <c r="BX193" s="23" t="s">
        <v>903</v>
      </c>
      <c r="BY193" s="23" t="s">
        <v>905</v>
      </c>
      <c r="BZ193" s="23" t="s">
        <v>906</v>
      </c>
      <c r="CA193" s="23">
        <v>1</v>
      </c>
      <c r="CB193" s="23">
        <v>2</v>
      </c>
      <c r="CC193" s="23">
        <v>3</v>
      </c>
      <c r="CD193" s="23" t="s">
        <v>773</v>
      </c>
      <c r="CE193" s="23" t="s">
        <v>907</v>
      </c>
      <c r="CF193" s="23" t="str">
        <f t="shared" si="5"/>
        <v>5301</v>
      </c>
      <c r="CG193" s="23" t="s">
        <v>907</v>
      </c>
      <c r="CH193" s="23" t="str">
        <f t="shared" si="6"/>
        <v>Ki1</v>
      </c>
      <c r="CI193" s="23" t="str">
        <f t="shared" si="7"/>
        <v>A2</v>
      </c>
      <c r="CJ193" s="23" t="str">
        <f t="shared" si="8"/>
        <v>A1</v>
      </c>
      <c r="CK193" s="23">
        <f t="shared" si="9"/>
        <v>11</v>
      </c>
      <c r="CL193" s="23">
        <f t="shared" si="10"/>
        <v>14</v>
      </c>
      <c r="CM193" s="23" t="s">
        <v>773</v>
      </c>
      <c r="CN193" s="23" t="str">
        <f t="shared" si="11"/>
        <v>301</v>
      </c>
      <c r="CO193" s="23" t="str">
        <f t="shared" si="12"/>
        <v>А3</v>
      </c>
      <c r="CP193" s="23">
        <f t="shared" si="13"/>
        <v>1</v>
      </c>
      <c r="EE193" s="28"/>
      <c r="HE193" s="28"/>
      <c r="HG193" s="27"/>
      <c r="JX193" s="28"/>
    </row>
    <row r="194" spans="1:284" s="23" customFormat="1" hidden="1" x14ac:dyDescent="0.25">
      <c r="A194" s="23" t="s">
        <v>288</v>
      </c>
      <c r="B194" s="23" t="s">
        <v>308</v>
      </c>
      <c r="C194" s="23" t="s">
        <v>643</v>
      </c>
      <c r="D194" s="23" t="s">
        <v>644</v>
      </c>
      <c r="H194" s="23">
        <v>100</v>
      </c>
      <c r="I194" s="23">
        <v>65</v>
      </c>
      <c r="J194" s="26">
        <v>33.299999999999997</v>
      </c>
      <c r="M194" s="23" t="s">
        <v>748</v>
      </c>
      <c r="BA194" s="23" t="s">
        <v>878</v>
      </c>
      <c r="BB194" s="23" t="s">
        <v>879</v>
      </c>
      <c r="BC194" s="23" t="s">
        <v>880</v>
      </c>
      <c r="BG194" s="23" t="s">
        <v>779</v>
      </c>
      <c r="BH194" s="23" t="s">
        <v>881</v>
      </c>
      <c r="BI194" s="23">
        <v>3</v>
      </c>
      <c r="BJ194" s="23">
        <v>4</v>
      </c>
      <c r="BK194" s="23">
        <v>4502</v>
      </c>
      <c r="BL194" s="23" t="s">
        <v>879</v>
      </c>
      <c r="BM194" s="23" t="s">
        <v>884</v>
      </c>
      <c r="BN194" s="23" t="s">
        <v>894</v>
      </c>
      <c r="BO194" s="23">
        <v>11</v>
      </c>
      <c r="BP194" s="23">
        <v>14</v>
      </c>
      <c r="BQ194" s="23" t="s">
        <v>814</v>
      </c>
      <c r="BR194" s="23" t="s">
        <v>901</v>
      </c>
      <c r="BS194" s="23" t="s">
        <v>902</v>
      </c>
      <c r="BT194" s="23" t="str">
        <f t="shared" si="3"/>
        <v>502</v>
      </c>
      <c r="BU194" s="23" t="str">
        <f t="shared" si="4"/>
        <v>А5</v>
      </c>
      <c r="BV194" s="23">
        <v>3</v>
      </c>
      <c r="BW194" s="23" t="s">
        <v>904</v>
      </c>
      <c r="BX194" s="23" t="s">
        <v>903</v>
      </c>
      <c r="BY194" s="23" t="s">
        <v>905</v>
      </c>
      <c r="BZ194" s="23" t="s">
        <v>906</v>
      </c>
      <c r="CA194" s="23">
        <v>4</v>
      </c>
      <c r="CB194" s="23">
        <v>5</v>
      </c>
      <c r="CC194" s="23">
        <v>6</v>
      </c>
      <c r="CD194" s="23" t="s">
        <v>773</v>
      </c>
      <c r="CE194" s="23" t="s">
        <v>907</v>
      </c>
      <c r="CF194" s="23" t="str">
        <f t="shared" si="5"/>
        <v>4302</v>
      </c>
      <c r="CG194" s="23" t="s">
        <v>907</v>
      </c>
      <c r="CH194" s="23" t="str">
        <f t="shared" si="6"/>
        <v>Ki2</v>
      </c>
      <c r="CI194" s="23" t="str">
        <f t="shared" si="7"/>
        <v>A2</v>
      </c>
      <c r="CJ194" s="23" t="str">
        <f t="shared" si="8"/>
        <v>A1</v>
      </c>
      <c r="CK194" s="23">
        <f t="shared" si="9"/>
        <v>11</v>
      </c>
      <c r="CL194" s="23">
        <f t="shared" si="10"/>
        <v>14</v>
      </c>
      <c r="CM194" s="23" t="s">
        <v>773</v>
      </c>
      <c r="CN194" s="23" t="str">
        <f t="shared" si="11"/>
        <v>302</v>
      </c>
      <c r="CO194" s="23" t="str">
        <f t="shared" si="12"/>
        <v>А3</v>
      </c>
      <c r="CP194" s="23">
        <f t="shared" si="13"/>
        <v>2</v>
      </c>
      <c r="EE194" s="28"/>
      <c r="HE194" s="28"/>
      <c r="HG194" s="27"/>
      <c r="JX194" s="28"/>
    </row>
    <row r="195" spans="1:284" s="23" customFormat="1" hidden="1" x14ac:dyDescent="0.25">
      <c r="A195" s="23" t="s">
        <v>289</v>
      </c>
      <c r="B195" s="23" t="s">
        <v>309</v>
      </c>
      <c r="C195" s="23" t="s">
        <v>643</v>
      </c>
      <c r="D195" s="23" t="s">
        <v>644</v>
      </c>
      <c r="H195" s="23">
        <v>100</v>
      </c>
      <c r="I195" s="23">
        <v>65</v>
      </c>
      <c r="J195" s="26">
        <v>33.299999999999997</v>
      </c>
      <c r="M195" s="23" t="s">
        <v>748</v>
      </c>
      <c r="BA195" s="23" t="s">
        <v>878</v>
      </c>
      <c r="BB195" s="23" t="s">
        <v>879</v>
      </c>
      <c r="BC195" s="23" t="s">
        <v>880</v>
      </c>
      <c r="BG195" s="23" t="s">
        <v>780</v>
      </c>
      <c r="BH195" s="23" t="s">
        <v>881</v>
      </c>
      <c r="BI195" s="23">
        <v>3</v>
      </c>
      <c r="BJ195" s="23">
        <v>4</v>
      </c>
      <c r="BK195" s="23">
        <v>5502</v>
      </c>
      <c r="BL195" s="23" t="s">
        <v>879</v>
      </c>
      <c r="BM195" s="23" t="s">
        <v>884</v>
      </c>
      <c r="BN195" s="23" t="s">
        <v>894</v>
      </c>
      <c r="BO195" s="23">
        <v>11</v>
      </c>
      <c r="BP195" s="23">
        <v>14</v>
      </c>
      <c r="BQ195" s="23" t="s">
        <v>814</v>
      </c>
      <c r="BR195" s="23" t="s">
        <v>901</v>
      </c>
      <c r="BS195" s="23" t="s">
        <v>902</v>
      </c>
      <c r="BT195" s="23" t="str">
        <f t="shared" si="3"/>
        <v>502</v>
      </c>
      <c r="BU195" s="23" t="str">
        <f t="shared" si="4"/>
        <v>А5</v>
      </c>
      <c r="BV195" s="23">
        <v>3</v>
      </c>
      <c r="BW195" s="23" t="s">
        <v>904</v>
      </c>
      <c r="BX195" s="23" t="s">
        <v>903</v>
      </c>
      <c r="BY195" s="23" t="s">
        <v>905</v>
      </c>
      <c r="BZ195" s="23" t="s">
        <v>906</v>
      </c>
      <c r="CA195" s="23">
        <v>4</v>
      </c>
      <c r="CB195" s="23">
        <v>5</v>
      </c>
      <c r="CC195" s="23">
        <v>6</v>
      </c>
      <c r="CD195" s="23" t="s">
        <v>773</v>
      </c>
      <c r="CE195" s="23" t="s">
        <v>907</v>
      </c>
      <c r="CF195" s="23" t="str">
        <f t="shared" si="5"/>
        <v>5302</v>
      </c>
      <c r="CG195" s="23" t="s">
        <v>907</v>
      </c>
      <c r="CH195" s="23" t="str">
        <f t="shared" si="6"/>
        <v>Ki2</v>
      </c>
      <c r="CI195" s="23" t="str">
        <f t="shared" si="7"/>
        <v>A2</v>
      </c>
      <c r="CJ195" s="23" t="str">
        <f t="shared" si="8"/>
        <v>A1</v>
      </c>
      <c r="CK195" s="23">
        <f t="shared" si="9"/>
        <v>11</v>
      </c>
      <c r="CL195" s="23">
        <f t="shared" si="10"/>
        <v>14</v>
      </c>
      <c r="CM195" s="23" t="s">
        <v>773</v>
      </c>
      <c r="CN195" s="23" t="str">
        <f t="shared" si="11"/>
        <v>302</v>
      </c>
      <c r="CO195" s="23" t="str">
        <f t="shared" si="12"/>
        <v>А3</v>
      </c>
      <c r="CP195" s="23">
        <f t="shared" si="13"/>
        <v>2</v>
      </c>
      <c r="EE195" s="28"/>
      <c r="HE195" s="28"/>
      <c r="HG195" s="27"/>
      <c r="JX195" s="28"/>
    </row>
    <row r="196" spans="1:284" s="23" customFormat="1" hidden="1" x14ac:dyDescent="0.25">
      <c r="A196" s="23" t="s">
        <v>290</v>
      </c>
      <c r="B196" s="23" t="s">
        <v>310</v>
      </c>
      <c r="C196" s="23" t="s">
        <v>643</v>
      </c>
      <c r="D196" s="23" t="s">
        <v>644</v>
      </c>
      <c r="H196" s="23">
        <v>100</v>
      </c>
      <c r="I196" s="23">
        <v>65</v>
      </c>
      <c r="J196" s="26">
        <v>33.299999999999997</v>
      </c>
      <c r="M196" s="23" t="s">
        <v>748</v>
      </c>
      <c r="BA196" s="23" t="s">
        <v>878</v>
      </c>
      <c r="BB196" s="23" t="s">
        <v>879</v>
      </c>
      <c r="BC196" s="23" t="s">
        <v>880</v>
      </c>
      <c r="BG196" s="23" t="s">
        <v>779</v>
      </c>
      <c r="BH196" s="23" t="s">
        <v>881</v>
      </c>
      <c r="BI196" s="23">
        <v>5</v>
      </c>
      <c r="BJ196" s="23">
        <v>6</v>
      </c>
      <c r="BK196" s="23">
        <v>4503</v>
      </c>
      <c r="BL196" s="23" t="s">
        <v>879</v>
      </c>
      <c r="BM196" s="23" t="s">
        <v>884</v>
      </c>
      <c r="BN196" s="23" t="s">
        <v>888</v>
      </c>
      <c r="BO196" s="23">
        <v>11</v>
      </c>
      <c r="BP196" s="23">
        <v>14</v>
      </c>
      <c r="BQ196" s="23" t="s">
        <v>814</v>
      </c>
      <c r="BR196" s="23" t="s">
        <v>901</v>
      </c>
      <c r="BS196" s="23" t="s">
        <v>902</v>
      </c>
      <c r="BT196" s="23" t="str">
        <f t="shared" si="3"/>
        <v>503</v>
      </c>
      <c r="BU196" s="23" t="str">
        <f t="shared" si="4"/>
        <v>А5</v>
      </c>
      <c r="BV196" s="23">
        <v>4</v>
      </c>
      <c r="BW196" s="23" t="s">
        <v>904</v>
      </c>
      <c r="BX196" s="23" t="s">
        <v>903</v>
      </c>
      <c r="BY196" s="23" t="s">
        <v>905</v>
      </c>
      <c r="BZ196" s="23" t="s">
        <v>906</v>
      </c>
      <c r="CA196" s="23">
        <v>7</v>
      </c>
      <c r="CB196" s="23">
        <v>8</v>
      </c>
      <c r="CC196" s="23">
        <v>9</v>
      </c>
      <c r="CD196" s="23" t="s">
        <v>773</v>
      </c>
      <c r="CE196" s="23" t="s">
        <v>907</v>
      </c>
      <c r="CF196" s="23" t="str">
        <f t="shared" si="5"/>
        <v>4303</v>
      </c>
      <c r="CG196" s="23" t="s">
        <v>907</v>
      </c>
      <c r="CH196" s="23" t="str">
        <f t="shared" si="6"/>
        <v>Ki3</v>
      </c>
      <c r="CI196" s="23" t="str">
        <f t="shared" si="7"/>
        <v>A2</v>
      </c>
      <c r="CJ196" s="23" t="str">
        <f t="shared" si="8"/>
        <v>A1</v>
      </c>
      <c r="CK196" s="23">
        <f t="shared" si="9"/>
        <v>11</v>
      </c>
      <c r="CL196" s="23">
        <f t="shared" si="10"/>
        <v>14</v>
      </c>
      <c r="CM196" s="23" t="s">
        <v>773</v>
      </c>
      <c r="CN196" s="23" t="str">
        <f t="shared" si="11"/>
        <v>303</v>
      </c>
      <c r="CO196" s="23" t="str">
        <f t="shared" si="12"/>
        <v>А3</v>
      </c>
      <c r="CP196" s="23">
        <f t="shared" si="13"/>
        <v>3</v>
      </c>
      <c r="EE196" s="28"/>
      <c r="HE196" s="28"/>
      <c r="HG196" s="27"/>
      <c r="JX196" s="28"/>
    </row>
    <row r="197" spans="1:284" s="23" customFormat="1" hidden="1" x14ac:dyDescent="0.25">
      <c r="A197" s="23" t="s">
        <v>291</v>
      </c>
      <c r="B197" s="23" t="s">
        <v>311</v>
      </c>
      <c r="C197" s="23" t="s">
        <v>643</v>
      </c>
      <c r="D197" s="23" t="s">
        <v>644</v>
      </c>
      <c r="H197" s="23">
        <v>100</v>
      </c>
      <c r="I197" s="23">
        <v>65</v>
      </c>
      <c r="J197" s="26">
        <v>33.299999999999997</v>
      </c>
      <c r="M197" s="23" t="s">
        <v>748</v>
      </c>
      <c r="BA197" s="23" t="s">
        <v>878</v>
      </c>
      <c r="BB197" s="23" t="s">
        <v>879</v>
      </c>
      <c r="BC197" s="23" t="s">
        <v>880</v>
      </c>
      <c r="BG197" s="23" t="s">
        <v>780</v>
      </c>
      <c r="BH197" s="23" t="s">
        <v>881</v>
      </c>
      <c r="BI197" s="23">
        <v>5</v>
      </c>
      <c r="BJ197" s="23">
        <v>6</v>
      </c>
      <c r="BK197" s="23">
        <v>5503</v>
      </c>
      <c r="BL197" s="23" t="s">
        <v>879</v>
      </c>
      <c r="BM197" s="23" t="s">
        <v>884</v>
      </c>
      <c r="BN197" s="23" t="s">
        <v>888</v>
      </c>
      <c r="BO197" s="23">
        <v>11</v>
      </c>
      <c r="BP197" s="23">
        <v>14</v>
      </c>
      <c r="BQ197" s="23" t="s">
        <v>814</v>
      </c>
      <c r="BR197" s="23" t="s">
        <v>901</v>
      </c>
      <c r="BS197" s="23" t="s">
        <v>902</v>
      </c>
      <c r="BT197" s="23" t="str">
        <f t="shared" si="3"/>
        <v>503</v>
      </c>
      <c r="BU197" s="23" t="str">
        <f t="shared" si="4"/>
        <v>А5</v>
      </c>
      <c r="BV197" s="23">
        <v>4</v>
      </c>
      <c r="BW197" s="23" t="s">
        <v>904</v>
      </c>
      <c r="BX197" s="23" t="s">
        <v>903</v>
      </c>
      <c r="BY197" s="23" t="s">
        <v>905</v>
      </c>
      <c r="BZ197" s="23" t="s">
        <v>906</v>
      </c>
      <c r="CA197" s="23">
        <v>7</v>
      </c>
      <c r="CB197" s="23">
        <v>8</v>
      </c>
      <c r="CC197" s="23">
        <v>9</v>
      </c>
      <c r="CD197" s="23" t="s">
        <v>773</v>
      </c>
      <c r="CE197" s="23" t="s">
        <v>907</v>
      </c>
      <c r="CF197" s="23" t="str">
        <f t="shared" si="5"/>
        <v>5303</v>
      </c>
      <c r="CG197" s="23" t="s">
        <v>907</v>
      </c>
      <c r="CH197" s="23" t="str">
        <f t="shared" si="6"/>
        <v>Ki3</v>
      </c>
      <c r="CI197" s="23" t="str">
        <f t="shared" si="7"/>
        <v>A2</v>
      </c>
      <c r="CJ197" s="23" t="str">
        <f t="shared" si="8"/>
        <v>A1</v>
      </c>
      <c r="CK197" s="23">
        <f t="shared" si="9"/>
        <v>11</v>
      </c>
      <c r="CL197" s="23">
        <f t="shared" si="10"/>
        <v>14</v>
      </c>
      <c r="CM197" s="23" t="s">
        <v>773</v>
      </c>
      <c r="CN197" s="23" t="str">
        <f t="shared" si="11"/>
        <v>303</v>
      </c>
      <c r="CO197" s="23" t="str">
        <f t="shared" si="12"/>
        <v>А3</v>
      </c>
      <c r="CP197" s="23">
        <f t="shared" si="13"/>
        <v>3</v>
      </c>
      <c r="EE197" s="28"/>
      <c r="HE197" s="28"/>
      <c r="HG197" s="27"/>
      <c r="JX197" s="28"/>
    </row>
    <row r="198" spans="1:284" s="23" customFormat="1" hidden="1" x14ac:dyDescent="0.25">
      <c r="A198" s="23" t="s">
        <v>292</v>
      </c>
      <c r="B198" s="23" t="s">
        <v>312</v>
      </c>
      <c r="C198" s="23" t="s">
        <v>643</v>
      </c>
      <c r="D198" s="23" t="s">
        <v>644</v>
      </c>
      <c r="H198" s="23">
        <v>100</v>
      </c>
      <c r="I198" s="23">
        <v>65</v>
      </c>
      <c r="J198" s="26">
        <v>33.299999999999997</v>
      </c>
      <c r="M198" s="23" t="s">
        <v>748</v>
      </c>
      <c r="BA198" s="23" t="s">
        <v>878</v>
      </c>
      <c r="BB198" s="23" t="s">
        <v>879</v>
      </c>
      <c r="BC198" s="23" t="s">
        <v>880</v>
      </c>
      <c r="BG198" s="23" t="s">
        <v>779</v>
      </c>
      <c r="BH198" s="23" t="s">
        <v>881</v>
      </c>
      <c r="BI198" s="23">
        <v>7</v>
      </c>
      <c r="BJ198" s="23">
        <v>8</v>
      </c>
      <c r="BK198" s="23">
        <v>4504</v>
      </c>
      <c r="BL198" s="23" t="s">
        <v>879</v>
      </c>
      <c r="BM198" s="23" t="s">
        <v>884</v>
      </c>
      <c r="BN198" s="23" t="s">
        <v>895</v>
      </c>
      <c r="BO198" s="23">
        <v>11</v>
      </c>
      <c r="BP198" s="23">
        <v>14</v>
      </c>
      <c r="BQ198" s="23" t="s">
        <v>814</v>
      </c>
      <c r="BR198" s="23" t="s">
        <v>901</v>
      </c>
      <c r="BS198" s="23" t="s">
        <v>902</v>
      </c>
      <c r="BT198" s="23" t="str">
        <f t="shared" si="3"/>
        <v>504</v>
      </c>
      <c r="BU198" s="23" t="str">
        <f t="shared" si="4"/>
        <v>А5</v>
      </c>
      <c r="BV198" s="23">
        <v>5</v>
      </c>
      <c r="BW198" s="23" t="s">
        <v>904</v>
      </c>
      <c r="BX198" s="23" t="s">
        <v>903</v>
      </c>
      <c r="BY198" s="23" t="s">
        <v>905</v>
      </c>
      <c r="BZ198" s="23" t="s">
        <v>906</v>
      </c>
      <c r="CA198" s="23">
        <v>10</v>
      </c>
      <c r="CB198" s="23">
        <v>11</v>
      </c>
      <c r="CC198" s="23">
        <v>12</v>
      </c>
      <c r="CD198" s="23" t="s">
        <v>773</v>
      </c>
      <c r="CE198" s="23" t="s">
        <v>907</v>
      </c>
      <c r="CF198" s="23" t="str">
        <f t="shared" si="5"/>
        <v>4304</v>
      </c>
      <c r="CG198" s="23" t="s">
        <v>907</v>
      </c>
      <c r="CH198" s="23" t="str">
        <f t="shared" si="6"/>
        <v>Ki4</v>
      </c>
      <c r="CI198" s="23" t="str">
        <f t="shared" si="7"/>
        <v>A2</v>
      </c>
      <c r="CJ198" s="23" t="str">
        <f t="shared" si="8"/>
        <v>A1</v>
      </c>
      <c r="CK198" s="23">
        <f t="shared" si="9"/>
        <v>11</v>
      </c>
      <c r="CL198" s="23">
        <f t="shared" si="10"/>
        <v>14</v>
      </c>
      <c r="CM198" s="23" t="s">
        <v>773</v>
      </c>
      <c r="CN198" s="23" t="str">
        <f t="shared" si="11"/>
        <v>304</v>
      </c>
      <c r="CO198" s="23" t="str">
        <f t="shared" si="12"/>
        <v>А3</v>
      </c>
      <c r="CP198" s="23">
        <f t="shared" si="13"/>
        <v>4</v>
      </c>
      <c r="EE198" s="28"/>
      <c r="HE198" s="28"/>
      <c r="HG198" s="27"/>
      <c r="JX198" s="28"/>
    </row>
    <row r="199" spans="1:284" s="23" customFormat="1" hidden="1" x14ac:dyDescent="0.25">
      <c r="A199" s="23" t="s">
        <v>293</v>
      </c>
      <c r="B199" s="23" t="s">
        <v>313</v>
      </c>
      <c r="C199" s="23" t="s">
        <v>643</v>
      </c>
      <c r="D199" s="23" t="s">
        <v>644</v>
      </c>
      <c r="H199" s="23">
        <v>100</v>
      </c>
      <c r="I199" s="23">
        <v>65</v>
      </c>
      <c r="J199" s="26">
        <v>33.299999999999997</v>
      </c>
      <c r="M199" s="23" t="s">
        <v>748</v>
      </c>
      <c r="BA199" s="23" t="s">
        <v>878</v>
      </c>
      <c r="BB199" s="23" t="s">
        <v>879</v>
      </c>
      <c r="BC199" s="23" t="s">
        <v>880</v>
      </c>
      <c r="BG199" s="23" t="s">
        <v>780</v>
      </c>
      <c r="BH199" s="23" t="s">
        <v>881</v>
      </c>
      <c r="BI199" s="23">
        <v>7</v>
      </c>
      <c r="BJ199" s="23">
        <v>8</v>
      </c>
      <c r="BK199" s="23">
        <v>5504</v>
      </c>
      <c r="BL199" s="23" t="s">
        <v>879</v>
      </c>
      <c r="BM199" s="23" t="s">
        <v>884</v>
      </c>
      <c r="BN199" s="23" t="s">
        <v>895</v>
      </c>
      <c r="BO199" s="23">
        <v>11</v>
      </c>
      <c r="BP199" s="23">
        <v>14</v>
      </c>
      <c r="BQ199" s="23" t="s">
        <v>814</v>
      </c>
      <c r="BR199" s="23" t="s">
        <v>901</v>
      </c>
      <c r="BS199" s="23" t="s">
        <v>902</v>
      </c>
      <c r="BT199" s="23" t="str">
        <f t="shared" si="3"/>
        <v>504</v>
      </c>
      <c r="BU199" s="23" t="str">
        <f t="shared" si="4"/>
        <v>А5</v>
      </c>
      <c r="BV199" s="23">
        <v>5</v>
      </c>
      <c r="BW199" s="23" t="s">
        <v>904</v>
      </c>
      <c r="BX199" s="23" t="s">
        <v>903</v>
      </c>
      <c r="BY199" s="23" t="s">
        <v>905</v>
      </c>
      <c r="BZ199" s="23" t="s">
        <v>906</v>
      </c>
      <c r="CA199" s="23">
        <v>10</v>
      </c>
      <c r="CB199" s="23">
        <v>11</v>
      </c>
      <c r="CC199" s="23">
        <v>12</v>
      </c>
      <c r="CD199" s="23" t="s">
        <v>773</v>
      </c>
      <c r="CE199" s="23" t="s">
        <v>907</v>
      </c>
      <c r="CF199" s="23" t="str">
        <f t="shared" si="5"/>
        <v>5304</v>
      </c>
      <c r="CG199" s="23" t="s">
        <v>907</v>
      </c>
      <c r="CH199" s="23" t="str">
        <f t="shared" si="6"/>
        <v>Ki4</v>
      </c>
      <c r="CI199" s="23" t="str">
        <f t="shared" si="7"/>
        <v>A2</v>
      </c>
      <c r="CJ199" s="23" t="str">
        <f t="shared" si="8"/>
        <v>A1</v>
      </c>
      <c r="CK199" s="23">
        <f t="shared" si="9"/>
        <v>11</v>
      </c>
      <c r="CL199" s="23">
        <f t="shared" si="10"/>
        <v>14</v>
      </c>
      <c r="CM199" s="23" t="s">
        <v>773</v>
      </c>
      <c r="CN199" s="23" t="str">
        <f t="shared" si="11"/>
        <v>304</v>
      </c>
      <c r="CO199" s="23" t="str">
        <f t="shared" si="12"/>
        <v>А3</v>
      </c>
      <c r="CP199" s="23">
        <f t="shared" si="13"/>
        <v>4</v>
      </c>
      <c r="EE199" s="28"/>
      <c r="HE199" s="28"/>
      <c r="HG199" s="27"/>
      <c r="JX199" s="28"/>
    </row>
    <row r="200" spans="1:284" s="23" customFormat="1" hidden="1" x14ac:dyDescent="0.25">
      <c r="A200" s="23" t="s">
        <v>314</v>
      </c>
      <c r="B200" s="23" t="s">
        <v>334</v>
      </c>
      <c r="C200" s="23" t="s">
        <v>643</v>
      </c>
      <c r="D200" s="23" t="s">
        <v>644</v>
      </c>
      <c r="H200" s="23">
        <v>100</v>
      </c>
      <c r="I200" s="23">
        <v>65</v>
      </c>
      <c r="J200" s="26">
        <v>33.299999999999997</v>
      </c>
      <c r="M200" s="23" t="s">
        <v>748</v>
      </c>
      <c r="BA200" s="23" t="s">
        <v>878</v>
      </c>
      <c r="BB200" s="23" t="s">
        <v>879</v>
      </c>
      <c r="BC200" s="23" t="s">
        <v>880</v>
      </c>
      <c r="BG200" s="23" t="s">
        <v>776</v>
      </c>
      <c r="BH200" s="23" t="s">
        <v>881</v>
      </c>
      <c r="BI200" s="23">
        <v>9</v>
      </c>
      <c r="BJ200" s="23">
        <v>10</v>
      </c>
      <c r="BK200" s="23">
        <v>1505</v>
      </c>
      <c r="BL200" s="23" t="s">
        <v>879</v>
      </c>
      <c r="BM200" s="23" t="s">
        <v>886</v>
      </c>
      <c r="BN200" s="23" t="s">
        <v>889</v>
      </c>
      <c r="BO200" s="23">
        <v>11</v>
      </c>
      <c r="BP200" s="23">
        <v>14</v>
      </c>
      <c r="BQ200" s="23" t="s">
        <v>814</v>
      </c>
      <c r="BR200" s="23" t="s">
        <v>901</v>
      </c>
      <c r="BS200" s="23" t="s">
        <v>902</v>
      </c>
      <c r="BT200" s="23" t="str">
        <f t="shared" si="3"/>
        <v>505</v>
      </c>
      <c r="BU200" s="23" t="str">
        <f t="shared" si="4"/>
        <v>А5</v>
      </c>
      <c r="BV200" s="23">
        <v>6</v>
      </c>
      <c r="BW200" s="23" t="s">
        <v>904</v>
      </c>
      <c r="BX200" s="23" t="s">
        <v>903</v>
      </c>
      <c r="BY200" s="23" t="s">
        <v>905</v>
      </c>
      <c r="BZ200" s="23" t="s">
        <v>906</v>
      </c>
      <c r="CA200" s="23">
        <v>13</v>
      </c>
      <c r="CB200" s="23">
        <v>14</v>
      </c>
      <c r="CC200" s="23">
        <v>15</v>
      </c>
      <c r="CD200" s="23" t="s">
        <v>773</v>
      </c>
      <c r="CE200" s="23" t="s">
        <v>907</v>
      </c>
      <c r="CF200" s="23" t="str">
        <f t="shared" si="5"/>
        <v>1305</v>
      </c>
      <c r="CG200" s="23" t="s">
        <v>907</v>
      </c>
      <c r="CH200" s="23" t="str">
        <f t="shared" si="6"/>
        <v>Ki5</v>
      </c>
      <c r="CI200" s="23" t="str">
        <f t="shared" si="7"/>
        <v>A2</v>
      </c>
      <c r="CJ200" s="23" t="str">
        <f t="shared" si="8"/>
        <v>A1</v>
      </c>
      <c r="CK200" s="23">
        <f t="shared" si="9"/>
        <v>11</v>
      </c>
      <c r="CL200" s="23">
        <f t="shared" si="10"/>
        <v>14</v>
      </c>
      <c r="CM200" s="23" t="s">
        <v>773</v>
      </c>
      <c r="CN200" s="23" t="str">
        <f t="shared" si="11"/>
        <v>305</v>
      </c>
      <c r="CO200" s="23" t="str">
        <f t="shared" si="12"/>
        <v>А3</v>
      </c>
      <c r="CP200" s="23">
        <f t="shared" si="13"/>
        <v>5</v>
      </c>
      <c r="EE200" s="28"/>
      <c r="HE200" s="28"/>
      <c r="HG200" s="27"/>
      <c r="JX200" s="28"/>
    </row>
    <row r="201" spans="1:284" s="23" customFormat="1" hidden="1" x14ac:dyDescent="0.25">
      <c r="A201" s="23" t="s">
        <v>315</v>
      </c>
      <c r="B201" s="23" t="s">
        <v>335</v>
      </c>
      <c r="C201" s="23" t="s">
        <v>643</v>
      </c>
      <c r="D201" s="23" t="s">
        <v>644</v>
      </c>
      <c r="H201" s="23">
        <v>100</v>
      </c>
      <c r="I201" s="23">
        <v>65</v>
      </c>
      <c r="J201" s="26">
        <v>33.299999999999997</v>
      </c>
      <c r="M201" s="23" t="s">
        <v>748</v>
      </c>
      <c r="BA201" s="23" t="s">
        <v>878</v>
      </c>
      <c r="BB201" s="23" t="s">
        <v>879</v>
      </c>
      <c r="BC201" s="23" t="s">
        <v>880</v>
      </c>
      <c r="BG201" s="23" t="s">
        <v>777</v>
      </c>
      <c r="BH201" s="23" t="s">
        <v>881</v>
      </c>
      <c r="BI201" s="23">
        <v>9</v>
      </c>
      <c r="BJ201" s="23">
        <v>10</v>
      </c>
      <c r="BK201" s="23">
        <v>2505</v>
      </c>
      <c r="BL201" s="23" t="s">
        <v>879</v>
      </c>
      <c r="BM201" s="23" t="s">
        <v>886</v>
      </c>
      <c r="BN201" s="23" t="s">
        <v>889</v>
      </c>
      <c r="BO201" s="23">
        <v>11</v>
      </c>
      <c r="BP201" s="23">
        <v>14</v>
      </c>
      <c r="BQ201" s="23" t="s">
        <v>814</v>
      </c>
      <c r="BR201" s="23" t="s">
        <v>901</v>
      </c>
      <c r="BS201" s="23" t="s">
        <v>902</v>
      </c>
      <c r="BT201" s="23" t="str">
        <f t="shared" si="3"/>
        <v>505</v>
      </c>
      <c r="BU201" s="23" t="str">
        <f t="shared" si="4"/>
        <v>А5</v>
      </c>
      <c r="BV201" s="23">
        <v>6</v>
      </c>
      <c r="BW201" s="23" t="s">
        <v>904</v>
      </c>
      <c r="BX201" s="23" t="s">
        <v>903</v>
      </c>
      <c r="BY201" s="23" t="s">
        <v>905</v>
      </c>
      <c r="BZ201" s="23" t="s">
        <v>906</v>
      </c>
      <c r="CA201" s="23">
        <v>13</v>
      </c>
      <c r="CB201" s="23">
        <v>14</v>
      </c>
      <c r="CC201" s="23">
        <v>15</v>
      </c>
      <c r="CD201" s="23" t="s">
        <v>773</v>
      </c>
      <c r="CE201" s="23" t="s">
        <v>907</v>
      </c>
      <c r="CF201" s="23" t="str">
        <f t="shared" si="5"/>
        <v>2305</v>
      </c>
      <c r="CG201" s="23" t="s">
        <v>907</v>
      </c>
      <c r="CH201" s="23" t="str">
        <f t="shared" si="6"/>
        <v>Ki5</v>
      </c>
      <c r="CI201" s="23" t="str">
        <f t="shared" si="7"/>
        <v>A2</v>
      </c>
      <c r="CJ201" s="23" t="str">
        <f t="shared" si="8"/>
        <v>A1</v>
      </c>
      <c r="CK201" s="23">
        <f t="shared" si="9"/>
        <v>11</v>
      </c>
      <c r="CL201" s="23">
        <f t="shared" si="10"/>
        <v>14</v>
      </c>
      <c r="CM201" s="23" t="s">
        <v>773</v>
      </c>
      <c r="CN201" s="23" t="str">
        <f t="shared" si="11"/>
        <v>305</v>
      </c>
      <c r="CO201" s="23" t="str">
        <f t="shared" si="12"/>
        <v>А3</v>
      </c>
      <c r="CP201" s="23">
        <f t="shared" si="13"/>
        <v>5</v>
      </c>
      <c r="EE201" s="28"/>
      <c r="HE201" s="28"/>
      <c r="HG201" s="27"/>
      <c r="JX201" s="28"/>
    </row>
    <row r="202" spans="1:284" s="23" customFormat="1" hidden="1" x14ac:dyDescent="0.25">
      <c r="A202" s="23" t="s">
        <v>316</v>
      </c>
      <c r="B202" s="23" t="s">
        <v>336</v>
      </c>
      <c r="C202" s="23" t="s">
        <v>643</v>
      </c>
      <c r="D202" s="23" t="s">
        <v>644</v>
      </c>
      <c r="H202" s="23">
        <v>100</v>
      </c>
      <c r="I202" s="23">
        <v>65</v>
      </c>
      <c r="J202" s="26">
        <v>33.299999999999997</v>
      </c>
      <c r="M202" s="23" t="s">
        <v>748</v>
      </c>
      <c r="BA202" s="23" t="s">
        <v>878</v>
      </c>
      <c r="BB202" s="23" t="s">
        <v>879</v>
      </c>
      <c r="BC202" s="23" t="s">
        <v>880</v>
      </c>
      <c r="BG202" s="23" t="s">
        <v>776</v>
      </c>
      <c r="BH202" s="23" t="s">
        <v>881</v>
      </c>
      <c r="BI202" s="23">
        <v>11</v>
      </c>
      <c r="BJ202" s="23">
        <v>12</v>
      </c>
      <c r="BK202" s="23">
        <v>1506</v>
      </c>
      <c r="BL202" s="23" t="s">
        <v>879</v>
      </c>
      <c r="BM202" s="23" t="s">
        <v>886</v>
      </c>
      <c r="BN202" s="23" t="s">
        <v>896</v>
      </c>
      <c r="BO202" s="23">
        <v>11</v>
      </c>
      <c r="BP202" s="23">
        <v>14</v>
      </c>
      <c r="BQ202" s="23" t="s">
        <v>814</v>
      </c>
      <c r="BR202" s="23" t="s">
        <v>901</v>
      </c>
      <c r="BS202" s="23" t="s">
        <v>902</v>
      </c>
      <c r="BT202" s="23" t="str">
        <f t="shared" si="3"/>
        <v>506</v>
      </c>
      <c r="BU202" s="23" t="str">
        <f t="shared" si="4"/>
        <v>А5</v>
      </c>
      <c r="BV202" s="23">
        <v>7</v>
      </c>
      <c r="BW202" s="23" t="s">
        <v>904</v>
      </c>
      <c r="BX202" s="23" t="s">
        <v>903</v>
      </c>
      <c r="BY202" s="23" t="s">
        <v>905</v>
      </c>
      <c r="BZ202" s="23" t="s">
        <v>906</v>
      </c>
      <c r="CA202" s="23">
        <v>16</v>
      </c>
      <c r="CB202" s="23">
        <v>17</v>
      </c>
      <c r="CC202" s="23">
        <v>18</v>
      </c>
      <c r="CD202" s="23" t="s">
        <v>773</v>
      </c>
      <c r="CE202" s="23" t="s">
        <v>907</v>
      </c>
      <c r="CF202" s="23" t="str">
        <f t="shared" si="5"/>
        <v>1306</v>
      </c>
      <c r="CG202" s="23" t="s">
        <v>907</v>
      </c>
      <c r="CH202" s="23" t="str">
        <f t="shared" si="6"/>
        <v>Ki6</v>
      </c>
      <c r="CI202" s="23" t="str">
        <f t="shared" si="7"/>
        <v>A2</v>
      </c>
      <c r="CJ202" s="23" t="str">
        <f t="shared" si="8"/>
        <v>A1</v>
      </c>
      <c r="CK202" s="23">
        <f t="shared" si="9"/>
        <v>11</v>
      </c>
      <c r="CL202" s="23">
        <f t="shared" si="10"/>
        <v>14</v>
      </c>
      <c r="CM202" s="23" t="s">
        <v>773</v>
      </c>
      <c r="CN202" s="23" t="str">
        <f t="shared" si="11"/>
        <v>306</v>
      </c>
      <c r="CO202" s="23" t="str">
        <f t="shared" si="12"/>
        <v>А3</v>
      </c>
      <c r="CP202" s="23">
        <f t="shared" si="13"/>
        <v>6</v>
      </c>
      <c r="EE202" s="28"/>
      <c r="HE202" s="28"/>
      <c r="HG202" s="27"/>
      <c r="JX202" s="28"/>
    </row>
    <row r="203" spans="1:284" s="23" customFormat="1" hidden="1" x14ac:dyDescent="0.25">
      <c r="A203" s="23" t="s">
        <v>317</v>
      </c>
      <c r="B203" s="23" t="s">
        <v>337</v>
      </c>
      <c r="C203" s="23" t="s">
        <v>643</v>
      </c>
      <c r="D203" s="23" t="s">
        <v>644</v>
      </c>
      <c r="H203" s="23">
        <v>100</v>
      </c>
      <c r="I203" s="23">
        <v>65</v>
      </c>
      <c r="J203" s="26">
        <v>33.299999999999997</v>
      </c>
      <c r="M203" s="23" t="s">
        <v>748</v>
      </c>
      <c r="BA203" s="23" t="s">
        <v>878</v>
      </c>
      <c r="BB203" s="23" t="s">
        <v>879</v>
      </c>
      <c r="BC203" s="23" t="s">
        <v>880</v>
      </c>
      <c r="BG203" s="23" t="s">
        <v>777</v>
      </c>
      <c r="BH203" s="23" t="s">
        <v>881</v>
      </c>
      <c r="BI203" s="23">
        <v>11</v>
      </c>
      <c r="BJ203" s="23">
        <v>12</v>
      </c>
      <c r="BK203" s="23">
        <v>2506</v>
      </c>
      <c r="BL203" s="23" t="s">
        <v>879</v>
      </c>
      <c r="BM203" s="23" t="s">
        <v>886</v>
      </c>
      <c r="BN203" s="23" t="s">
        <v>896</v>
      </c>
      <c r="BO203" s="23">
        <v>11</v>
      </c>
      <c r="BP203" s="23">
        <v>14</v>
      </c>
      <c r="BQ203" s="23" t="s">
        <v>814</v>
      </c>
      <c r="BR203" s="23" t="s">
        <v>901</v>
      </c>
      <c r="BS203" s="23" t="s">
        <v>902</v>
      </c>
      <c r="BT203" s="23" t="str">
        <f t="shared" si="3"/>
        <v>506</v>
      </c>
      <c r="BU203" s="23" t="str">
        <f t="shared" si="4"/>
        <v>А5</v>
      </c>
      <c r="BV203" s="23">
        <v>7</v>
      </c>
      <c r="BW203" s="23" t="s">
        <v>904</v>
      </c>
      <c r="BX203" s="23" t="s">
        <v>903</v>
      </c>
      <c r="BY203" s="23" t="s">
        <v>905</v>
      </c>
      <c r="BZ203" s="23" t="s">
        <v>906</v>
      </c>
      <c r="CA203" s="23">
        <v>16</v>
      </c>
      <c r="CB203" s="23">
        <v>17</v>
      </c>
      <c r="CC203" s="23">
        <v>18</v>
      </c>
      <c r="CD203" s="23" t="s">
        <v>773</v>
      </c>
      <c r="CE203" s="23" t="s">
        <v>907</v>
      </c>
      <c r="CF203" s="23" t="str">
        <f t="shared" si="5"/>
        <v>2306</v>
      </c>
      <c r="CG203" s="23" t="s">
        <v>907</v>
      </c>
      <c r="CH203" s="23" t="str">
        <f t="shared" si="6"/>
        <v>Ki6</v>
      </c>
      <c r="CI203" s="23" t="str">
        <f t="shared" si="7"/>
        <v>A2</v>
      </c>
      <c r="CJ203" s="23" t="str">
        <f t="shared" si="8"/>
        <v>A1</v>
      </c>
      <c r="CK203" s="23">
        <f t="shared" si="9"/>
        <v>11</v>
      </c>
      <c r="CL203" s="23">
        <f t="shared" si="10"/>
        <v>14</v>
      </c>
      <c r="CM203" s="23" t="s">
        <v>773</v>
      </c>
      <c r="CN203" s="23" t="str">
        <f t="shared" si="11"/>
        <v>306</v>
      </c>
      <c r="CO203" s="23" t="str">
        <f t="shared" si="12"/>
        <v>А3</v>
      </c>
      <c r="CP203" s="23">
        <f t="shared" si="13"/>
        <v>6</v>
      </c>
      <c r="EE203" s="28"/>
      <c r="HE203" s="28"/>
      <c r="HG203" s="27"/>
      <c r="JX203" s="28"/>
    </row>
    <row r="204" spans="1:284" s="23" customFormat="1" hidden="1" x14ac:dyDescent="0.25">
      <c r="A204" s="23" t="s">
        <v>318</v>
      </c>
      <c r="B204" s="23" t="s">
        <v>338</v>
      </c>
      <c r="C204" s="23" t="s">
        <v>643</v>
      </c>
      <c r="D204" s="23" t="s">
        <v>644</v>
      </c>
      <c r="H204" s="23">
        <v>100</v>
      </c>
      <c r="I204" s="23">
        <v>65</v>
      </c>
      <c r="J204" s="26">
        <v>33.299999999999997</v>
      </c>
      <c r="M204" s="23" t="s">
        <v>748</v>
      </c>
      <c r="BA204" s="23" t="s">
        <v>878</v>
      </c>
      <c r="BB204" s="23" t="s">
        <v>879</v>
      </c>
      <c r="BC204" s="23" t="s">
        <v>880</v>
      </c>
      <c r="BG204" s="23" t="s">
        <v>776</v>
      </c>
      <c r="BH204" s="23" t="s">
        <v>881</v>
      </c>
      <c r="BI204" s="23">
        <v>13</v>
      </c>
      <c r="BJ204" s="23">
        <v>14</v>
      </c>
      <c r="BK204" s="23">
        <v>1507</v>
      </c>
      <c r="BL204" s="23" t="s">
        <v>879</v>
      </c>
      <c r="BM204" s="23" t="s">
        <v>886</v>
      </c>
      <c r="BN204" s="23" t="s">
        <v>890</v>
      </c>
      <c r="BO204" s="23">
        <v>11</v>
      </c>
      <c r="BP204" s="23">
        <v>14</v>
      </c>
      <c r="BQ204" s="23" t="s">
        <v>814</v>
      </c>
      <c r="BR204" s="23" t="s">
        <v>901</v>
      </c>
      <c r="BS204" s="23" t="s">
        <v>902</v>
      </c>
      <c r="BT204" s="23" t="str">
        <f t="shared" si="3"/>
        <v>507</v>
      </c>
      <c r="BU204" s="23" t="str">
        <f t="shared" si="4"/>
        <v>А5</v>
      </c>
      <c r="BV204" s="23">
        <v>8</v>
      </c>
      <c r="BW204" s="23" t="s">
        <v>904</v>
      </c>
      <c r="BX204" s="23" t="s">
        <v>903</v>
      </c>
      <c r="BY204" s="23" t="s">
        <v>905</v>
      </c>
      <c r="BZ204" s="23" t="s">
        <v>906</v>
      </c>
      <c r="CA204" s="23">
        <v>19</v>
      </c>
      <c r="CB204" s="23">
        <v>20</v>
      </c>
      <c r="CC204" s="23">
        <v>21</v>
      </c>
      <c r="CD204" s="23" t="s">
        <v>773</v>
      </c>
      <c r="CE204" s="23" t="s">
        <v>907</v>
      </c>
      <c r="CF204" s="23" t="str">
        <f t="shared" si="5"/>
        <v>1307</v>
      </c>
      <c r="CG204" s="23" t="s">
        <v>907</v>
      </c>
      <c r="CH204" s="23" t="str">
        <f t="shared" si="6"/>
        <v>Ki7</v>
      </c>
      <c r="CI204" s="23" t="str">
        <f t="shared" si="7"/>
        <v>A2</v>
      </c>
      <c r="CJ204" s="23" t="str">
        <f t="shared" si="8"/>
        <v>A1</v>
      </c>
      <c r="CK204" s="23">
        <f t="shared" si="9"/>
        <v>11</v>
      </c>
      <c r="CL204" s="23">
        <f t="shared" si="10"/>
        <v>14</v>
      </c>
      <c r="CM204" s="23" t="s">
        <v>773</v>
      </c>
      <c r="CN204" s="23" t="str">
        <f t="shared" si="11"/>
        <v>307</v>
      </c>
      <c r="CO204" s="23" t="str">
        <f t="shared" si="12"/>
        <v>А3</v>
      </c>
      <c r="CP204" s="23">
        <f t="shared" si="13"/>
        <v>7</v>
      </c>
      <c r="EE204" s="28"/>
      <c r="HE204" s="28"/>
      <c r="HG204" s="27"/>
      <c r="JX204" s="28"/>
    </row>
    <row r="205" spans="1:284" s="23" customFormat="1" hidden="1" x14ac:dyDescent="0.25">
      <c r="A205" s="23" t="s">
        <v>319</v>
      </c>
      <c r="B205" s="23" t="s">
        <v>339</v>
      </c>
      <c r="C205" s="23" t="s">
        <v>643</v>
      </c>
      <c r="D205" s="23" t="s">
        <v>644</v>
      </c>
      <c r="H205" s="23">
        <v>100</v>
      </c>
      <c r="I205" s="23">
        <v>65</v>
      </c>
      <c r="J205" s="26">
        <v>33.299999999999997</v>
      </c>
      <c r="M205" s="23" t="s">
        <v>748</v>
      </c>
      <c r="BA205" s="23" t="s">
        <v>878</v>
      </c>
      <c r="BB205" s="23" t="s">
        <v>879</v>
      </c>
      <c r="BC205" s="23" t="s">
        <v>880</v>
      </c>
      <c r="BG205" s="23" t="s">
        <v>777</v>
      </c>
      <c r="BH205" s="23" t="s">
        <v>881</v>
      </c>
      <c r="BI205" s="23">
        <v>13</v>
      </c>
      <c r="BJ205" s="23">
        <v>14</v>
      </c>
      <c r="BK205" s="23">
        <v>2507</v>
      </c>
      <c r="BL205" s="23" t="s">
        <v>879</v>
      </c>
      <c r="BM205" s="23" t="s">
        <v>886</v>
      </c>
      <c r="BN205" s="23" t="s">
        <v>890</v>
      </c>
      <c r="BO205" s="23">
        <v>11</v>
      </c>
      <c r="BP205" s="23">
        <v>14</v>
      </c>
      <c r="BQ205" s="23" t="s">
        <v>814</v>
      </c>
      <c r="BR205" s="23" t="s">
        <v>901</v>
      </c>
      <c r="BS205" s="23" t="s">
        <v>902</v>
      </c>
      <c r="BT205" s="23" t="str">
        <f t="shared" si="3"/>
        <v>507</v>
      </c>
      <c r="BU205" s="23" t="str">
        <f t="shared" si="4"/>
        <v>А5</v>
      </c>
      <c r="BV205" s="23">
        <v>8</v>
      </c>
      <c r="BW205" s="23" t="s">
        <v>904</v>
      </c>
      <c r="BX205" s="23" t="s">
        <v>903</v>
      </c>
      <c r="BY205" s="23" t="s">
        <v>905</v>
      </c>
      <c r="BZ205" s="23" t="s">
        <v>906</v>
      </c>
      <c r="CA205" s="23">
        <v>19</v>
      </c>
      <c r="CB205" s="23">
        <v>20</v>
      </c>
      <c r="CC205" s="23">
        <v>21</v>
      </c>
      <c r="CD205" s="23" t="s">
        <v>773</v>
      </c>
      <c r="CE205" s="23" t="s">
        <v>907</v>
      </c>
      <c r="CF205" s="23" t="str">
        <f t="shared" si="5"/>
        <v>2307</v>
      </c>
      <c r="CG205" s="23" t="s">
        <v>907</v>
      </c>
      <c r="CH205" s="23" t="str">
        <f t="shared" si="6"/>
        <v>Ki7</v>
      </c>
      <c r="CI205" s="23" t="str">
        <f t="shared" si="7"/>
        <v>A2</v>
      </c>
      <c r="CJ205" s="23" t="str">
        <f t="shared" si="8"/>
        <v>A1</v>
      </c>
      <c r="CK205" s="23">
        <f t="shared" si="9"/>
        <v>11</v>
      </c>
      <c r="CL205" s="23">
        <f t="shared" si="10"/>
        <v>14</v>
      </c>
      <c r="CM205" s="23" t="s">
        <v>773</v>
      </c>
      <c r="CN205" s="23" t="str">
        <f t="shared" si="11"/>
        <v>307</v>
      </c>
      <c r="CO205" s="23" t="str">
        <f t="shared" si="12"/>
        <v>А3</v>
      </c>
      <c r="CP205" s="23">
        <f t="shared" si="13"/>
        <v>7</v>
      </c>
      <c r="EE205" s="28"/>
      <c r="HE205" s="28"/>
      <c r="HG205" s="27"/>
      <c r="JX205" s="28"/>
    </row>
    <row r="206" spans="1:284" s="23" customFormat="1" hidden="1" x14ac:dyDescent="0.25">
      <c r="A206" s="23" t="s">
        <v>320</v>
      </c>
      <c r="B206" s="23" t="s">
        <v>340</v>
      </c>
      <c r="C206" s="23" t="s">
        <v>643</v>
      </c>
      <c r="D206" s="23" t="s">
        <v>644</v>
      </c>
      <c r="H206" s="23">
        <v>100</v>
      </c>
      <c r="I206" s="23">
        <v>65</v>
      </c>
      <c r="J206" s="26">
        <v>33.299999999999997</v>
      </c>
      <c r="M206" s="23" t="s">
        <v>748</v>
      </c>
      <c r="BA206" s="23" t="s">
        <v>878</v>
      </c>
      <c r="BB206" s="23" t="s">
        <v>879</v>
      </c>
      <c r="BC206" s="23" t="s">
        <v>880</v>
      </c>
      <c r="BG206" s="23" t="s">
        <v>776</v>
      </c>
      <c r="BH206" s="23" t="s">
        <v>881</v>
      </c>
      <c r="BI206" s="23">
        <v>15</v>
      </c>
      <c r="BJ206" s="23">
        <v>16</v>
      </c>
      <c r="BK206" s="23">
        <v>1508</v>
      </c>
      <c r="BL206" s="23" t="s">
        <v>879</v>
      </c>
      <c r="BM206" s="23" t="s">
        <v>886</v>
      </c>
      <c r="BN206" s="23" t="s">
        <v>897</v>
      </c>
      <c r="BO206" s="23">
        <v>11</v>
      </c>
      <c r="BP206" s="23">
        <v>14</v>
      </c>
      <c r="BQ206" s="23" t="s">
        <v>814</v>
      </c>
      <c r="BR206" s="23" t="s">
        <v>901</v>
      </c>
      <c r="BS206" s="23" t="s">
        <v>902</v>
      </c>
      <c r="BT206" s="23" t="str">
        <f t="shared" si="3"/>
        <v>508</v>
      </c>
      <c r="BU206" s="23" t="str">
        <f t="shared" si="4"/>
        <v>А5</v>
      </c>
      <c r="BV206" s="23">
        <v>9</v>
      </c>
      <c r="BW206" s="23" t="s">
        <v>904</v>
      </c>
      <c r="BX206" s="23" t="s">
        <v>903</v>
      </c>
      <c r="BY206" s="23" t="s">
        <v>905</v>
      </c>
      <c r="BZ206" s="23" t="s">
        <v>906</v>
      </c>
      <c r="CA206" s="23">
        <v>22</v>
      </c>
      <c r="CB206" s="23">
        <v>23</v>
      </c>
      <c r="CC206" s="23">
        <v>24</v>
      </c>
      <c r="CD206" s="23" t="s">
        <v>773</v>
      </c>
      <c r="CE206" s="23" t="s">
        <v>907</v>
      </c>
      <c r="CF206" s="23" t="str">
        <f t="shared" si="5"/>
        <v>1308</v>
      </c>
      <c r="CG206" s="23" t="s">
        <v>907</v>
      </c>
      <c r="CH206" s="23" t="str">
        <f t="shared" si="6"/>
        <v>Ki8</v>
      </c>
      <c r="CI206" s="23" t="str">
        <f t="shared" si="7"/>
        <v>A2</v>
      </c>
      <c r="CJ206" s="23" t="str">
        <f t="shared" si="8"/>
        <v>A1</v>
      </c>
      <c r="CK206" s="23">
        <f t="shared" si="9"/>
        <v>11</v>
      </c>
      <c r="CL206" s="23">
        <f t="shared" si="10"/>
        <v>14</v>
      </c>
      <c r="CM206" s="23" t="s">
        <v>773</v>
      </c>
      <c r="CN206" s="23" t="str">
        <f t="shared" si="11"/>
        <v>308</v>
      </c>
      <c r="CO206" s="23" t="str">
        <f t="shared" si="12"/>
        <v>А3</v>
      </c>
      <c r="CP206" s="23">
        <f t="shared" si="13"/>
        <v>8</v>
      </c>
      <c r="EE206" s="28"/>
      <c r="HE206" s="28"/>
      <c r="HG206" s="27"/>
      <c r="JX206" s="28"/>
    </row>
    <row r="207" spans="1:284" s="23" customFormat="1" hidden="1" x14ac:dyDescent="0.25">
      <c r="A207" s="23" t="s">
        <v>321</v>
      </c>
      <c r="B207" s="23" t="s">
        <v>341</v>
      </c>
      <c r="C207" s="23" t="s">
        <v>643</v>
      </c>
      <c r="D207" s="23" t="s">
        <v>644</v>
      </c>
      <c r="H207" s="23">
        <v>100</v>
      </c>
      <c r="I207" s="23">
        <v>65</v>
      </c>
      <c r="J207" s="26">
        <v>33.299999999999997</v>
      </c>
      <c r="M207" s="23" t="s">
        <v>748</v>
      </c>
      <c r="BA207" s="23" t="s">
        <v>878</v>
      </c>
      <c r="BB207" s="23" t="s">
        <v>879</v>
      </c>
      <c r="BC207" s="23" t="s">
        <v>880</v>
      </c>
      <c r="BG207" s="23" t="s">
        <v>777</v>
      </c>
      <c r="BH207" s="23" t="s">
        <v>881</v>
      </c>
      <c r="BI207" s="23">
        <v>15</v>
      </c>
      <c r="BJ207" s="23">
        <v>16</v>
      </c>
      <c r="BK207" s="23">
        <v>2508</v>
      </c>
      <c r="BL207" s="23" t="s">
        <v>879</v>
      </c>
      <c r="BM207" s="23" t="s">
        <v>886</v>
      </c>
      <c r="BN207" s="23" t="s">
        <v>897</v>
      </c>
      <c r="BO207" s="23">
        <v>11</v>
      </c>
      <c r="BP207" s="23">
        <v>14</v>
      </c>
      <c r="BQ207" s="23" t="s">
        <v>814</v>
      </c>
      <c r="BR207" s="23" t="s">
        <v>901</v>
      </c>
      <c r="BS207" s="23" t="s">
        <v>902</v>
      </c>
      <c r="BT207" s="23" t="str">
        <f t="shared" si="3"/>
        <v>508</v>
      </c>
      <c r="BU207" s="23" t="str">
        <f t="shared" si="4"/>
        <v>А5</v>
      </c>
      <c r="BV207" s="23">
        <v>9</v>
      </c>
      <c r="BW207" s="23" t="s">
        <v>904</v>
      </c>
      <c r="BX207" s="23" t="s">
        <v>903</v>
      </c>
      <c r="BY207" s="23" t="s">
        <v>905</v>
      </c>
      <c r="BZ207" s="23" t="s">
        <v>906</v>
      </c>
      <c r="CA207" s="23">
        <v>22</v>
      </c>
      <c r="CB207" s="23">
        <v>23</v>
      </c>
      <c r="CC207" s="23">
        <v>24</v>
      </c>
      <c r="CD207" s="23" t="s">
        <v>773</v>
      </c>
      <c r="CE207" s="23" t="s">
        <v>907</v>
      </c>
      <c r="CF207" s="23" t="str">
        <f t="shared" si="5"/>
        <v>2308</v>
      </c>
      <c r="CG207" s="23" t="s">
        <v>907</v>
      </c>
      <c r="CH207" s="23" t="str">
        <f t="shared" si="6"/>
        <v>Ki8</v>
      </c>
      <c r="CI207" s="23" t="str">
        <f t="shared" si="7"/>
        <v>A2</v>
      </c>
      <c r="CJ207" s="23" t="str">
        <f t="shared" si="8"/>
        <v>A1</v>
      </c>
      <c r="CK207" s="23">
        <f t="shared" si="9"/>
        <v>11</v>
      </c>
      <c r="CL207" s="23">
        <f t="shared" si="10"/>
        <v>14</v>
      </c>
      <c r="CM207" s="23" t="s">
        <v>773</v>
      </c>
      <c r="CN207" s="23" t="str">
        <f t="shared" si="11"/>
        <v>308</v>
      </c>
      <c r="CO207" s="23" t="str">
        <f t="shared" si="12"/>
        <v>А3</v>
      </c>
      <c r="CP207" s="23">
        <f t="shared" si="13"/>
        <v>8</v>
      </c>
      <c r="EE207" s="28"/>
      <c r="HE207" s="28"/>
      <c r="HG207" s="27"/>
      <c r="JX207" s="28"/>
    </row>
    <row r="208" spans="1:284" s="23" customFormat="1" hidden="1" x14ac:dyDescent="0.25">
      <c r="A208" s="23" t="s">
        <v>322</v>
      </c>
      <c r="B208" s="23" t="s">
        <v>342</v>
      </c>
      <c r="C208" s="23" t="s">
        <v>643</v>
      </c>
      <c r="D208" s="23" t="s">
        <v>644</v>
      </c>
      <c r="H208" s="23">
        <v>100</v>
      </c>
      <c r="I208" s="23">
        <v>65</v>
      </c>
      <c r="J208" s="26">
        <v>33.299999999999997</v>
      </c>
      <c r="M208" s="23" t="s">
        <v>748</v>
      </c>
      <c r="BA208" s="23" t="s">
        <v>878</v>
      </c>
      <c r="BB208" s="23" t="s">
        <v>879</v>
      </c>
      <c r="BC208" s="23" t="s">
        <v>880</v>
      </c>
      <c r="BG208" s="23" t="s">
        <v>778</v>
      </c>
      <c r="BH208" s="23" t="s">
        <v>881</v>
      </c>
      <c r="BI208" s="23">
        <v>9</v>
      </c>
      <c r="BJ208" s="23">
        <v>10</v>
      </c>
      <c r="BK208" s="23">
        <v>3505</v>
      </c>
      <c r="BL208" s="23" t="s">
        <v>879</v>
      </c>
      <c r="BM208" s="23" t="s">
        <v>886</v>
      </c>
      <c r="BN208" s="23" t="s">
        <v>889</v>
      </c>
      <c r="BO208" s="23">
        <v>11</v>
      </c>
      <c r="BP208" s="23">
        <v>14</v>
      </c>
      <c r="BQ208" s="23" t="s">
        <v>814</v>
      </c>
      <c r="BR208" s="23" t="s">
        <v>901</v>
      </c>
      <c r="BS208" s="23" t="s">
        <v>902</v>
      </c>
      <c r="BT208" s="23" t="str">
        <f t="shared" si="3"/>
        <v>505</v>
      </c>
      <c r="BU208" s="23" t="str">
        <f t="shared" si="4"/>
        <v>А5</v>
      </c>
      <c r="BV208" s="23">
        <v>6</v>
      </c>
      <c r="BW208" s="23" t="s">
        <v>904</v>
      </c>
      <c r="BX208" s="23" t="s">
        <v>903</v>
      </c>
      <c r="BY208" s="23" t="s">
        <v>905</v>
      </c>
      <c r="BZ208" s="23" t="s">
        <v>906</v>
      </c>
      <c r="CA208" s="23">
        <v>13</v>
      </c>
      <c r="CB208" s="23">
        <v>14</v>
      </c>
      <c r="CC208" s="23">
        <v>15</v>
      </c>
      <c r="CD208" s="23" t="s">
        <v>773</v>
      </c>
      <c r="CE208" s="23" t="s">
        <v>907</v>
      </c>
      <c r="CF208" s="23" t="str">
        <f t="shared" si="5"/>
        <v>3305</v>
      </c>
      <c r="CG208" s="23" t="s">
        <v>907</v>
      </c>
      <c r="CH208" s="23" t="str">
        <f t="shared" si="6"/>
        <v>Ki5</v>
      </c>
      <c r="CI208" s="23" t="str">
        <f t="shared" si="7"/>
        <v>A2</v>
      </c>
      <c r="CJ208" s="23" t="str">
        <f t="shared" si="8"/>
        <v>A1</v>
      </c>
      <c r="CK208" s="23">
        <f t="shared" si="9"/>
        <v>11</v>
      </c>
      <c r="CL208" s="23">
        <f t="shared" si="10"/>
        <v>14</v>
      </c>
      <c r="CM208" s="23" t="s">
        <v>773</v>
      </c>
      <c r="CN208" s="23" t="str">
        <f t="shared" si="11"/>
        <v>305</v>
      </c>
      <c r="CO208" s="23" t="str">
        <f t="shared" si="12"/>
        <v>А3</v>
      </c>
      <c r="CP208" s="23">
        <f t="shared" si="13"/>
        <v>5</v>
      </c>
      <c r="EE208" s="28"/>
      <c r="HE208" s="28"/>
      <c r="HG208" s="27"/>
      <c r="JX208" s="28"/>
    </row>
    <row r="209" spans="1:284" s="23" customFormat="1" hidden="1" x14ac:dyDescent="0.25">
      <c r="A209" s="23" t="s">
        <v>323</v>
      </c>
      <c r="B209" s="23" t="s">
        <v>343</v>
      </c>
      <c r="C209" s="23" t="s">
        <v>643</v>
      </c>
      <c r="D209" s="23" t="s">
        <v>644</v>
      </c>
      <c r="H209" s="23">
        <v>100</v>
      </c>
      <c r="I209" s="23">
        <v>65</v>
      </c>
      <c r="J209" s="26">
        <v>33.299999999999997</v>
      </c>
      <c r="M209" s="23" t="s">
        <v>748</v>
      </c>
      <c r="BA209" s="23" t="s">
        <v>878</v>
      </c>
      <c r="BB209" s="23" t="s">
        <v>879</v>
      </c>
      <c r="BC209" s="23" t="s">
        <v>880</v>
      </c>
      <c r="BG209" s="23" t="s">
        <v>778</v>
      </c>
      <c r="BH209" s="23" t="s">
        <v>881</v>
      </c>
      <c r="BI209" s="23">
        <v>11</v>
      </c>
      <c r="BJ209" s="23">
        <v>12</v>
      </c>
      <c r="BK209" s="23">
        <v>3506</v>
      </c>
      <c r="BL209" s="23" t="s">
        <v>879</v>
      </c>
      <c r="BM209" s="23" t="s">
        <v>886</v>
      </c>
      <c r="BN209" s="23" t="s">
        <v>896</v>
      </c>
      <c r="BO209" s="23">
        <v>11</v>
      </c>
      <c r="BP209" s="23">
        <v>14</v>
      </c>
      <c r="BQ209" s="23" t="s">
        <v>814</v>
      </c>
      <c r="BR209" s="23" t="s">
        <v>901</v>
      </c>
      <c r="BS209" s="23" t="s">
        <v>902</v>
      </c>
      <c r="BT209" s="23" t="str">
        <f t="shared" si="3"/>
        <v>506</v>
      </c>
      <c r="BU209" s="23" t="str">
        <f t="shared" si="4"/>
        <v>А5</v>
      </c>
      <c r="BV209" s="23">
        <v>7</v>
      </c>
      <c r="BW209" s="23" t="s">
        <v>904</v>
      </c>
      <c r="BX209" s="23" t="s">
        <v>903</v>
      </c>
      <c r="BY209" s="23" t="s">
        <v>905</v>
      </c>
      <c r="BZ209" s="23" t="s">
        <v>906</v>
      </c>
      <c r="CA209" s="23">
        <v>16</v>
      </c>
      <c r="CB209" s="23">
        <v>17</v>
      </c>
      <c r="CC209" s="23">
        <v>18</v>
      </c>
      <c r="CD209" s="23" t="s">
        <v>773</v>
      </c>
      <c r="CE209" s="23" t="s">
        <v>907</v>
      </c>
      <c r="CF209" s="23" t="str">
        <f t="shared" si="5"/>
        <v>3306</v>
      </c>
      <c r="CG209" s="23" t="s">
        <v>907</v>
      </c>
      <c r="CH209" s="23" t="str">
        <f t="shared" si="6"/>
        <v>Ki6</v>
      </c>
      <c r="CI209" s="23" t="str">
        <f t="shared" si="7"/>
        <v>A2</v>
      </c>
      <c r="CJ209" s="23" t="str">
        <f t="shared" si="8"/>
        <v>A1</v>
      </c>
      <c r="CK209" s="23">
        <f t="shared" si="9"/>
        <v>11</v>
      </c>
      <c r="CL209" s="23">
        <f t="shared" si="10"/>
        <v>14</v>
      </c>
      <c r="CM209" s="23" t="s">
        <v>773</v>
      </c>
      <c r="CN209" s="23" t="str">
        <f t="shared" si="11"/>
        <v>306</v>
      </c>
      <c r="CO209" s="23" t="str">
        <f t="shared" si="12"/>
        <v>А3</v>
      </c>
      <c r="CP209" s="23">
        <f t="shared" si="13"/>
        <v>6</v>
      </c>
      <c r="EE209" s="28"/>
      <c r="HE209" s="28"/>
      <c r="HG209" s="27"/>
      <c r="JX209" s="28"/>
    </row>
    <row r="210" spans="1:284" s="23" customFormat="1" hidden="1" x14ac:dyDescent="0.25">
      <c r="A210" s="23" t="s">
        <v>324</v>
      </c>
      <c r="B210" s="23" t="s">
        <v>344</v>
      </c>
      <c r="C210" s="23" t="s">
        <v>643</v>
      </c>
      <c r="D210" s="23" t="s">
        <v>644</v>
      </c>
      <c r="H210" s="23">
        <v>100</v>
      </c>
      <c r="I210" s="23">
        <v>65</v>
      </c>
      <c r="J210" s="26">
        <v>33.299999999999997</v>
      </c>
      <c r="M210" s="23" t="s">
        <v>748</v>
      </c>
      <c r="BA210" s="23" t="s">
        <v>878</v>
      </c>
      <c r="BB210" s="23" t="s">
        <v>879</v>
      </c>
      <c r="BC210" s="23" t="s">
        <v>880</v>
      </c>
      <c r="BG210" s="23" t="s">
        <v>778</v>
      </c>
      <c r="BH210" s="23" t="s">
        <v>881</v>
      </c>
      <c r="BI210" s="23">
        <v>13</v>
      </c>
      <c r="BJ210" s="23">
        <v>14</v>
      </c>
      <c r="BK210" s="23">
        <v>3507</v>
      </c>
      <c r="BL210" s="23" t="s">
        <v>879</v>
      </c>
      <c r="BM210" s="23" t="s">
        <v>886</v>
      </c>
      <c r="BN210" s="23" t="s">
        <v>890</v>
      </c>
      <c r="BO210" s="23">
        <v>11</v>
      </c>
      <c r="BP210" s="23">
        <v>14</v>
      </c>
      <c r="BQ210" s="23" t="s">
        <v>814</v>
      </c>
      <c r="BR210" s="23" t="s">
        <v>901</v>
      </c>
      <c r="BS210" s="23" t="s">
        <v>902</v>
      </c>
      <c r="BT210" s="23" t="str">
        <f t="shared" si="3"/>
        <v>507</v>
      </c>
      <c r="BU210" s="23" t="str">
        <f t="shared" si="4"/>
        <v>А5</v>
      </c>
      <c r="BV210" s="23">
        <v>8</v>
      </c>
      <c r="BW210" s="23" t="s">
        <v>904</v>
      </c>
      <c r="BX210" s="23" t="s">
        <v>903</v>
      </c>
      <c r="BY210" s="23" t="s">
        <v>905</v>
      </c>
      <c r="BZ210" s="23" t="s">
        <v>906</v>
      </c>
      <c r="CA210" s="23">
        <v>19</v>
      </c>
      <c r="CB210" s="23">
        <v>20</v>
      </c>
      <c r="CC210" s="23">
        <v>21</v>
      </c>
      <c r="CD210" s="23" t="s">
        <v>773</v>
      </c>
      <c r="CE210" s="23" t="s">
        <v>907</v>
      </c>
      <c r="CF210" s="23" t="str">
        <f t="shared" si="5"/>
        <v>3307</v>
      </c>
      <c r="CG210" s="23" t="s">
        <v>907</v>
      </c>
      <c r="CH210" s="23" t="str">
        <f t="shared" si="6"/>
        <v>Ki7</v>
      </c>
      <c r="CI210" s="23" t="str">
        <f t="shared" si="7"/>
        <v>A2</v>
      </c>
      <c r="CJ210" s="23" t="str">
        <f t="shared" si="8"/>
        <v>A1</v>
      </c>
      <c r="CK210" s="23">
        <f t="shared" si="9"/>
        <v>11</v>
      </c>
      <c r="CL210" s="23">
        <f t="shared" si="10"/>
        <v>14</v>
      </c>
      <c r="CM210" s="23" t="s">
        <v>773</v>
      </c>
      <c r="CN210" s="23" t="str">
        <f t="shared" si="11"/>
        <v>307</v>
      </c>
      <c r="CO210" s="23" t="str">
        <f t="shared" si="12"/>
        <v>А3</v>
      </c>
      <c r="CP210" s="23">
        <f t="shared" si="13"/>
        <v>7</v>
      </c>
      <c r="EE210" s="28"/>
      <c r="HE210" s="28"/>
      <c r="HG210" s="27"/>
      <c r="JX210" s="28"/>
    </row>
    <row r="211" spans="1:284" s="23" customFormat="1" hidden="1" x14ac:dyDescent="0.25">
      <c r="A211" s="23" t="s">
        <v>325</v>
      </c>
      <c r="B211" s="23" t="s">
        <v>345</v>
      </c>
      <c r="C211" s="23" t="s">
        <v>643</v>
      </c>
      <c r="D211" s="23" t="s">
        <v>644</v>
      </c>
      <c r="H211" s="23">
        <v>100</v>
      </c>
      <c r="I211" s="23">
        <v>65</v>
      </c>
      <c r="J211" s="26">
        <v>33.299999999999997</v>
      </c>
      <c r="M211" s="23" t="s">
        <v>748</v>
      </c>
      <c r="BA211" s="23" t="s">
        <v>878</v>
      </c>
      <c r="BB211" s="23" t="s">
        <v>879</v>
      </c>
      <c r="BC211" s="23" t="s">
        <v>880</v>
      </c>
      <c r="BG211" s="23" t="s">
        <v>778</v>
      </c>
      <c r="BH211" s="23" t="s">
        <v>881</v>
      </c>
      <c r="BI211" s="23">
        <v>15</v>
      </c>
      <c r="BJ211" s="23">
        <v>16</v>
      </c>
      <c r="BK211" s="23">
        <v>3508</v>
      </c>
      <c r="BL211" s="23" t="s">
        <v>879</v>
      </c>
      <c r="BM211" s="23" t="s">
        <v>886</v>
      </c>
      <c r="BN211" s="23" t="s">
        <v>897</v>
      </c>
      <c r="BO211" s="23">
        <v>11</v>
      </c>
      <c r="BP211" s="23">
        <v>14</v>
      </c>
      <c r="BQ211" s="23" t="s">
        <v>814</v>
      </c>
      <c r="BR211" s="23" t="s">
        <v>901</v>
      </c>
      <c r="BS211" s="23" t="s">
        <v>902</v>
      </c>
      <c r="BT211" s="23" t="str">
        <f t="shared" si="3"/>
        <v>508</v>
      </c>
      <c r="BU211" s="23" t="str">
        <f t="shared" si="4"/>
        <v>А5</v>
      </c>
      <c r="BV211" s="23">
        <v>9</v>
      </c>
      <c r="BW211" s="23" t="s">
        <v>904</v>
      </c>
      <c r="BX211" s="23" t="s">
        <v>903</v>
      </c>
      <c r="BY211" s="23" t="s">
        <v>905</v>
      </c>
      <c r="BZ211" s="23" t="s">
        <v>906</v>
      </c>
      <c r="CA211" s="23">
        <v>22</v>
      </c>
      <c r="CB211" s="23">
        <v>23</v>
      </c>
      <c r="CC211" s="23">
        <v>24</v>
      </c>
      <c r="CD211" s="23" t="s">
        <v>773</v>
      </c>
      <c r="CE211" s="23" t="s">
        <v>907</v>
      </c>
      <c r="CF211" s="23" t="str">
        <f t="shared" si="5"/>
        <v>3308</v>
      </c>
      <c r="CG211" s="23" t="s">
        <v>907</v>
      </c>
      <c r="CH211" s="23" t="str">
        <f t="shared" si="6"/>
        <v>Ki8</v>
      </c>
      <c r="CI211" s="23" t="str">
        <f t="shared" si="7"/>
        <v>A2</v>
      </c>
      <c r="CJ211" s="23" t="str">
        <f t="shared" si="8"/>
        <v>A1</v>
      </c>
      <c r="CK211" s="23">
        <f t="shared" si="9"/>
        <v>11</v>
      </c>
      <c r="CL211" s="23">
        <f t="shared" si="10"/>
        <v>14</v>
      </c>
      <c r="CM211" s="23" t="s">
        <v>773</v>
      </c>
      <c r="CN211" s="23" t="str">
        <f t="shared" si="11"/>
        <v>308</v>
      </c>
      <c r="CO211" s="23" t="str">
        <f t="shared" si="12"/>
        <v>А3</v>
      </c>
      <c r="CP211" s="23">
        <f t="shared" si="13"/>
        <v>8</v>
      </c>
      <c r="EE211" s="28"/>
      <c r="HE211" s="28"/>
      <c r="HG211" s="27"/>
      <c r="JX211" s="28"/>
    </row>
    <row r="212" spans="1:284" s="23" customFormat="1" hidden="1" x14ac:dyDescent="0.25">
      <c r="A212" s="23" t="s">
        <v>326</v>
      </c>
      <c r="B212" s="23" t="s">
        <v>346</v>
      </c>
      <c r="C212" s="23" t="s">
        <v>643</v>
      </c>
      <c r="D212" s="23" t="s">
        <v>644</v>
      </c>
      <c r="H212" s="23">
        <v>100</v>
      </c>
      <c r="I212" s="23">
        <v>65</v>
      </c>
      <c r="J212" s="26">
        <v>33.299999999999997</v>
      </c>
      <c r="M212" s="23" t="s">
        <v>748</v>
      </c>
      <c r="BA212" s="23" t="s">
        <v>878</v>
      </c>
      <c r="BB212" s="23" t="s">
        <v>879</v>
      </c>
      <c r="BC212" s="23" t="s">
        <v>880</v>
      </c>
      <c r="BG212" s="23" t="s">
        <v>779</v>
      </c>
      <c r="BH212" s="23" t="s">
        <v>881</v>
      </c>
      <c r="BI212" s="23">
        <v>9</v>
      </c>
      <c r="BJ212" s="23">
        <v>10</v>
      </c>
      <c r="BK212" s="23">
        <v>4505</v>
      </c>
      <c r="BL212" s="23" t="s">
        <v>879</v>
      </c>
      <c r="BM212" s="23" t="s">
        <v>886</v>
      </c>
      <c r="BN212" s="23" t="s">
        <v>889</v>
      </c>
      <c r="BO212" s="23">
        <v>11</v>
      </c>
      <c r="BP212" s="23">
        <v>14</v>
      </c>
      <c r="BQ212" s="23" t="s">
        <v>814</v>
      </c>
      <c r="BR212" s="23" t="s">
        <v>901</v>
      </c>
      <c r="BS212" s="23" t="s">
        <v>902</v>
      </c>
      <c r="BT212" s="23" t="str">
        <f t="shared" si="3"/>
        <v>505</v>
      </c>
      <c r="BU212" s="23" t="str">
        <f t="shared" si="4"/>
        <v>А5</v>
      </c>
      <c r="BV212" s="23">
        <v>6</v>
      </c>
      <c r="BW212" s="23" t="s">
        <v>904</v>
      </c>
      <c r="BX212" s="23" t="s">
        <v>903</v>
      </c>
      <c r="BY212" s="23" t="s">
        <v>905</v>
      </c>
      <c r="BZ212" s="23" t="s">
        <v>906</v>
      </c>
      <c r="CA212" s="23">
        <v>13</v>
      </c>
      <c r="CB212" s="23">
        <v>14</v>
      </c>
      <c r="CC212" s="23">
        <v>15</v>
      </c>
      <c r="CD212" s="23" t="s">
        <v>773</v>
      </c>
      <c r="CE212" s="23" t="s">
        <v>907</v>
      </c>
      <c r="CF212" s="23" t="str">
        <f t="shared" si="5"/>
        <v>4305</v>
      </c>
      <c r="CG212" s="23" t="s">
        <v>907</v>
      </c>
      <c r="CH212" s="23" t="str">
        <f t="shared" si="6"/>
        <v>Ki5</v>
      </c>
      <c r="CI212" s="23" t="str">
        <f t="shared" si="7"/>
        <v>A2</v>
      </c>
      <c r="CJ212" s="23" t="str">
        <f t="shared" si="8"/>
        <v>A1</v>
      </c>
      <c r="CK212" s="23">
        <f t="shared" si="9"/>
        <v>11</v>
      </c>
      <c r="CL212" s="23">
        <f t="shared" si="10"/>
        <v>14</v>
      </c>
      <c r="CM212" s="23" t="s">
        <v>773</v>
      </c>
      <c r="CN212" s="23" t="str">
        <f t="shared" si="11"/>
        <v>305</v>
      </c>
      <c r="CO212" s="23" t="str">
        <f t="shared" si="12"/>
        <v>А3</v>
      </c>
      <c r="CP212" s="23">
        <f t="shared" si="13"/>
        <v>5</v>
      </c>
      <c r="EE212" s="28"/>
      <c r="HE212" s="28"/>
      <c r="HG212" s="27"/>
      <c r="JX212" s="28"/>
    </row>
    <row r="213" spans="1:284" s="23" customFormat="1" hidden="1" x14ac:dyDescent="0.25">
      <c r="A213" s="23" t="s">
        <v>327</v>
      </c>
      <c r="B213" s="23" t="s">
        <v>347</v>
      </c>
      <c r="C213" s="23" t="s">
        <v>643</v>
      </c>
      <c r="D213" s="23" t="s">
        <v>644</v>
      </c>
      <c r="H213" s="23">
        <v>100</v>
      </c>
      <c r="I213" s="23">
        <v>65</v>
      </c>
      <c r="J213" s="26">
        <v>33.299999999999997</v>
      </c>
      <c r="M213" s="23" t="s">
        <v>748</v>
      </c>
      <c r="BA213" s="23" t="s">
        <v>878</v>
      </c>
      <c r="BB213" s="23" t="s">
        <v>879</v>
      </c>
      <c r="BC213" s="23" t="s">
        <v>880</v>
      </c>
      <c r="BG213" s="23" t="s">
        <v>780</v>
      </c>
      <c r="BH213" s="23" t="s">
        <v>881</v>
      </c>
      <c r="BI213" s="23">
        <v>9</v>
      </c>
      <c r="BJ213" s="23">
        <v>10</v>
      </c>
      <c r="BK213" s="23">
        <v>5505</v>
      </c>
      <c r="BL213" s="23" t="s">
        <v>879</v>
      </c>
      <c r="BM213" s="23" t="s">
        <v>886</v>
      </c>
      <c r="BN213" s="23" t="s">
        <v>889</v>
      </c>
      <c r="BO213" s="23">
        <v>11</v>
      </c>
      <c r="BP213" s="23">
        <v>14</v>
      </c>
      <c r="BQ213" s="23" t="s">
        <v>814</v>
      </c>
      <c r="BR213" s="23" t="s">
        <v>901</v>
      </c>
      <c r="BS213" s="23" t="s">
        <v>902</v>
      </c>
      <c r="BT213" s="23" t="str">
        <f t="shared" si="3"/>
        <v>505</v>
      </c>
      <c r="BU213" s="23" t="str">
        <f t="shared" si="4"/>
        <v>А5</v>
      </c>
      <c r="BV213" s="23">
        <v>6</v>
      </c>
      <c r="BW213" s="23" t="s">
        <v>904</v>
      </c>
      <c r="BX213" s="23" t="s">
        <v>903</v>
      </c>
      <c r="BY213" s="23" t="s">
        <v>905</v>
      </c>
      <c r="BZ213" s="23" t="s">
        <v>906</v>
      </c>
      <c r="CA213" s="23">
        <v>13</v>
      </c>
      <c r="CB213" s="23">
        <v>14</v>
      </c>
      <c r="CC213" s="23">
        <v>15</v>
      </c>
      <c r="CD213" s="23" t="s">
        <v>773</v>
      </c>
      <c r="CE213" s="23" t="s">
        <v>907</v>
      </c>
      <c r="CF213" s="23" t="str">
        <f t="shared" si="5"/>
        <v>5305</v>
      </c>
      <c r="CG213" s="23" t="s">
        <v>907</v>
      </c>
      <c r="CH213" s="23" t="str">
        <f t="shared" si="6"/>
        <v>Ki5</v>
      </c>
      <c r="CI213" s="23" t="str">
        <f t="shared" si="7"/>
        <v>A2</v>
      </c>
      <c r="CJ213" s="23" t="str">
        <f t="shared" si="8"/>
        <v>A1</v>
      </c>
      <c r="CK213" s="23">
        <f t="shared" si="9"/>
        <v>11</v>
      </c>
      <c r="CL213" s="23">
        <f t="shared" si="10"/>
        <v>14</v>
      </c>
      <c r="CM213" s="23" t="s">
        <v>773</v>
      </c>
      <c r="CN213" s="23" t="str">
        <f t="shared" si="11"/>
        <v>305</v>
      </c>
      <c r="CO213" s="23" t="str">
        <f t="shared" si="12"/>
        <v>А3</v>
      </c>
      <c r="CP213" s="23">
        <f t="shared" si="13"/>
        <v>5</v>
      </c>
      <c r="EE213" s="28"/>
      <c r="HE213" s="28"/>
      <c r="HG213" s="27"/>
      <c r="JX213" s="28"/>
    </row>
    <row r="214" spans="1:284" s="23" customFormat="1" hidden="1" x14ac:dyDescent="0.25">
      <c r="A214" s="23" t="s">
        <v>328</v>
      </c>
      <c r="B214" s="23" t="s">
        <v>348</v>
      </c>
      <c r="C214" s="23" t="s">
        <v>643</v>
      </c>
      <c r="D214" s="23" t="s">
        <v>644</v>
      </c>
      <c r="H214" s="23">
        <v>100</v>
      </c>
      <c r="I214" s="23">
        <v>65</v>
      </c>
      <c r="J214" s="26">
        <v>33.299999999999997</v>
      </c>
      <c r="M214" s="23" t="s">
        <v>748</v>
      </c>
      <c r="BA214" s="23" t="s">
        <v>878</v>
      </c>
      <c r="BB214" s="23" t="s">
        <v>879</v>
      </c>
      <c r="BC214" s="23" t="s">
        <v>880</v>
      </c>
      <c r="BG214" s="23" t="s">
        <v>779</v>
      </c>
      <c r="BH214" s="23" t="s">
        <v>881</v>
      </c>
      <c r="BI214" s="23">
        <v>11</v>
      </c>
      <c r="BJ214" s="23">
        <v>12</v>
      </c>
      <c r="BK214" s="23">
        <v>4506</v>
      </c>
      <c r="BL214" s="23" t="s">
        <v>879</v>
      </c>
      <c r="BM214" s="23" t="s">
        <v>886</v>
      </c>
      <c r="BN214" s="23" t="s">
        <v>896</v>
      </c>
      <c r="BO214" s="23">
        <v>11</v>
      </c>
      <c r="BP214" s="23">
        <v>14</v>
      </c>
      <c r="BQ214" s="23" t="s">
        <v>814</v>
      </c>
      <c r="BR214" s="23" t="s">
        <v>901</v>
      </c>
      <c r="BS214" s="23" t="s">
        <v>902</v>
      </c>
      <c r="BT214" s="23" t="str">
        <f t="shared" si="3"/>
        <v>506</v>
      </c>
      <c r="BU214" s="23" t="str">
        <f t="shared" si="4"/>
        <v>А5</v>
      </c>
      <c r="BV214" s="23">
        <v>7</v>
      </c>
      <c r="BW214" s="23" t="s">
        <v>904</v>
      </c>
      <c r="BX214" s="23" t="s">
        <v>903</v>
      </c>
      <c r="BY214" s="23" t="s">
        <v>905</v>
      </c>
      <c r="BZ214" s="23" t="s">
        <v>906</v>
      </c>
      <c r="CA214" s="23">
        <v>16</v>
      </c>
      <c r="CB214" s="23">
        <v>17</v>
      </c>
      <c r="CC214" s="23">
        <v>18</v>
      </c>
      <c r="CD214" s="23" t="s">
        <v>773</v>
      </c>
      <c r="CE214" s="23" t="s">
        <v>907</v>
      </c>
      <c r="CF214" s="23" t="str">
        <f t="shared" si="5"/>
        <v>4306</v>
      </c>
      <c r="CG214" s="23" t="s">
        <v>907</v>
      </c>
      <c r="CH214" s="23" t="str">
        <f t="shared" si="6"/>
        <v>Ki6</v>
      </c>
      <c r="CI214" s="23" t="str">
        <f t="shared" si="7"/>
        <v>A2</v>
      </c>
      <c r="CJ214" s="23" t="str">
        <f t="shared" si="8"/>
        <v>A1</v>
      </c>
      <c r="CK214" s="23">
        <f t="shared" si="9"/>
        <v>11</v>
      </c>
      <c r="CL214" s="23">
        <f t="shared" si="10"/>
        <v>14</v>
      </c>
      <c r="CM214" s="23" t="s">
        <v>773</v>
      </c>
      <c r="CN214" s="23" t="str">
        <f t="shared" si="11"/>
        <v>306</v>
      </c>
      <c r="CO214" s="23" t="str">
        <f t="shared" si="12"/>
        <v>А3</v>
      </c>
      <c r="CP214" s="23">
        <f t="shared" si="13"/>
        <v>6</v>
      </c>
      <c r="EE214" s="28"/>
      <c r="HE214" s="28"/>
      <c r="HG214" s="27"/>
      <c r="JX214" s="28"/>
    </row>
    <row r="215" spans="1:284" s="23" customFormat="1" hidden="1" x14ac:dyDescent="0.25">
      <c r="A215" s="23" t="s">
        <v>329</v>
      </c>
      <c r="B215" s="23" t="s">
        <v>349</v>
      </c>
      <c r="C215" s="23" t="s">
        <v>643</v>
      </c>
      <c r="D215" s="23" t="s">
        <v>644</v>
      </c>
      <c r="H215" s="23">
        <v>100</v>
      </c>
      <c r="I215" s="23">
        <v>65</v>
      </c>
      <c r="J215" s="26">
        <v>33.299999999999997</v>
      </c>
      <c r="M215" s="23" t="s">
        <v>748</v>
      </c>
      <c r="BA215" s="23" t="s">
        <v>878</v>
      </c>
      <c r="BB215" s="23" t="s">
        <v>879</v>
      </c>
      <c r="BC215" s="23" t="s">
        <v>880</v>
      </c>
      <c r="BG215" s="23" t="s">
        <v>780</v>
      </c>
      <c r="BH215" s="23" t="s">
        <v>881</v>
      </c>
      <c r="BI215" s="23">
        <v>11</v>
      </c>
      <c r="BJ215" s="23">
        <v>12</v>
      </c>
      <c r="BK215" s="23">
        <v>5506</v>
      </c>
      <c r="BL215" s="23" t="s">
        <v>879</v>
      </c>
      <c r="BM215" s="23" t="s">
        <v>886</v>
      </c>
      <c r="BN215" s="23" t="s">
        <v>896</v>
      </c>
      <c r="BO215" s="23">
        <v>11</v>
      </c>
      <c r="BP215" s="23">
        <v>14</v>
      </c>
      <c r="BQ215" s="23" t="s">
        <v>814</v>
      </c>
      <c r="BR215" s="23" t="s">
        <v>901</v>
      </c>
      <c r="BS215" s="23" t="s">
        <v>902</v>
      </c>
      <c r="BT215" s="23" t="str">
        <f t="shared" si="3"/>
        <v>506</v>
      </c>
      <c r="BU215" s="23" t="str">
        <f t="shared" si="4"/>
        <v>А5</v>
      </c>
      <c r="BV215" s="23">
        <v>7</v>
      </c>
      <c r="BW215" s="23" t="s">
        <v>904</v>
      </c>
      <c r="BX215" s="23" t="s">
        <v>903</v>
      </c>
      <c r="BY215" s="23" t="s">
        <v>905</v>
      </c>
      <c r="BZ215" s="23" t="s">
        <v>906</v>
      </c>
      <c r="CA215" s="23">
        <v>16</v>
      </c>
      <c r="CB215" s="23">
        <v>17</v>
      </c>
      <c r="CC215" s="23">
        <v>18</v>
      </c>
      <c r="CD215" s="23" t="s">
        <v>773</v>
      </c>
      <c r="CE215" s="23" t="s">
        <v>907</v>
      </c>
      <c r="CF215" s="23" t="str">
        <f t="shared" si="5"/>
        <v>5306</v>
      </c>
      <c r="CG215" s="23" t="s">
        <v>907</v>
      </c>
      <c r="CH215" s="23" t="str">
        <f t="shared" si="6"/>
        <v>Ki6</v>
      </c>
      <c r="CI215" s="23" t="str">
        <f t="shared" si="7"/>
        <v>A2</v>
      </c>
      <c r="CJ215" s="23" t="str">
        <f t="shared" si="8"/>
        <v>A1</v>
      </c>
      <c r="CK215" s="23">
        <f t="shared" si="9"/>
        <v>11</v>
      </c>
      <c r="CL215" s="23">
        <f t="shared" si="10"/>
        <v>14</v>
      </c>
      <c r="CM215" s="23" t="s">
        <v>773</v>
      </c>
      <c r="CN215" s="23" t="str">
        <f t="shared" si="11"/>
        <v>306</v>
      </c>
      <c r="CO215" s="23" t="str">
        <f t="shared" si="12"/>
        <v>А3</v>
      </c>
      <c r="CP215" s="23">
        <f t="shared" si="13"/>
        <v>6</v>
      </c>
      <c r="EE215" s="28"/>
      <c r="HE215" s="28"/>
      <c r="HG215" s="27"/>
      <c r="JX215" s="28"/>
    </row>
    <row r="216" spans="1:284" s="23" customFormat="1" hidden="1" x14ac:dyDescent="0.25">
      <c r="A216" s="23" t="s">
        <v>330</v>
      </c>
      <c r="B216" s="23" t="s">
        <v>350</v>
      </c>
      <c r="C216" s="23" t="s">
        <v>643</v>
      </c>
      <c r="D216" s="23" t="s">
        <v>644</v>
      </c>
      <c r="H216" s="23">
        <v>100</v>
      </c>
      <c r="I216" s="23">
        <v>65</v>
      </c>
      <c r="J216" s="26">
        <v>33.299999999999997</v>
      </c>
      <c r="M216" s="23" t="s">
        <v>748</v>
      </c>
      <c r="BA216" s="23" t="s">
        <v>878</v>
      </c>
      <c r="BB216" s="23" t="s">
        <v>879</v>
      </c>
      <c r="BC216" s="23" t="s">
        <v>880</v>
      </c>
      <c r="BG216" s="23" t="s">
        <v>779</v>
      </c>
      <c r="BH216" s="23" t="s">
        <v>881</v>
      </c>
      <c r="BI216" s="23">
        <v>13</v>
      </c>
      <c r="BJ216" s="23">
        <v>14</v>
      </c>
      <c r="BK216" s="23">
        <v>4507</v>
      </c>
      <c r="BL216" s="23" t="s">
        <v>879</v>
      </c>
      <c r="BM216" s="23" t="s">
        <v>886</v>
      </c>
      <c r="BN216" s="23" t="s">
        <v>890</v>
      </c>
      <c r="BO216" s="23">
        <v>11</v>
      </c>
      <c r="BP216" s="23">
        <v>14</v>
      </c>
      <c r="BQ216" s="23" t="s">
        <v>814</v>
      </c>
      <c r="BR216" s="23" t="s">
        <v>901</v>
      </c>
      <c r="BS216" s="23" t="s">
        <v>902</v>
      </c>
      <c r="BT216" s="23" t="str">
        <f t="shared" si="3"/>
        <v>507</v>
      </c>
      <c r="BU216" s="23" t="str">
        <f t="shared" si="4"/>
        <v>А5</v>
      </c>
      <c r="BV216" s="23">
        <v>8</v>
      </c>
      <c r="BW216" s="23" t="s">
        <v>904</v>
      </c>
      <c r="BX216" s="23" t="s">
        <v>903</v>
      </c>
      <c r="BY216" s="23" t="s">
        <v>905</v>
      </c>
      <c r="BZ216" s="23" t="s">
        <v>906</v>
      </c>
      <c r="CA216" s="23">
        <v>19</v>
      </c>
      <c r="CB216" s="23">
        <v>20</v>
      </c>
      <c r="CC216" s="23">
        <v>21</v>
      </c>
      <c r="CD216" s="23" t="s">
        <v>773</v>
      </c>
      <c r="CE216" s="23" t="s">
        <v>907</v>
      </c>
      <c r="CF216" s="23" t="str">
        <f t="shared" si="5"/>
        <v>4307</v>
      </c>
      <c r="CG216" s="23" t="s">
        <v>907</v>
      </c>
      <c r="CH216" s="23" t="str">
        <f t="shared" si="6"/>
        <v>Ki7</v>
      </c>
      <c r="CI216" s="23" t="str">
        <f t="shared" si="7"/>
        <v>A2</v>
      </c>
      <c r="CJ216" s="23" t="str">
        <f t="shared" si="8"/>
        <v>A1</v>
      </c>
      <c r="CK216" s="23">
        <f t="shared" si="9"/>
        <v>11</v>
      </c>
      <c r="CL216" s="23">
        <f t="shared" si="10"/>
        <v>14</v>
      </c>
      <c r="CM216" s="23" t="s">
        <v>773</v>
      </c>
      <c r="CN216" s="23" t="str">
        <f t="shared" si="11"/>
        <v>307</v>
      </c>
      <c r="CO216" s="23" t="str">
        <f t="shared" si="12"/>
        <v>А3</v>
      </c>
      <c r="CP216" s="23">
        <f t="shared" si="13"/>
        <v>7</v>
      </c>
      <c r="EE216" s="28"/>
      <c r="HE216" s="28"/>
      <c r="HG216" s="27"/>
      <c r="JX216" s="28"/>
    </row>
    <row r="217" spans="1:284" s="23" customFormat="1" hidden="1" x14ac:dyDescent="0.25">
      <c r="A217" s="23" t="s">
        <v>331</v>
      </c>
      <c r="B217" s="23" t="s">
        <v>351</v>
      </c>
      <c r="C217" s="23" t="s">
        <v>643</v>
      </c>
      <c r="D217" s="23" t="s">
        <v>644</v>
      </c>
      <c r="H217" s="23">
        <v>100</v>
      </c>
      <c r="I217" s="23">
        <v>65</v>
      </c>
      <c r="J217" s="26">
        <v>33.299999999999997</v>
      </c>
      <c r="M217" s="23" t="s">
        <v>748</v>
      </c>
      <c r="BA217" s="23" t="s">
        <v>878</v>
      </c>
      <c r="BB217" s="23" t="s">
        <v>879</v>
      </c>
      <c r="BC217" s="23" t="s">
        <v>880</v>
      </c>
      <c r="BG217" s="23" t="s">
        <v>780</v>
      </c>
      <c r="BH217" s="23" t="s">
        <v>881</v>
      </c>
      <c r="BI217" s="23">
        <v>13</v>
      </c>
      <c r="BJ217" s="23">
        <v>14</v>
      </c>
      <c r="BK217" s="23">
        <v>5507</v>
      </c>
      <c r="BL217" s="23" t="s">
        <v>879</v>
      </c>
      <c r="BM217" s="23" t="s">
        <v>886</v>
      </c>
      <c r="BN217" s="23" t="s">
        <v>890</v>
      </c>
      <c r="BO217" s="23">
        <v>11</v>
      </c>
      <c r="BP217" s="23">
        <v>14</v>
      </c>
      <c r="BQ217" s="23" t="s">
        <v>814</v>
      </c>
      <c r="BR217" s="23" t="s">
        <v>901</v>
      </c>
      <c r="BS217" s="23" t="s">
        <v>902</v>
      </c>
      <c r="BT217" s="23" t="str">
        <f t="shared" si="3"/>
        <v>507</v>
      </c>
      <c r="BU217" s="23" t="str">
        <f t="shared" si="4"/>
        <v>А5</v>
      </c>
      <c r="BV217" s="23">
        <v>8</v>
      </c>
      <c r="BW217" s="23" t="s">
        <v>904</v>
      </c>
      <c r="BX217" s="23" t="s">
        <v>903</v>
      </c>
      <c r="BY217" s="23" t="s">
        <v>905</v>
      </c>
      <c r="BZ217" s="23" t="s">
        <v>906</v>
      </c>
      <c r="CA217" s="23">
        <v>19</v>
      </c>
      <c r="CB217" s="23">
        <v>20</v>
      </c>
      <c r="CC217" s="23">
        <v>21</v>
      </c>
      <c r="CD217" s="23" t="s">
        <v>773</v>
      </c>
      <c r="CE217" s="23" t="s">
        <v>907</v>
      </c>
      <c r="CF217" s="23" t="str">
        <f t="shared" si="5"/>
        <v>5307</v>
      </c>
      <c r="CG217" s="23" t="s">
        <v>907</v>
      </c>
      <c r="CH217" s="23" t="str">
        <f t="shared" si="6"/>
        <v>Ki7</v>
      </c>
      <c r="CI217" s="23" t="str">
        <f t="shared" si="7"/>
        <v>A2</v>
      </c>
      <c r="CJ217" s="23" t="str">
        <f t="shared" si="8"/>
        <v>A1</v>
      </c>
      <c r="CK217" s="23">
        <f t="shared" si="9"/>
        <v>11</v>
      </c>
      <c r="CL217" s="23">
        <f t="shared" si="10"/>
        <v>14</v>
      </c>
      <c r="CM217" s="23" t="s">
        <v>773</v>
      </c>
      <c r="CN217" s="23" t="str">
        <f t="shared" si="11"/>
        <v>307</v>
      </c>
      <c r="CO217" s="23" t="str">
        <f t="shared" si="12"/>
        <v>А3</v>
      </c>
      <c r="CP217" s="23">
        <f t="shared" si="13"/>
        <v>7</v>
      </c>
      <c r="EE217" s="28"/>
      <c r="HE217" s="28"/>
      <c r="HG217" s="27"/>
      <c r="JX217" s="28"/>
    </row>
    <row r="218" spans="1:284" s="23" customFormat="1" hidden="1" x14ac:dyDescent="0.25">
      <c r="A218" s="23" t="s">
        <v>332</v>
      </c>
      <c r="B218" s="23" t="s">
        <v>352</v>
      </c>
      <c r="C218" s="23" t="s">
        <v>643</v>
      </c>
      <c r="D218" s="23" t="s">
        <v>644</v>
      </c>
      <c r="H218" s="23">
        <v>100</v>
      </c>
      <c r="I218" s="23">
        <v>65</v>
      </c>
      <c r="J218" s="26">
        <v>33.299999999999997</v>
      </c>
      <c r="M218" s="23" t="s">
        <v>748</v>
      </c>
      <c r="BA218" s="23" t="s">
        <v>878</v>
      </c>
      <c r="BB218" s="23" t="s">
        <v>879</v>
      </c>
      <c r="BC218" s="23" t="s">
        <v>880</v>
      </c>
      <c r="BG218" s="23" t="s">
        <v>779</v>
      </c>
      <c r="BH218" s="23" t="s">
        <v>881</v>
      </c>
      <c r="BI218" s="23">
        <v>15</v>
      </c>
      <c r="BJ218" s="23">
        <v>16</v>
      </c>
      <c r="BK218" s="23">
        <v>4508</v>
      </c>
      <c r="BL218" s="23" t="s">
        <v>879</v>
      </c>
      <c r="BM218" s="23" t="s">
        <v>886</v>
      </c>
      <c r="BN218" s="23" t="s">
        <v>897</v>
      </c>
      <c r="BO218" s="23">
        <v>11</v>
      </c>
      <c r="BP218" s="23">
        <v>14</v>
      </c>
      <c r="BQ218" s="23" t="s">
        <v>814</v>
      </c>
      <c r="BR218" s="23" t="s">
        <v>901</v>
      </c>
      <c r="BS218" s="23" t="s">
        <v>902</v>
      </c>
      <c r="BT218" s="23" t="str">
        <f t="shared" si="3"/>
        <v>508</v>
      </c>
      <c r="BU218" s="23" t="str">
        <f t="shared" si="4"/>
        <v>А5</v>
      </c>
      <c r="BV218" s="23">
        <v>9</v>
      </c>
      <c r="BW218" s="23" t="s">
        <v>904</v>
      </c>
      <c r="BX218" s="23" t="s">
        <v>903</v>
      </c>
      <c r="BY218" s="23" t="s">
        <v>905</v>
      </c>
      <c r="BZ218" s="23" t="s">
        <v>906</v>
      </c>
      <c r="CA218" s="23">
        <v>22</v>
      </c>
      <c r="CB218" s="23">
        <v>23</v>
      </c>
      <c r="CC218" s="23">
        <v>24</v>
      </c>
      <c r="CD218" s="23" t="s">
        <v>773</v>
      </c>
      <c r="CE218" s="23" t="s">
        <v>907</v>
      </c>
      <c r="CF218" s="23" t="str">
        <f t="shared" si="5"/>
        <v>4308</v>
      </c>
      <c r="CG218" s="23" t="s">
        <v>907</v>
      </c>
      <c r="CH218" s="23" t="str">
        <f t="shared" si="6"/>
        <v>Ki8</v>
      </c>
      <c r="CI218" s="23" t="str">
        <f t="shared" si="7"/>
        <v>A2</v>
      </c>
      <c r="CJ218" s="23" t="str">
        <f t="shared" si="8"/>
        <v>A1</v>
      </c>
      <c r="CK218" s="23">
        <f t="shared" si="9"/>
        <v>11</v>
      </c>
      <c r="CL218" s="23">
        <f t="shared" si="10"/>
        <v>14</v>
      </c>
      <c r="CM218" s="23" t="s">
        <v>773</v>
      </c>
      <c r="CN218" s="23" t="str">
        <f t="shared" si="11"/>
        <v>308</v>
      </c>
      <c r="CO218" s="23" t="str">
        <f t="shared" si="12"/>
        <v>А3</v>
      </c>
      <c r="CP218" s="23">
        <f t="shared" si="13"/>
        <v>8</v>
      </c>
      <c r="EE218" s="28"/>
      <c r="HE218" s="28"/>
      <c r="HG218" s="27"/>
      <c r="JX218" s="28"/>
    </row>
    <row r="219" spans="1:284" s="23" customFormat="1" hidden="1" x14ac:dyDescent="0.25">
      <c r="A219" s="23" t="s">
        <v>333</v>
      </c>
      <c r="B219" s="23" t="s">
        <v>353</v>
      </c>
      <c r="C219" s="23" t="s">
        <v>643</v>
      </c>
      <c r="D219" s="23" t="s">
        <v>644</v>
      </c>
      <c r="H219" s="23">
        <v>100</v>
      </c>
      <c r="I219" s="23">
        <v>65</v>
      </c>
      <c r="J219" s="26">
        <v>33.299999999999997</v>
      </c>
      <c r="M219" s="23" t="s">
        <v>748</v>
      </c>
      <c r="BA219" s="23" t="s">
        <v>878</v>
      </c>
      <c r="BB219" s="23" t="s">
        <v>879</v>
      </c>
      <c r="BC219" s="23" t="s">
        <v>880</v>
      </c>
      <c r="BG219" s="23" t="s">
        <v>780</v>
      </c>
      <c r="BH219" s="23" t="s">
        <v>881</v>
      </c>
      <c r="BI219" s="23">
        <v>15</v>
      </c>
      <c r="BJ219" s="23">
        <v>16</v>
      </c>
      <c r="BK219" s="23">
        <v>5508</v>
      </c>
      <c r="BL219" s="23" t="s">
        <v>879</v>
      </c>
      <c r="BM219" s="23" t="s">
        <v>886</v>
      </c>
      <c r="BN219" s="23" t="s">
        <v>897</v>
      </c>
      <c r="BO219" s="23">
        <v>11</v>
      </c>
      <c r="BP219" s="23">
        <v>14</v>
      </c>
      <c r="BQ219" s="23" t="s">
        <v>814</v>
      </c>
      <c r="BR219" s="23" t="s">
        <v>901</v>
      </c>
      <c r="BS219" s="23" t="s">
        <v>902</v>
      </c>
      <c r="BT219" s="23" t="str">
        <f t="shared" si="3"/>
        <v>508</v>
      </c>
      <c r="BU219" s="23" t="str">
        <f t="shared" si="4"/>
        <v>А5</v>
      </c>
      <c r="BV219" s="23">
        <v>9</v>
      </c>
      <c r="BW219" s="23" t="s">
        <v>904</v>
      </c>
      <c r="BX219" s="23" t="s">
        <v>903</v>
      </c>
      <c r="BY219" s="23" t="s">
        <v>905</v>
      </c>
      <c r="BZ219" s="23" t="s">
        <v>906</v>
      </c>
      <c r="CA219" s="23">
        <v>22</v>
      </c>
      <c r="CB219" s="23">
        <v>23</v>
      </c>
      <c r="CC219" s="23">
        <v>24</v>
      </c>
      <c r="CD219" s="23" t="s">
        <v>773</v>
      </c>
      <c r="CE219" s="23" t="s">
        <v>907</v>
      </c>
      <c r="CF219" s="23" t="str">
        <f t="shared" si="5"/>
        <v>5308</v>
      </c>
      <c r="CG219" s="23" t="s">
        <v>907</v>
      </c>
      <c r="CH219" s="23" t="str">
        <f t="shared" si="6"/>
        <v>Ki8</v>
      </c>
      <c r="CI219" s="23" t="str">
        <f t="shared" si="7"/>
        <v>A2</v>
      </c>
      <c r="CJ219" s="23" t="str">
        <f t="shared" si="8"/>
        <v>A1</v>
      </c>
      <c r="CK219" s="23">
        <f t="shared" si="9"/>
        <v>11</v>
      </c>
      <c r="CL219" s="23">
        <f t="shared" si="10"/>
        <v>14</v>
      </c>
      <c r="CM219" s="23" t="s">
        <v>773</v>
      </c>
      <c r="CN219" s="23" t="str">
        <f t="shared" si="11"/>
        <v>308</v>
      </c>
      <c r="CO219" s="23" t="str">
        <f t="shared" si="12"/>
        <v>А3</v>
      </c>
      <c r="CP219" s="23">
        <f t="shared" si="13"/>
        <v>8</v>
      </c>
      <c r="EE219" s="28"/>
      <c r="HE219" s="28"/>
      <c r="HG219" s="27"/>
      <c r="JX219" s="28"/>
    </row>
    <row r="220" spans="1:284" s="23" customFormat="1" hidden="1" x14ac:dyDescent="0.25">
      <c r="A220" s="23" t="s">
        <v>354</v>
      </c>
      <c r="B220" s="23" t="s">
        <v>374</v>
      </c>
      <c r="C220" s="23" t="s">
        <v>645</v>
      </c>
      <c r="D220" s="23" t="s">
        <v>644</v>
      </c>
      <c r="H220" s="23">
        <v>25</v>
      </c>
      <c r="I220" s="23">
        <v>25</v>
      </c>
      <c r="J220" s="23">
        <v>3.2</v>
      </c>
      <c r="M220" s="23" t="s">
        <v>748</v>
      </c>
      <c r="BA220" s="23" t="s">
        <v>878</v>
      </c>
      <c r="BB220" s="23" t="s">
        <v>879</v>
      </c>
      <c r="BC220" s="23" t="s">
        <v>880</v>
      </c>
      <c r="BG220" s="23" t="s">
        <v>776</v>
      </c>
      <c r="BH220" s="23" t="s">
        <v>881</v>
      </c>
      <c r="BI220" s="23">
        <v>17</v>
      </c>
      <c r="BJ220" s="23">
        <v>18</v>
      </c>
      <c r="BK220" s="23">
        <v>1509</v>
      </c>
      <c r="BL220" s="23" t="s">
        <v>879</v>
      </c>
      <c r="BM220" s="23" t="s">
        <v>884</v>
      </c>
      <c r="BN220" s="23" t="s">
        <v>891</v>
      </c>
      <c r="BO220" s="23">
        <v>11</v>
      </c>
      <c r="BP220" s="23">
        <v>14</v>
      </c>
      <c r="BQ220" s="23" t="s">
        <v>814</v>
      </c>
      <c r="BR220" s="23" t="s">
        <v>901</v>
      </c>
      <c r="BS220" s="23" t="s">
        <v>902</v>
      </c>
      <c r="BT220" s="23" t="str">
        <f t="shared" si="3"/>
        <v>509</v>
      </c>
      <c r="BU220" s="23" t="str">
        <f t="shared" si="4"/>
        <v>А5</v>
      </c>
      <c r="BV220" s="23">
        <v>11</v>
      </c>
      <c r="BW220" s="23" t="s">
        <v>904</v>
      </c>
      <c r="BX220" s="23" t="s">
        <v>903</v>
      </c>
      <c r="BY220" s="23" t="s">
        <v>905</v>
      </c>
      <c r="BZ220" s="23" t="s">
        <v>906</v>
      </c>
      <c r="CA220" s="23">
        <v>25</v>
      </c>
      <c r="CB220" s="23">
        <v>26</v>
      </c>
      <c r="CC220" s="23">
        <v>27</v>
      </c>
      <c r="CD220" s="23" t="s">
        <v>773</v>
      </c>
      <c r="CE220" s="23" t="s">
        <v>907</v>
      </c>
      <c r="CF220" s="23" t="str">
        <f t="shared" si="5"/>
        <v>1309</v>
      </c>
      <c r="CG220" s="23" t="s">
        <v>907</v>
      </c>
      <c r="CH220" s="23" t="str">
        <f t="shared" si="6"/>
        <v>Ki9</v>
      </c>
      <c r="CI220" s="23" t="str">
        <f t="shared" si="7"/>
        <v>A2</v>
      </c>
      <c r="CJ220" s="23" t="str">
        <f t="shared" si="8"/>
        <v>A1</v>
      </c>
      <c r="CK220" s="23">
        <f t="shared" si="9"/>
        <v>11</v>
      </c>
      <c r="CL220" s="23">
        <f t="shared" si="10"/>
        <v>14</v>
      </c>
      <c r="CM220" s="23" t="s">
        <v>773</v>
      </c>
      <c r="CN220" s="23" t="str">
        <f t="shared" si="11"/>
        <v>309</v>
      </c>
      <c r="CO220" s="23" t="str">
        <f t="shared" si="12"/>
        <v>А3</v>
      </c>
      <c r="CP220" s="23">
        <f t="shared" si="13"/>
        <v>10</v>
      </c>
      <c r="EE220" s="28"/>
      <c r="HE220" s="28"/>
      <c r="HG220" s="27"/>
      <c r="JX220" s="28"/>
    </row>
    <row r="221" spans="1:284" s="23" customFormat="1" hidden="1" x14ac:dyDescent="0.25">
      <c r="A221" s="23" t="s">
        <v>355</v>
      </c>
      <c r="B221" s="23" t="s">
        <v>375</v>
      </c>
      <c r="C221" s="23" t="s">
        <v>645</v>
      </c>
      <c r="D221" s="23" t="s">
        <v>644</v>
      </c>
      <c r="H221" s="23">
        <v>25</v>
      </c>
      <c r="I221" s="23">
        <v>25</v>
      </c>
      <c r="J221" s="23">
        <v>3.2</v>
      </c>
      <c r="M221" s="23" t="s">
        <v>748</v>
      </c>
      <c r="BA221" s="23" t="s">
        <v>878</v>
      </c>
      <c r="BB221" s="23" t="s">
        <v>879</v>
      </c>
      <c r="BC221" s="23" t="s">
        <v>880</v>
      </c>
      <c r="BG221" s="23" t="s">
        <v>777</v>
      </c>
      <c r="BH221" s="23" t="s">
        <v>881</v>
      </c>
      <c r="BI221" s="23">
        <v>17</v>
      </c>
      <c r="BJ221" s="23">
        <v>18</v>
      </c>
      <c r="BK221" s="23">
        <v>2509</v>
      </c>
      <c r="BL221" s="23" t="s">
        <v>879</v>
      </c>
      <c r="BM221" s="23" t="s">
        <v>884</v>
      </c>
      <c r="BN221" s="23" t="s">
        <v>891</v>
      </c>
      <c r="BO221" s="23">
        <v>11</v>
      </c>
      <c r="BP221" s="23">
        <v>14</v>
      </c>
      <c r="BQ221" s="23" t="s">
        <v>814</v>
      </c>
      <c r="BR221" s="23" t="s">
        <v>901</v>
      </c>
      <c r="BS221" s="23" t="s">
        <v>902</v>
      </c>
      <c r="BT221" s="23" t="str">
        <f t="shared" si="3"/>
        <v>509</v>
      </c>
      <c r="BU221" s="23" t="str">
        <f t="shared" si="4"/>
        <v>А5</v>
      </c>
      <c r="BV221" s="23">
        <v>11</v>
      </c>
      <c r="BW221" s="23" t="s">
        <v>904</v>
      </c>
      <c r="BX221" s="23" t="s">
        <v>903</v>
      </c>
      <c r="BY221" s="23" t="s">
        <v>905</v>
      </c>
      <c r="BZ221" s="23" t="s">
        <v>906</v>
      </c>
      <c r="CA221" s="23">
        <v>25</v>
      </c>
      <c r="CB221" s="23">
        <v>26</v>
      </c>
      <c r="CC221" s="23">
        <v>27</v>
      </c>
      <c r="CD221" s="23" t="s">
        <v>773</v>
      </c>
      <c r="CE221" s="23" t="s">
        <v>907</v>
      </c>
      <c r="CF221" s="23" t="str">
        <f t="shared" si="5"/>
        <v>2309</v>
      </c>
      <c r="CG221" s="23" t="s">
        <v>907</v>
      </c>
      <c r="CH221" s="23" t="str">
        <f t="shared" si="6"/>
        <v>Ki9</v>
      </c>
      <c r="CI221" s="23" t="str">
        <f t="shared" si="7"/>
        <v>A2</v>
      </c>
      <c r="CJ221" s="23" t="str">
        <f t="shared" si="8"/>
        <v>A1</v>
      </c>
      <c r="CK221" s="23">
        <f t="shared" si="9"/>
        <v>11</v>
      </c>
      <c r="CL221" s="23">
        <f t="shared" si="10"/>
        <v>14</v>
      </c>
      <c r="CM221" s="23" t="s">
        <v>773</v>
      </c>
      <c r="CN221" s="23" t="str">
        <f t="shared" si="11"/>
        <v>309</v>
      </c>
      <c r="CO221" s="23" t="str">
        <f t="shared" si="12"/>
        <v>А3</v>
      </c>
      <c r="CP221" s="23">
        <f t="shared" si="13"/>
        <v>10</v>
      </c>
      <c r="EE221" s="28"/>
      <c r="HE221" s="28"/>
      <c r="HG221" s="27"/>
      <c r="JX221" s="28"/>
    </row>
    <row r="222" spans="1:284" s="23" customFormat="1" hidden="1" x14ac:dyDescent="0.25">
      <c r="A222" s="23" t="s">
        <v>356</v>
      </c>
      <c r="B222" s="23" t="s">
        <v>376</v>
      </c>
      <c r="C222" s="23" t="s">
        <v>645</v>
      </c>
      <c r="D222" s="23" t="s">
        <v>644</v>
      </c>
      <c r="H222" s="23">
        <v>25</v>
      </c>
      <c r="I222" s="23">
        <v>25</v>
      </c>
      <c r="J222" s="23">
        <v>3.2</v>
      </c>
      <c r="M222" s="23" t="s">
        <v>748</v>
      </c>
      <c r="BA222" s="23" t="s">
        <v>878</v>
      </c>
      <c r="BB222" s="23" t="s">
        <v>879</v>
      </c>
      <c r="BC222" s="23" t="s">
        <v>880</v>
      </c>
      <c r="BG222" s="23" t="s">
        <v>776</v>
      </c>
      <c r="BH222" s="23" t="s">
        <v>881</v>
      </c>
      <c r="BI222" s="23">
        <v>19</v>
      </c>
      <c r="BJ222" s="23">
        <v>20</v>
      </c>
      <c r="BK222" s="23">
        <v>1510</v>
      </c>
      <c r="BL222" s="23" t="s">
        <v>879</v>
      </c>
      <c r="BM222" s="23" t="s">
        <v>884</v>
      </c>
      <c r="BN222" s="23" t="s">
        <v>898</v>
      </c>
      <c r="BO222" s="23">
        <v>11</v>
      </c>
      <c r="BP222" s="23">
        <v>14</v>
      </c>
      <c r="BQ222" s="23" t="s">
        <v>814</v>
      </c>
      <c r="BR222" s="23" t="s">
        <v>901</v>
      </c>
      <c r="BS222" s="23" t="s">
        <v>902</v>
      </c>
      <c r="BT222" s="23" t="str">
        <f t="shared" si="3"/>
        <v>510</v>
      </c>
      <c r="BU222" s="23" t="str">
        <f t="shared" si="4"/>
        <v>А5</v>
      </c>
      <c r="BV222" s="23">
        <v>12</v>
      </c>
      <c r="BW222" s="23" t="s">
        <v>904</v>
      </c>
      <c r="BX222" s="23" t="s">
        <v>903</v>
      </c>
      <c r="BY222" s="23" t="s">
        <v>905</v>
      </c>
      <c r="BZ222" s="23" t="s">
        <v>906</v>
      </c>
      <c r="CA222" s="23">
        <v>28</v>
      </c>
      <c r="CB222" s="23">
        <v>29</v>
      </c>
      <c r="CC222" s="23">
        <v>30</v>
      </c>
      <c r="CD222" s="23" t="s">
        <v>773</v>
      </c>
      <c r="CE222" s="23" t="s">
        <v>907</v>
      </c>
      <c r="CF222" s="23" t="str">
        <f t="shared" si="5"/>
        <v>1310</v>
      </c>
      <c r="CG222" s="23" t="s">
        <v>907</v>
      </c>
      <c r="CH222" s="23" t="str">
        <f t="shared" si="6"/>
        <v>Ki10</v>
      </c>
      <c r="CI222" s="23" t="str">
        <f t="shared" si="7"/>
        <v>A2</v>
      </c>
      <c r="CJ222" s="23" t="str">
        <f t="shared" si="8"/>
        <v>A1</v>
      </c>
      <c r="CK222" s="23">
        <f t="shared" si="9"/>
        <v>11</v>
      </c>
      <c r="CL222" s="23">
        <f t="shared" si="10"/>
        <v>14</v>
      </c>
      <c r="CM222" s="23" t="s">
        <v>773</v>
      </c>
      <c r="CN222" s="23" t="str">
        <f t="shared" si="11"/>
        <v>310</v>
      </c>
      <c r="CO222" s="23" t="str">
        <f t="shared" si="12"/>
        <v>А3</v>
      </c>
      <c r="CP222" s="23">
        <f t="shared" si="13"/>
        <v>11</v>
      </c>
      <c r="EE222" s="28"/>
      <c r="HE222" s="28"/>
      <c r="HG222" s="27"/>
      <c r="JX222" s="28"/>
    </row>
    <row r="223" spans="1:284" s="23" customFormat="1" hidden="1" x14ac:dyDescent="0.25">
      <c r="A223" s="23" t="s">
        <v>357</v>
      </c>
      <c r="B223" s="23" t="s">
        <v>377</v>
      </c>
      <c r="C223" s="23" t="s">
        <v>645</v>
      </c>
      <c r="D223" s="23" t="s">
        <v>644</v>
      </c>
      <c r="H223" s="23">
        <v>25</v>
      </c>
      <c r="I223" s="23">
        <v>25</v>
      </c>
      <c r="J223" s="23">
        <v>3.2</v>
      </c>
      <c r="M223" s="23" t="s">
        <v>748</v>
      </c>
      <c r="BA223" s="23" t="s">
        <v>878</v>
      </c>
      <c r="BB223" s="23" t="s">
        <v>879</v>
      </c>
      <c r="BC223" s="23" t="s">
        <v>880</v>
      </c>
      <c r="BG223" s="23" t="s">
        <v>777</v>
      </c>
      <c r="BH223" s="23" t="s">
        <v>881</v>
      </c>
      <c r="BI223" s="23">
        <v>19</v>
      </c>
      <c r="BJ223" s="23">
        <v>20</v>
      </c>
      <c r="BK223" s="23">
        <v>2510</v>
      </c>
      <c r="BL223" s="23" t="s">
        <v>879</v>
      </c>
      <c r="BM223" s="23" t="s">
        <v>884</v>
      </c>
      <c r="BN223" s="23" t="s">
        <v>898</v>
      </c>
      <c r="BO223" s="23">
        <v>11</v>
      </c>
      <c r="BP223" s="23">
        <v>14</v>
      </c>
      <c r="BQ223" s="23" t="s">
        <v>814</v>
      </c>
      <c r="BR223" s="23" t="s">
        <v>901</v>
      </c>
      <c r="BS223" s="23" t="s">
        <v>902</v>
      </c>
      <c r="BT223" s="23" t="str">
        <f t="shared" si="3"/>
        <v>510</v>
      </c>
      <c r="BU223" s="23" t="str">
        <f t="shared" si="4"/>
        <v>А5</v>
      </c>
      <c r="BV223" s="23">
        <v>12</v>
      </c>
      <c r="BW223" s="23" t="s">
        <v>904</v>
      </c>
      <c r="BX223" s="23" t="s">
        <v>903</v>
      </c>
      <c r="BY223" s="23" t="s">
        <v>905</v>
      </c>
      <c r="BZ223" s="23" t="s">
        <v>906</v>
      </c>
      <c r="CA223" s="23">
        <v>28</v>
      </c>
      <c r="CB223" s="23">
        <v>29</v>
      </c>
      <c r="CC223" s="23">
        <v>30</v>
      </c>
      <c r="CD223" s="23" t="s">
        <v>773</v>
      </c>
      <c r="CE223" s="23" t="s">
        <v>907</v>
      </c>
      <c r="CF223" s="23" t="str">
        <f t="shared" si="5"/>
        <v>2310</v>
      </c>
      <c r="CG223" s="23" t="s">
        <v>907</v>
      </c>
      <c r="CH223" s="23" t="str">
        <f t="shared" si="6"/>
        <v>Ki10</v>
      </c>
      <c r="CI223" s="23" t="str">
        <f t="shared" si="7"/>
        <v>A2</v>
      </c>
      <c r="CJ223" s="23" t="str">
        <f t="shared" si="8"/>
        <v>A1</v>
      </c>
      <c r="CK223" s="23">
        <f t="shared" si="9"/>
        <v>11</v>
      </c>
      <c r="CL223" s="23">
        <f t="shared" si="10"/>
        <v>14</v>
      </c>
      <c r="CM223" s="23" t="s">
        <v>773</v>
      </c>
      <c r="CN223" s="23" t="str">
        <f t="shared" si="11"/>
        <v>310</v>
      </c>
      <c r="CO223" s="23" t="str">
        <f t="shared" si="12"/>
        <v>А3</v>
      </c>
      <c r="CP223" s="23">
        <f t="shared" si="13"/>
        <v>11</v>
      </c>
      <c r="EE223" s="28"/>
      <c r="HE223" s="28"/>
      <c r="HG223" s="27"/>
      <c r="JX223" s="28"/>
    </row>
    <row r="224" spans="1:284" s="23" customFormat="1" hidden="1" x14ac:dyDescent="0.25">
      <c r="A224" s="23" t="s">
        <v>358</v>
      </c>
      <c r="B224" s="23" t="s">
        <v>378</v>
      </c>
      <c r="C224" s="23" t="s">
        <v>645</v>
      </c>
      <c r="D224" s="23" t="s">
        <v>644</v>
      </c>
      <c r="H224" s="23">
        <v>25</v>
      </c>
      <c r="I224" s="23">
        <v>25</v>
      </c>
      <c r="J224" s="23">
        <v>3.2</v>
      </c>
      <c r="M224" s="23" t="s">
        <v>748</v>
      </c>
      <c r="BA224" s="23" t="s">
        <v>878</v>
      </c>
      <c r="BB224" s="23" t="s">
        <v>879</v>
      </c>
      <c r="BC224" s="23" t="s">
        <v>880</v>
      </c>
      <c r="BG224" s="23" t="s">
        <v>776</v>
      </c>
      <c r="BH224" s="23" t="s">
        <v>881</v>
      </c>
      <c r="BI224" s="23">
        <v>21</v>
      </c>
      <c r="BJ224" s="23">
        <v>22</v>
      </c>
      <c r="BK224" s="23">
        <v>1511</v>
      </c>
      <c r="BL224" s="23" t="s">
        <v>879</v>
      </c>
      <c r="BM224" s="23" t="s">
        <v>884</v>
      </c>
      <c r="BN224" s="23" t="s">
        <v>892</v>
      </c>
      <c r="BO224" s="23">
        <v>11</v>
      </c>
      <c r="BP224" s="23">
        <v>14</v>
      </c>
      <c r="BQ224" s="23" t="s">
        <v>814</v>
      </c>
      <c r="BR224" s="23" t="s">
        <v>901</v>
      </c>
      <c r="BS224" s="23" t="s">
        <v>902</v>
      </c>
      <c r="BT224" s="23" t="str">
        <f t="shared" si="3"/>
        <v>511</v>
      </c>
      <c r="BU224" s="23" t="str">
        <f t="shared" si="4"/>
        <v>А5</v>
      </c>
      <c r="BV224" s="23">
        <v>13</v>
      </c>
      <c r="BW224" s="23" t="s">
        <v>904</v>
      </c>
      <c r="BX224" s="23" t="s">
        <v>903</v>
      </c>
      <c r="BY224" s="23" t="s">
        <v>905</v>
      </c>
      <c r="BZ224" s="23" t="s">
        <v>906</v>
      </c>
      <c r="CA224" s="23">
        <v>31</v>
      </c>
      <c r="CB224" s="23">
        <v>32</v>
      </c>
      <c r="CC224" s="23">
        <v>33</v>
      </c>
      <c r="CD224" s="23" t="s">
        <v>773</v>
      </c>
      <c r="CE224" s="23" t="s">
        <v>907</v>
      </c>
      <c r="CF224" s="23" t="str">
        <f t="shared" si="5"/>
        <v>1311</v>
      </c>
      <c r="CG224" s="23" t="s">
        <v>907</v>
      </c>
      <c r="CH224" s="23" t="str">
        <f t="shared" si="6"/>
        <v>Ki11</v>
      </c>
      <c r="CI224" s="23" t="str">
        <f t="shared" si="7"/>
        <v>A2</v>
      </c>
      <c r="CJ224" s="23" t="str">
        <f t="shared" si="8"/>
        <v>A1</v>
      </c>
      <c r="CK224" s="23">
        <f t="shared" si="9"/>
        <v>11</v>
      </c>
      <c r="CL224" s="23">
        <f t="shared" si="10"/>
        <v>14</v>
      </c>
      <c r="CM224" s="23" t="s">
        <v>773</v>
      </c>
      <c r="CN224" s="23" t="str">
        <f t="shared" si="11"/>
        <v>311</v>
      </c>
      <c r="CO224" s="23" t="str">
        <f t="shared" si="12"/>
        <v>А3</v>
      </c>
      <c r="CP224" s="23">
        <f t="shared" si="13"/>
        <v>12</v>
      </c>
      <c r="EE224" s="28"/>
      <c r="HE224" s="28"/>
      <c r="HG224" s="27"/>
      <c r="JX224" s="28"/>
    </row>
    <row r="225" spans="1:284" s="23" customFormat="1" hidden="1" x14ac:dyDescent="0.25">
      <c r="A225" s="23" t="s">
        <v>359</v>
      </c>
      <c r="B225" s="23" t="s">
        <v>379</v>
      </c>
      <c r="C225" s="23" t="s">
        <v>645</v>
      </c>
      <c r="D225" s="23" t="s">
        <v>644</v>
      </c>
      <c r="H225" s="23">
        <v>25</v>
      </c>
      <c r="I225" s="23">
        <v>25</v>
      </c>
      <c r="J225" s="23">
        <v>3.2</v>
      </c>
      <c r="M225" s="23" t="s">
        <v>748</v>
      </c>
      <c r="BA225" s="23" t="s">
        <v>878</v>
      </c>
      <c r="BB225" s="23" t="s">
        <v>879</v>
      </c>
      <c r="BC225" s="23" t="s">
        <v>880</v>
      </c>
      <c r="BG225" s="23" t="s">
        <v>777</v>
      </c>
      <c r="BH225" s="23" t="s">
        <v>881</v>
      </c>
      <c r="BI225" s="23">
        <v>21</v>
      </c>
      <c r="BJ225" s="23">
        <v>22</v>
      </c>
      <c r="BK225" s="23">
        <v>2511</v>
      </c>
      <c r="BL225" s="23" t="s">
        <v>879</v>
      </c>
      <c r="BM225" s="23" t="s">
        <v>884</v>
      </c>
      <c r="BN225" s="23" t="s">
        <v>892</v>
      </c>
      <c r="BO225" s="23">
        <v>11</v>
      </c>
      <c r="BP225" s="23">
        <v>14</v>
      </c>
      <c r="BQ225" s="23" t="s">
        <v>814</v>
      </c>
      <c r="BR225" s="23" t="s">
        <v>901</v>
      </c>
      <c r="BS225" s="23" t="s">
        <v>902</v>
      </c>
      <c r="BT225" s="23" t="str">
        <f t="shared" si="3"/>
        <v>511</v>
      </c>
      <c r="BU225" s="23" t="str">
        <f t="shared" si="4"/>
        <v>А5</v>
      </c>
      <c r="BV225" s="23">
        <v>13</v>
      </c>
      <c r="BW225" s="23" t="s">
        <v>904</v>
      </c>
      <c r="BX225" s="23" t="s">
        <v>903</v>
      </c>
      <c r="BY225" s="23" t="s">
        <v>905</v>
      </c>
      <c r="BZ225" s="23" t="s">
        <v>906</v>
      </c>
      <c r="CA225" s="23">
        <v>31</v>
      </c>
      <c r="CB225" s="23">
        <v>32</v>
      </c>
      <c r="CC225" s="23">
        <v>33</v>
      </c>
      <c r="CD225" s="23" t="s">
        <v>773</v>
      </c>
      <c r="CE225" s="23" t="s">
        <v>907</v>
      </c>
      <c r="CF225" s="23" t="str">
        <f t="shared" si="5"/>
        <v>2311</v>
      </c>
      <c r="CG225" s="23" t="s">
        <v>907</v>
      </c>
      <c r="CH225" s="23" t="str">
        <f t="shared" si="6"/>
        <v>Ki11</v>
      </c>
      <c r="CI225" s="23" t="str">
        <f t="shared" si="7"/>
        <v>A2</v>
      </c>
      <c r="CJ225" s="23" t="str">
        <f t="shared" si="8"/>
        <v>A1</v>
      </c>
      <c r="CK225" s="23">
        <f t="shared" si="9"/>
        <v>11</v>
      </c>
      <c r="CL225" s="23">
        <f t="shared" si="10"/>
        <v>14</v>
      </c>
      <c r="CM225" s="23" t="s">
        <v>773</v>
      </c>
      <c r="CN225" s="23" t="str">
        <f t="shared" si="11"/>
        <v>311</v>
      </c>
      <c r="CO225" s="23" t="str">
        <f t="shared" si="12"/>
        <v>А3</v>
      </c>
      <c r="CP225" s="23">
        <f t="shared" si="13"/>
        <v>12</v>
      </c>
      <c r="EE225" s="28"/>
      <c r="HE225" s="28"/>
      <c r="HG225" s="27"/>
      <c r="JX225" s="28"/>
    </row>
    <row r="226" spans="1:284" s="23" customFormat="1" hidden="1" x14ac:dyDescent="0.25">
      <c r="A226" s="23" t="s">
        <v>360</v>
      </c>
      <c r="B226" s="23" t="s">
        <v>380</v>
      </c>
      <c r="C226" s="23" t="s">
        <v>645</v>
      </c>
      <c r="D226" s="23" t="s">
        <v>644</v>
      </c>
      <c r="H226" s="23">
        <v>25</v>
      </c>
      <c r="I226" s="23">
        <v>25</v>
      </c>
      <c r="J226" s="23">
        <v>3.2</v>
      </c>
      <c r="M226" s="23" t="s">
        <v>748</v>
      </c>
      <c r="BA226" s="23" t="s">
        <v>878</v>
      </c>
      <c r="BB226" s="23" t="s">
        <v>879</v>
      </c>
      <c r="BC226" s="23" t="s">
        <v>880</v>
      </c>
      <c r="BG226" s="23" t="s">
        <v>776</v>
      </c>
      <c r="BH226" s="23" t="s">
        <v>881</v>
      </c>
      <c r="BI226" s="23">
        <v>23</v>
      </c>
      <c r="BJ226" s="23">
        <v>24</v>
      </c>
      <c r="BK226" s="23">
        <v>1512</v>
      </c>
      <c r="BL226" s="23" t="s">
        <v>879</v>
      </c>
      <c r="BM226" s="23" t="s">
        <v>884</v>
      </c>
      <c r="BN226" s="23" t="s">
        <v>899</v>
      </c>
      <c r="BO226" s="23">
        <v>11</v>
      </c>
      <c r="BP226" s="23">
        <v>14</v>
      </c>
      <c r="BQ226" s="23" t="s">
        <v>814</v>
      </c>
      <c r="BR226" s="23" t="s">
        <v>901</v>
      </c>
      <c r="BS226" s="23" t="s">
        <v>902</v>
      </c>
      <c r="BT226" s="23" t="str">
        <f t="shared" si="3"/>
        <v>512</v>
      </c>
      <c r="BU226" s="23" t="str">
        <f t="shared" si="4"/>
        <v>А5</v>
      </c>
      <c r="BV226" s="23">
        <v>14</v>
      </c>
      <c r="BW226" s="23" t="s">
        <v>904</v>
      </c>
      <c r="BX226" s="23" t="s">
        <v>903</v>
      </c>
      <c r="BY226" s="23" t="s">
        <v>905</v>
      </c>
      <c r="BZ226" s="23" t="s">
        <v>906</v>
      </c>
      <c r="CA226" s="23">
        <v>34</v>
      </c>
      <c r="CB226" s="23">
        <v>35</v>
      </c>
      <c r="CC226" s="23">
        <v>36</v>
      </c>
      <c r="CD226" s="23" t="s">
        <v>773</v>
      </c>
      <c r="CE226" s="23" t="s">
        <v>907</v>
      </c>
      <c r="CF226" s="23" t="str">
        <f t="shared" si="5"/>
        <v>1312</v>
      </c>
      <c r="CG226" s="23" t="s">
        <v>907</v>
      </c>
      <c r="CH226" s="23" t="str">
        <f t="shared" si="6"/>
        <v>Ki12</v>
      </c>
      <c r="CI226" s="23" t="str">
        <f t="shared" si="7"/>
        <v>A2</v>
      </c>
      <c r="CJ226" s="23" t="str">
        <f t="shared" si="8"/>
        <v>A1</v>
      </c>
      <c r="CK226" s="23">
        <f t="shared" si="9"/>
        <v>11</v>
      </c>
      <c r="CL226" s="23">
        <f t="shared" si="10"/>
        <v>14</v>
      </c>
      <c r="CM226" s="23" t="s">
        <v>773</v>
      </c>
      <c r="CN226" s="23" t="str">
        <f t="shared" si="11"/>
        <v>312</v>
      </c>
      <c r="CO226" s="23" t="str">
        <f t="shared" si="12"/>
        <v>А3</v>
      </c>
      <c r="CP226" s="23">
        <f t="shared" si="13"/>
        <v>13</v>
      </c>
      <c r="EE226" s="28"/>
      <c r="HE226" s="28"/>
      <c r="HG226" s="27"/>
      <c r="JX226" s="28"/>
    </row>
    <row r="227" spans="1:284" s="23" customFormat="1" hidden="1" x14ac:dyDescent="0.25">
      <c r="A227" s="23" t="s">
        <v>361</v>
      </c>
      <c r="B227" s="23" t="s">
        <v>381</v>
      </c>
      <c r="C227" s="23" t="s">
        <v>645</v>
      </c>
      <c r="D227" s="23" t="s">
        <v>644</v>
      </c>
      <c r="H227" s="23">
        <v>25</v>
      </c>
      <c r="I227" s="23">
        <v>25</v>
      </c>
      <c r="J227" s="23">
        <v>3.2</v>
      </c>
      <c r="M227" s="23" t="s">
        <v>748</v>
      </c>
      <c r="BA227" s="23" t="s">
        <v>878</v>
      </c>
      <c r="BB227" s="23" t="s">
        <v>879</v>
      </c>
      <c r="BC227" s="23" t="s">
        <v>880</v>
      </c>
      <c r="BG227" s="23" t="s">
        <v>777</v>
      </c>
      <c r="BH227" s="23" t="s">
        <v>881</v>
      </c>
      <c r="BI227" s="23">
        <v>23</v>
      </c>
      <c r="BJ227" s="23">
        <v>24</v>
      </c>
      <c r="BK227" s="23">
        <v>2512</v>
      </c>
      <c r="BL227" s="23" t="s">
        <v>879</v>
      </c>
      <c r="BM227" s="23" t="s">
        <v>884</v>
      </c>
      <c r="BN227" s="23" t="s">
        <v>899</v>
      </c>
      <c r="BO227" s="23">
        <v>11</v>
      </c>
      <c r="BP227" s="23">
        <v>14</v>
      </c>
      <c r="BQ227" s="23" t="s">
        <v>814</v>
      </c>
      <c r="BR227" s="23" t="s">
        <v>901</v>
      </c>
      <c r="BS227" s="23" t="s">
        <v>902</v>
      </c>
      <c r="BT227" s="23" t="str">
        <f t="shared" si="3"/>
        <v>512</v>
      </c>
      <c r="BU227" s="23" t="str">
        <f t="shared" si="4"/>
        <v>А5</v>
      </c>
      <c r="BV227" s="23">
        <v>14</v>
      </c>
      <c r="BW227" s="23" t="s">
        <v>904</v>
      </c>
      <c r="BX227" s="23" t="s">
        <v>903</v>
      </c>
      <c r="BY227" s="23" t="s">
        <v>905</v>
      </c>
      <c r="BZ227" s="23" t="s">
        <v>906</v>
      </c>
      <c r="CA227" s="23">
        <v>34</v>
      </c>
      <c r="CB227" s="23">
        <v>35</v>
      </c>
      <c r="CC227" s="23">
        <v>36</v>
      </c>
      <c r="CD227" s="23" t="s">
        <v>773</v>
      </c>
      <c r="CE227" s="23" t="s">
        <v>907</v>
      </c>
      <c r="CF227" s="23" t="str">
        <f t="shared" si="5"/>
        <v>2312</v>
      </c>
      <c r="CG227" s="23" t="s">
        <v>907</v>
      </c>
      <c r="CH227" s="23" t="str">
        <f t="shared" si="6"/>
        <v>Ki12</v>
      </c>
      <c r="CI227" s="23" t="str">
        <f t="shared" si="7"/>
        <v>A2</v>
      </c>
      <c r="CJ227" s="23" t="str">
        <f t="shared" si="8"/>
        <v>A1</v>
      </c>
      <c r="CK227" s="23">
        <f t="shared" si="9"/>
        <v>11</v>
      </c>
      <c r="CL227" s="23">
        <f t="shared" si="10"/>
        <v>14</v>
      </c>
      <c r="CM227" s="23" t="s">
        <v>773</v>
      </c>
      <c r="CN227" s="23" t="str">
        <f t="shared" si="11"/>
        <v>312</v>
      </c>
      <c r="CO227" s="23" t="str">
        <f t="shared" si="12"/>
        <v>А3</v>
      </c>
      <c r="CP227" s="23">
        <f t="shared" si="13"/>
        <v>13</v>
      </c>
      <c r="EE227" s="28"/>
      <c r="HE227" s="28"/>
      <c r="HG227" s="27"/>
      <c r="JX227" s="28"/>
    </row>
    <row r="228" spans="1:284" s="23" customFormat="1" hidden="1" x14ac:dyDescent="0.25">
      <c r="A228" s="23" t="s">
        <v>362</v>
      </c>
      <c r="B228" s="23" t="s">
        <v>382</v>
      </c>
      <c r="C228" s="23" t="s">
        <v>645</v>
      </c>
      <c r="D228" s="23" t="s">
        <v>644</v>
      </c>
      <c r="H228" s="23">
        <v>25</v>
      </c>
      <c r="I228" s="23">
        <v>25</v>
      </c>
      <c r="J228" s="23">
        <v>3.2</v>
      </c>
      <c r="M228" s="23" t="s">
        <v>748</v>
      </c>
      <c r="BA228" s="23" t="s">
        <v>878</v>
      </c>
      <c r="BB228" s="23" t="s">
        <v>879</v>
      </c>
      <c r="BC228" s="23" t="s">
        <v>880</v>
      </c>
      <c r="BG228" s="23" t="s">
        <v>778</v>
      </c>
      <c r="BH228" s="23" t="s">
        <v>881</v>
      </c>
      <c r="BI228" s="23">
        <v>17</v>
      </c>
      <c r="BJ228" s="23">
        <v>18</v>
      </c>
      <c r="BK228" s="23">
        <v>3509</v>
      </c>
      <c r="BL228" s="23" t="s">
        <v>879</v>
      </c>
      <c r="BM228" s="23" t="s">
        <v>884</v>
      </c>
      <c r="BN228" s="23" t="s">
        <v>891</v>
      </c>
      <c r="BO228" s="23">
        <v>11</v>
      </c>
      <c r="BP228" s="23">
        <v>14</v>
      </c>
      <c r="BQ228" s="23" t="s">
        <v>814</v>
      </c>
      <c r="BR228" s="23" t="s">
        <v>901</v>
      </c>
      <c r="BS228" s="23" t="s">
        <v>902</v>
      </c>
      <c r="BT228" s="23" t="str">
        <f t="shared" si="3"/>
        <v>509</v>
      </c>
      <c r="BU228" s="23" t="str">
        <f t="shared" si="4"/>
        <v>А5</v>
      </c>
      <c r="BV228" s="23">
        <v>11</v>
      </c>
      <c r="BW228" s="23" t="s">
        <v>904</v>
      </c>
      <c r="BX228" s="23" t="s">
        <v>903</v>
      </c>
      <c r="BY228" s="23" t="s">
        <v>905</v>
      </c>
      <c r="BZ228" s="23" t="s">
        <v>906</v>
      </c>
      <c r="CA228" s="23">
        <v>25</v>
      </c>
      <c r="CB228" s="23">
        <v>26</v>
      </c>
      <c r="CC228" s="23">
        <v>27</v>
      </c>
      <c r="CD228" s="23" t="s">
        <v>773</v>
      </c>
      <c r="CE228" s="23" t="s">
        <v>907</v>
      </c>
      <c r="CF228" s="23" t="str">
        <f t="shared" si="5"/>
        <v>3309</v>
      </c>
      <c r="CG228" s="23" t="s">
        <v>907</v>
      </c>
      <c r="CH228" s="23" t="str">
        <f t="shared" si="6"/>
        <v>Ki9</v>
      </c>
      <c r="CI228" s="23" t="str">
        <f t="shared" si="7"/>
        <v>A2</v>
      </c>
      <c r="CJ228" s="23" t="str">
        <f t="shared" si="8"/>
        <v>A1</v>
      </c>
      <c r="CK228" s="23">
        <f t="shared" si="9"/>
        <v>11</v>
      </c>
      <c r="CL228" s="23">
        <f t="shared" si="10"/>
        <v>14</v>
      </c>
      <c r="CM228" s="23" t="s">
        <v>773</v>
      </c>
      <c r="CN228" s="23" t="str">
        <f t="shared" si="11"/>
        <v>309</v>
      </c>
      <c r="CO228" s="23" t="str">
        <f t="shared" si="12"/>
        <v>А3</v>
      </c>
      <c r="CP228" s="23">
        <f t="shared" si="13"/>
        <v>10</v>
      </c>
      <c r="EE228" s="28"/>
      <c r="HE228" s="28"/>
      <c r="HG228" s="27"/>
      <c r="JX228" s="28"/>
    </row>
    <row r="229" spans="1:284" s="23" customFormat="1" hidden="1" x14ac:dyDescent="0.25">
      <c r="A229" s="23" t="s">
        <v>363</v>
      </c>
      <c r="B229" s="23" t="s">
        <v>383</v>
      </c>
      <c r="C229" s="23" t="s">
        <v>645</v>
      </c>
      <c r="D229" s="23" t="s">
        <v>644</v>
      </c>
      <c r="H229" s="23">
        <v>25</v>
      </c>
      <c r="I229" s="23">
        <v>25</v>
      </c>
      <c r="J229" s="23">
        <v>3.2</v>
      </c>
      <c r="M229" s="23" t="s">
        <v>748</v>
      </c>
      <c r="BA229" s="23" t="s">
        <v>878</v>
      </c>
      <c r="BB229" s="23" t="s">
        <v>879</v>
      </c>
      <c r="BC229" s="23" t="s">
        <v>880</v>
      </c>
      <c r="BG229" s="23" t="s">
        <v>778</v>
      </c>
      <c r="BH229" s="23" t="s">
        <v>881</v>
      </c>
      <c r="BI229" s="23">
        <v>19</v>
      </c>
      <c r="BJ229" s="23">
        <v>20</v>
      </c>
      <c r="BK229" s="23">
        <v>3510</v>
      </c>
      <c r="BL229" s="23" t="s">
        <v>879</v>
      </c>
      <c r="BM229" s="23" t="s">
        <v>884</v>
      </c>
      <c r="BN229" s="23" t="s">
        <v>898</v>
      </c>
      <c r="BO229" s="23">
        <v>11</v>
      </c>
      <c r="BP229" s="23">
        <v>14</v>
      </c>
      <c r="BQ229" s="23" t="s">
        <v>814</v>
      </c>
      <c r="BR229" s="23" t="s">
        <v>901</v>
      </c>
      <c r="BS229" s="23" t="s">
        <v>902</v>
      </c>
      <c r="BT229" s="23" t="str">
        <f t="shared" si="3"/>
        <v>510</v>
      </c>
      <c r="BU229" s="23" t="str">
        <f t="shared" si="4"/>
        <v>А5</v>
      </c>
      <c r="BV229" s="23">
        <v>12</v>
      </c>
      <c r="BW229" s="23" t="s">
        <v>904</v>
      </c>
      <c r="BX229" s="23" t="s">
        <v>903</v>
      </c>
      <c r="BY229" s="23" t="s">
        <v>905</v>
      </c>
      <c r="BZ229" s="23" t="s">
        <v>906</v>
      </c>
      <c r="CA229" s="23">
        <v>28</v>
      </c>
      <c r="CB229" s="23">
        <v>29</v>
      </c>
      <c r="CC229" s="23">
        <v>30</v>
      </c>
      <c r="CD229" s="23" t="s">
        <v>773</v>
      </c>
      <c r="CE229" s="23" t="s">
        <v>907</v>
      </c>
      <c r="CF229" s="23" t="str">
        <f t="shared" si="5"/>
        <v>3310</v>
      </c>
      <c r="CG229" s="23" t="s">
        <v>907</v>
      </c>
      <c r="CH229" s="23" t="str">
        <f t="shared" si="6"/>
        <v>Ki10</v>
      </c>
      <c r="CI229" s="23" t="str">
        <f t="shared" si="7"/>
        <v>A2</v>
      </c>
      <c r="CJ229" s="23" t="str">
        <f t="shared" si="8"/>
        <v>A1</v>
      </c>
      <c r="CK229" s="23">
        <f t="shared" si="9"/>
        <v>11</v>
      </c>
      <c r="CL229" s="23">
        <f t="shared" si="10"/>
        <v>14</v>
      </c>
      <c r="CM229" s="23" t="s">
        <v>773</v>
      </c>
      <c r="CN229" s="23" t="str">
        <f t="shared" si="11"/>
        <v>310</v>
      </c>
      <c r="CO229" s="23" t="str">
        <f t="shared" si="12"/>
        <v>А3</v>
      </c>
      <c r="CP229" s="23">
        <f t="shared" si="13"/>
        <v>11</v>
      </c>
      <c r="EE229" s="28"/>
      <c r="HE229" s="28"/>
      <c r="HG229" s="27"/>
      <c r="JX229" s="28"/>
    </row>
    <row r="230" spans="1:284" s="23" customFormat="1" hidden="1" x14ac:dyDescent="0.25">
      <c r="A230" s="23" t="s">
        <v>364</v>
      </c>
      <c r="B230" s="23" t="s">
        <v>384</v>
      </c>
      <c r="C230" s="23" t="s">
        <v>645</v>
      </c>
      <c r="D230" s="23" t="s">
        <v>644</v>
      </c>
      <c r="H230" s="23">
        <v>25</v>
      </c>
      <c r="I230" s="23">
        <v>25</v>
      </c>
      <c r="J230" s="23">
        <v>3.2</v>
      </c>
      <c r="M230" s="23" t="s">
        <v>748</v>
      </c>
      <c r="BA230" s="23" t="s">
        <v>878</v>
      </c>
      <c r="BB230" s="23" t="s">
        <v>879</v>
      </c>
      <c r="BC230" s="23" t="s">
        <v>880</v>
      </c>
      <c r="BG230" s="23" t="s">
        <v>778</v>
      </c>
      <c r="BH230" s="23" t="s">
        <v>881</v>
      </c>
      <c r="BI230" s="23">
        <v>21</v>
      </c>
      <c r="BJ230" s="23">
        <v>22</v>
      </c>
      <c r="BK230" s="23">
        <v>3511</v>
      </c>
      <c r="BL230" s="23" t="s">
        <v>879</v>
      </c>
      <c r="BM230" s="23" t="s">
        <v>884</v>
      </c>
      <c r="BN230" s="23" t="s">
        <v>892</v>
      </c>
      <c r="BO230" s="23">
        <v>11</v>
      </c>
      <c r="BP230" s="23">
        <v>14</v>
      </c>
      <c r="BQ230" s="23" t="s">
        <v>814</v>
      </c>
      <c r="BR230" s="23" t="s">
        <v>901</v>
      </c>
      <c r="BS230" s="23" t="s">
        <v>902</v>
      </c>
      <c r="BT230" s="23" t="str">
        <f t="shared" si="3"/>
        <v>511</v>
      </c>
      <c r="BU230" s="23" t="str">
        <f t="shared" si="4"/>
        <v>А5</v>
      </c>
      <c r="BV230" s="23">
        <v>13</v>
      </c>
      <c r="BW230" s="23" t="s">
        <v>904</v>
      </c>
      <c r="BX230" s="23" t="s">
        <v>903</v>
      </c>
      <c r="BY230" s="23" t="s">
        <v>905</v>
      </c>
      <c r="BZ230" s="23" t="s">
        <v>906</v>
      </c>
      <c r="CA230" s="23">
        <v>31</v>
      </c>
      <c r="CB230" s="23">
        <v>32</v>
      </c>
      <c r="CC230" s="23">
        <v>33</v>
      </c>
      <c r="CD230" s="23" t="s">
        <v>773</v>
      </c>
      <c r="CE230" s="23" t="s">
        <v>907</v>
      </c>
      <c r="CF230" s="23" t="str">
        <f t="shared" si="5"/>
        <v>3311</v>
      </c>
      <c r="CG230" s="23" t="s">
        <v>907</v>
      </c>
      <c r="CH230" s="23" t="str">
        <f t="shared" si="6"/>
        <v>Ki11</v>
      </c>
      <c r="CI230" s="23" t="str">
        <f t="shared" si="7"/>
        <v>A2</v>
      </c>
      <c r="CJ230" s="23" t="str">
        <f t="shared" si="8"/>
        <v>A1</v>
      </c>
      <c r="CK230" s="23">
        <f t="shared" si="9"/>
        <v>11</v>
      </c>
      <c r="CL230" s="23">
        <f t="shared" si="10"/>
        <v>14</v>
      </c>
      <c r="CM230" s="23" t="s">
        <v>773</v>
      </c>
      <c r="CN230" s="23" t="str">
        <f t="shared" si="11"/>
        <v>311</v>
      </c>
      <c r="CO230" s="23" t="str">
        <f t="shared" si="12"/>
        <v>А3</v>
      </c>
      <c r="CP230" s="23">
        <f t="shared" si="13"/>
        <v>12</v>
      </c>
      <c r="EE230" s="28"/>
      <c r="HE230" s="28"/>
      <c r="HG230" s="27"/>
      <c r="JX230" s="28"/>
    </row>
    <row r="231" spans="1:284" s="23" customFormat="1" hidden="1" x14ac:dyDescent="0.25">
      <c r="A231" s="23" t="s">
        <v>365</v>
      </c>
      <c r="B231" s="23" t="s">
        <v>385</v>
      </c>
      <c r="C231" s="23" t="s">
        <v>645</v>
      </c>
      <c r="D231" s="23" t="s">
        <v>644</v>
      </c>
      <c r="H231" s="23">
        <v>25</v>
      </c>
      <c r="I231" s="23">
        <v>25</v>
      </c>
      <c r="J231" s="23">
        <v>3.2</v>
      </c>
      <c r="M231" s="23" t="s">
        <v>748</v>
      </c>
      <c r="BA231" s="23" t="s">
        <v>878</v>
      </c>
      <c r="BB231" s="23" t="s">
        <v>879</v>
      </c>
      <c r="BC231" s="23" t="s">
        <v>880</v>
      </c>
      <c r="BG231" s="23" t="s">
        <v>778</v>
      </c>
      <c r="BH231" s="23" t="s">
        <v>881</v>
      </c>
      <c r="BI231" s="23">
        <v>23</v>
      </c>
      <c r="BJ231" s="23">
        <v>24</v>
      </c>
      <c r="BK231" s="23">
        <v>3512</v>
      </c>
      <c r="BL231" s="23" t="s">
        <v>879</v>
      </c>
      <c r="BM231" s="23" t="s">
        <v>884</v>
      </c>
      <c r="BN231" s="23" t="s">
        <v>899</v>
      </c>
      <c r="BO231" s="23">
        <v>11</v>
      </c>
      <c r="BP231" s="23">
        <v>14</v>
      </c>
      <c r="BQ231" s="23" t="s">
        <v>814</v>
      </c>
      <c r="BR231" s="23" t="s">
        <v>901</v>
      </c>
      <c r="BS231" s="23" t="s">
        <v>902</v>
      </c>
      <c r="BT231" s="23" t="str">
        <f t="shared" si="3"/>
        <v>512</v>
      </c>
      <c r="BU231" s="23" t="str">
        <f t="shared" si="4"/>
        <v>А5</v>
      </c>
      <c r="BV231" s="23">
        <v>14</v>
      </c>
      <c r="BW231" s="23" t="s">
        <v>904</v>
      </c>
      <c r="BX231" s="23" t="s">
        <v>903</v>
      </c>
      <c r="BY231" s="23" t="s">
        <v>905</v>
      </c>
      <c r="BZ231" s="23" t="s">
        <v>906</v>
      </c>
      <c r="CA231" s="23">
        <v>34</v>
      </c>
      <c r="CB231" s="23">
        <v>35</v>
      </c>
      <c r="CC231" s="23">
        <v>36</v>
      </c>
      <c r="CD231" s="23" t="s">
        <v>773</v>
      </c>
      <c r="CE231" s="23" t="s">
        <v>907</v>
      </c>
      <c r="CF231" s="23" t="str">
        <f t="shared" si="5"/>
        <v>3312</v>
      </c>
      <c r="CG231" s="23" t="s">
        <v>907</v>
      </c>
      <c r="CH231" s="23" t="str">
        <f t="shared" si="6"/>
        <v>Ki12</v>
      </c>
      <c r="CI231" s="23" t="str">
        <f t="shared" si="7"/>
        <v>A2</v>
      </c>
      <c r="CJ231" s="23" t="str">
        <f t="shared" si="8"/>
        <v>A1</v>
      </c>
      <c r="CK231" s="23">
        <f t="shared" si="9"/>
        <v>11</v>
      </c>
      <c r="CL231" s="23">
        <f t="shared" si="10"/>
        <v>14</v>
      </c>
      <c r="CM231" s="23" t="s">
        <v>773</v>
      </c>
      <c r="CN231" s="23" t="str">
        <f t="shared" si="11"/>
        <v>312</v>
      </c>
      <c r="CO231" s="23" t="str">
        <f t="shared" si="12"/>
        <v>А3</v>
      </c>
      <c r="CP231" s="23">
        <f t="shared" si="13"/>
        <v>13</v>
      </c>
      <c r="EE231" s="28"/>
      <c r="HE231" s="28"/>
      <c r="HG231" s="27"/>
      <c r="JX231" s="28"/>
    </row>
    <row r="232" spans="1:284" s="23" customFormat="1" hidden="1" x14ac:dyDescent="0.25">
      <c r="A232" s="23" t="s">
        <v>366</v>
      </c>
      <c r="B232" s="23" t="s">
        <v>386</v>
      </c>
      <c r="C232" s="23" t="s">
        <v>645</v>
      </c>
      <c r="D232" s="23" t="s">
        <v>644</v>
      </c>
      <c r="H232" s="23">
        <v>25</v>
      </c>
      <c r="I232" s="23">
        <v>25</v>
      </c>
      <c r="J232" s="23">
        <v>3.2</v>
      </c>
      <c r="M232" s="23" t="s">
        <v>748</v>
      </c>
      <c r="BA232" s="23" t="s">
        <v>878</v>
      </c>
      <c r="BB232" s="23" t="s">
        <v>879</v>
      </c>
      <c r="BC232" s="23" t="s">
        <v>880</v>
      </c>
      <c r="BG232" s="23" t="s">
        <v>779</v>
      </c>
      <c r="BH232" s="23" t="s">
        <v>881</v>
      </c>
      <c r="BI232" s="23">
        <v>17</v>
      </c>
      <c r="BJ232" s="23">
        <v>18</v>
      </c>
      <c r="BK232" s="23">
        <v>4509</v>
      </c>
      <c r="BL232" s="23" t="s">
        <v>879</v>
      </c>
      <c r="BM232" s="23" t="s">
        <v>884</v>
      </c>
      <c r="BN232" s="23" t="s">
        <v>891</v>
      </c>
      <c r="BO232" s="23">
        <v>11</v>
      </c>
      <c r="BP232" s="23">
        <v>14</v>
      </c>
      <c r="BQ232" s="23" t="s">
        <v>814</v>
      </c>
      <c r="BR232" s="23" t="s">
        <v>901</v>
      </c>
      <c r="BS232" s="23" t="s">
        <v>902</v>
      </c>
      <c r="BT232" s="23" t="str">
        <f t="shared" si="3"/>
        <v>509</v>
      </c>
      <c r="BU232" s="23" t="str">
        <f t="shared" si="4"/>
        <v>А5</v>
      </c>
      <c r="BV232" s="23">
        <v>11</v>
      </c>
      <c r="BW232" s="23" t="s">
        <v>904</v>
      </c>
      <c r="BX232" s="23" t="s">
        <v>903</v>
      </c>
      <c r="BY232" s="23" t="s">
        <v>905</v>
      </c>
      <c r="BZ232" s="23" t="s">
        <v>906</v>
      </c>
      <c r="CA232" s="23">
        <v>25</v>
      </c>
      <c r="CB232" s="23">
        <v>26</v>
      </c>
      <c r="CC232" s="23">
        <v>27</v>
      </c>
      <c r="CD232" s="23" t="s">
        <v>773</v>
      </c>
      <c r="CE232" s="23" t="s">
        <v>907</v>
      </c>
      <c r="CF232" s="23" t="str">
        <f t="shared" si="5"/>
        <v>4309</v>
      </c>
      <c r="CG232" s="23" t="s">
        <v>907</v>
      </c>
      <c r="CH232" s="23" t="str">
        <f t="shared" si="6"/>
        <v>Ki9</v>
      </c>
      <c r="CI232" s="23" t="str">
        <f t="shared" si="7"/>
        <v>A2</v>
      </c>
      <c r="CJ232" s="23" t="str">
        <f t="shared" si="8"/>
        <v>A1</v>
      </c>
      <c r="CK232" s="23">
        <f t="shared" si="9"/>
        <v>11</v>
      </c>
      <c r="CL232" s="23">
        <f t="shared" si="10"/>
        <v>14</v>
      </c>
      <c r="CM232" s="23" t="s">
        <v>773</v>
      </c>
      <c r="CN232" s="23" t="str">
        <f t="shared" si="11"/>
        <v>309</v>
      </c>
      <c r="CO232" s="23" t="str">
        <f t="shared" si="12"/>
        <v>А3</v>
      </c>
      <c r="CP232" s="23">
        <f t="shared" si="13"/>
        <v>10</v>
      </c>
      <c r="EE232" s="28"/>
      <c r="HE232" s="28"/>
      <c r="HG232" s="27"/>
      <c r="JX232" s="28"/>
    </row>
    <row r="233" spans="1:284" s="23" customFormat="1" hidden="1" x14ac:dyDescent="0.25">
      <c r="A233" s="23" t="s">
        <v>367</v>
      </c>
      <c r="B233" s="23" t="s">
        <v>387</v>
      </c>
      <c r="C233" s="23" t="s">
        <v>645</v>
      </c>
      <c r="D233" s="23" t="s">
        <v>644</v>
      </c>
      <c r="H233" s="23">
        <v>25</v>
      </c>
      <c r="I233" s="23">
        <v>25</v>
      </c>
      <c r="J233" s="23">
        <v>3.2</v>
      </c>
      <c r="M233" s="23" t="s">
        <v>748</v>
      </c>
      <c r="BA233" s="23" t="s">
        <v>878</v>
      </c>
      <c r="BB233" s="23" t="s">
        <v>879</v>
      </c>
      <c r="BC233" s="23" t="s">
        <v>880</v>
      </c>
      <c r="BG233" s="23" t="s">
        <v>780</v>
      </c>
      <c r="BH233" s="23" t="s">
        <v>881</v>
      </c>
      <c r="BI233" s="23">
        <v>17</v>
      </c>
      <c r="BJ233" s="23">
        <v>18</v>
      </c>
      <c r="BK233" s="23">
        <v>5509</v>
      </c>
      <c r="BL233" s="23" t="s">
        <v>879</v>
      </c>
      <c r="BM233" s="23" t="s">
        <v>884</v>
      </c>
      <c r="BN233" s="23" t="s">
        <v>891</v>
      </c>
      <c r="BO233" s="23">
        <v>11</v>
      </c>
      <c r="BP233" s="23">
        <v>14</v>
      </c>
      <c r="BQ233" s="23" t="s">
        <v>814</v>
      </c>
      <c r="BR233" s="23" t="s">
        <v>901</v>
      </c>
      <c r="BS233" s="23" t="s">
        <v>902</v>
      </c>
      <c r="BT233" s="23" t="str">
        <f t="shared" si="3"/>
        <v>509</v>
      </c>
      <c r="BU233" s="23" t="str">
        <f t="shared" si="4"/>
        <v>А5</v>
      </c>
      <c r="BV233" s="23">
        <v>11</v>
      </c>
      <c r="BW233" s="23" t="s">
        <v>904</v>
      </c>
      <c r="BX233" s="23" t="s">
        <v>903</v>
      </c>
      <c r="BY233" s="23" t="s">
        <v>905</v>
      </c>
      <c r="BZ233" s="23" t="s">
        <v>906</v>
      </c>
      <c r="CA233" s="23">
        <v>25</v>
      </c>
      <c r="CB233" s="23">
        <v>26</v>
      </c>
      <c r="CC233" s="23">
        <v>27</v>
      </c>
      <c r="CD233" s="23" t="s">
        <v>773</v>
      </c>
      <c r="CE233" s="23" t="s">
        <v>907</v>
      </c>
      <c r="CF233" s="23" t="str">
        <f t="shared" si="5"/>
        <v>5309</v>
      </c>
      <c r="CG233" s="23" t="s">
        <v>907</v>
      </c>
      <c r="CH233" s="23" t="str">
        <f t="shared" si="6"/>
        <v>Ki9</v>
      </c>
      <c r="CI233" s="23" t="str">
        <f t="shared" si="7"/>
        <v>A2</v>
      </c>
      <c r="CJ233" s="23" t="str">
        <f t="shared" si="8"/>
        <v>A1</v>
      </c>
      <c r="CK233" s="23">
        <f t="shared" si="9"/>
        <v>11</v>
      </c>
      <c r="CL233" s="23">
        <f t="shared" si="10"/>
        <v>14</v>
      </c>
      <c r="CM233" s="23" t="s">
        <v>773</v>
      </c>
      <c r="CN233" s="23" t="str">
        <f t="shared" si="11"/>
        <v>309</v>
      </c>
      <c r="CO233" s="23" t="str">
        <f t="shared" si="12"/>
        <v>А3</v>
      </c>
      <c r="CP233" s="23">
        <f t="shared" si="13"/>
        <v>10</v>
      </c>
      <c r="EE233" s="28"/>
      <c r="HE233" s="28"/>
      <c r="HG233" s="27"/>
      <c r="JX233" s="28"/>
    </row>
    <row r="234" spans="1:284" s="23" customFormat="1" hidden="1" x14ac:dyDescent="0.25">
      <c r="A234" s="23" t="s">
        <v>368</v>
      </c>
      <c r="B234" s="23" t="s">
        <v>388</v>
      </c>
      <c r="C234" s="23" t="s">
        <v>645</v>
      </c>
      <c r="D234" s="23" t="s">
        <v>644</v>
      </c>
      <c r="H234" s="23">
        <v>25</v>
      </c>
      <c r="I234" s="23">
        <v>25</v>
      </c>
      <c r="J234" s="23">
        <v>3.2</v>
      </c>
      <c r="M234" s="23" t="s">
        <v>748</v>
      </c>
      <c r="BA234" s="23" t="s">
        <v>878</v>
      </c>
      <c r="BB234" s="23" t="s">
        <v>879</v>
      </c>
      <c r="BC234" s="23" t="s">
        <v>880</v>
      </c>
      <c r="BG234" s="23" t="s">
        <v>779</v>
      </c>
      <c r="BH234" s="23" t="s">
        <v>881</v>
      </c>
      <c r="BI234" s="23">
        <v>19</v>
      </c>
      <c r="BJ234" s="23">
        <v>20</v>
      </c>
      <c r="BK234" s="23">
        <v>4510</v>
      </c>
      <c r="BL234" s="23" t="s">
        <v>879</v>
      </c>
      <c r="BM234" s="23" t="s">
        <v>884</v>
      </c>
      <c r="BN234" s="23" t="s">
        <v>898</v>
      </c>
      <c r="BO234" s="23">
        <v>11</v>
      </c>
      <c r="BP234" s="23">
        <v>14</v>
      </c>
      <c r="BQ234" s="23" t="s">
        <v>814</v>
      </c>
      <c r="BR234" s="23" t="s">
        <v>901</v>
      </c>
      <c r="BS234" s="23" t="s">
        <v>902</v>
      </c>
      <c r="BT234" s="23" t="str">
        <f t="shared" si="3"/>
        <v>510</v>
      </c>
      <c r="BU234" s="23" t="str">
        <f t="shared" si="4"/>
        <v>А5</v>
      </c>
      <c r="BV234" s="23">
        <v>12</v>
      </c>
      <c r="BW234" s="23" t="s">
        <v>904</v>
      </c>
      <c r="BX234" s="23" t="s">
        <v>903</v>
      </c>
      <c r="BY234" s="23" t="s">
        <v>905</v>
      </c>
      <c r="BZ234" s="23" t="s">
        <v>906</v>
      </c>
      <c r="CA234" s="23">
        <v>28</v>
      </c>
      <c r="CB234" s="23">
        <v>29</v>
      </c>
      <c r="CC234" s="23">
        <v>30</v>
      </c>
      <c r="CD234" s="23" t="s">
        <v>773</v>
      </c>
      <c r="CE234" s="23" t="s">
        <v>907</v>
      </c>
      <c r="CF234" s="23" t="str">
        <f t="shared" si="5"/>
        <v>4310</v>
      </c>
      <c r="CG234" s="23" t="s">
        <v>907</v>
      </c>
      <c r="CH234" s="23" t="str">
        <f t="shared" si="6"/>
        <v>Ki10</v>
      </c>
      <c r="CI234" s="23" t="str">
        <f t="shared" si="7"/>
        <v>A2</v>
      </c>
      <c r="CJ234" s="23" t="str">
        <f t="shared" si="8"/>
        <v>A1</v>
      </c>
      <c r="CK234" s="23">
        <f t="shared" si="9"/>
        <v>11</v>
      </c>
      <c r="CL234" s="23">
        <f t="shared" si="10"/>
        <v>14</v>
      </c>
      <c r="CM234" s="23" t="s">
        <v>773</v>
      </c>
      <c r="CN234" s="23" t="str">
        <f t="shared" si="11"/>
        <v>310</v>
      </c>
      <c r="CO234" s="23" t="str">
        <f t="shared" si="12"/>
        <v>А3</v>
      </c>
      <c r="CP234" s="23">
        <f t="shared" si="13"/>
        <v>11</v>
      </c>
      <c r="EE234" s="28"/>
      <c r="HE234" s="28"/>
      <c r="HG234" s="27"/>
      <c r="JX234" s="28"/>
    </row>
    <row r="235" spans="1:284" s="23" customFormat="1" hidden="1" x14ac:dyDescent="0.25">
      <c r="A235" s="23" t="s">
        <v>369</v>
      </c>
      <c r="B235" s="23" t="s">
        <v>389</v>
      </c>
      <c r="C235" s="23" t="s">
        <v>645</v>
      </c>
      <c r="D235" s="23" t="s">
        <v>644</v>
      </c>
      <c r="H235" s="23">
        <v>25</v>
      </c>
      <c r="I235" s="23">
        <v>25</v>
      </c>
      <c r="J235" s="23">
        <v>3.2</v>
      </c>
      <c r="M235" s="23" t="s">
        <v>748</v>
      </c>
      <c r="BA235" s="23" t="s">
        <v>878</v>
      </c>
      <c r="BB235" s="23" t="s">
        <v>879</v>
      </c>
      <c r="BC235" s="23" t="s">
        <v>880</v>
      </c>
      <c r="BG235" s="23" t="s">
        <v>780</v>
      </c>
      <c r="BH235" s="23" t="s">
        <v>881</v>
      </c>
      <c r="BI235" s="23">
        <v>19</v>
      </c>
      <c r="BJ235" s="23">
        <v>20</v>
      </c>
      <c r="BK235" s="23">
        <v>5510</v>
      </c>
      <c r="BL235" s="23" t="s">
        <v>879</v>
      </c>
      <c r="BM235" s="23" t="s">
        <v>884</v>
      </c>
      <c r="BN235" s="23" t="s">
        <v>898</v>
      </c>
      <c r="BO235" s="23">
        <v>11</v>
      </c>
      <c r="BP235" s="23">
        <v>14</v>
      </c>
      <c r="BQ235" s="23" t="s">
        <v>814</v>
      </c>
      <c r="BR235" s="23" t="s">
        <v>901</v>
      </c>
      <c r="BS235" s="23" t="s">
        <v>902</v>
      </c>
      <c r="BT235" s="23" t="str">
        <f t="shared" si="3"/>
        <v>510</v>
      </c>
      <c r="BU235" s="23" t="str">
        <f t="shared" si="4"/>
        <v>А5</v>
      </c>
      <c r="BV235" s="23">
        <v>12</v>
      </c>
      <c r="BW235" s="23" t="s">
        <v>904</v>
      </c>
      <c r="BX235" s="23" t="s">
        <v>903</v>
      </c>
      <c r="BY235" s="23" t="s">
        <v>905</v>
      </c>
      <c r="BZ235" s="23" t="s">
        <v>906</v>
      </c>
      <c r="CA235" s="23">
        <v>28</v>
      </c>
      <c r="CB235" s="23">
        <v>29</v>
      </c>
      <c r="CC235" s="23">
        <v>30</v>
      </c>
      <c r="CD235" s="23" t="s">
        <v>773</v>
      </c>
      <c r="CE235" s="23" t="s">
        <v>907</v>
      </c>
      <c r="CF235" s="23" t="str">
        <f t="shared" si="5"/>
        <v>5310</v>
      </c>
      <c r="CG235" s="23" t="s">
        <v>907</v>
      </c>
      <c r="CH235" s="23" t="str">
        <f t="shared" si="6"/>
        <v>Ki10</v>
      </c>
      <c r="CI235" s="23" t="str">
        <f t="shared" si="7"/>
        <v>A2</v>
      </c>
      <c r="CJ235" s="23" t="str">
        <f t="shared" si="8"/>
        <v>A1</v>
      </c>
      <c r="CK235" s="23">
        <f t="shared" si="9"/>
        <v>11</v>
      </c>
      <c r="CL235" s="23">
        <f t="shared" si="10"/>
        <v>14</v>
      </c>
      <c r="CM235" s="23" t="s">
        <v>773</v>
      </c>
      <c r="CN235" s="23" t="str">
        <f t="shared" si="11"/>
        <v>310</v>
      </c>
      <c r="CO235" s="23" t="str">
        <f t="shared" si="12"/>
        <v>А3</v>
      </c>
      <c r="CP235" s="23">
        <f t="shared" si="13"/>
        <v>11</v>
      </c>
      <c r="EE235" s="28"/>
      <c r="HE235" s="28"/>
      <c r="HG235" s="27"/>
      <c r="JX235" s="28"/>
    </row>
    <row r="236" spans="1:284" s="23" customFormat="1" hidden="1" x14ac:dyDescent="0.25">
      <c r="A236" s="23" t="s">
        <v>370</v>
      </c>
      <c r="B236" s="23" t="s">
        <v>390</v>
      </c>
      <c r="C236" s="23" t="s">
        <v>645</v>
      </c>
      <c r="D236" s="23" t="s">
        <v>644</v>
      </c>
      <c r="H236" s="23">
        <v>25</v>
      </c>
      <c r="I236" s="23">
        <v>25</v>
      </c>
      <c r="J236" s="23">
        <v>3.2</v>
      </c>
      <c r="M236" s="23" t="s">
        <v>748</v>
      </c>
      <c r="BA236" s="23" t="s">
        <v>878</v>
      </c>
      <c r="BB236" s="23" t="s">
        <v>879</v>
      </c>
      <c r="BC236" s="23" t="s">
        <v>880</v>
      </c>
      <c r="BG236" s="23" t="s">
        <v>779</v>
      </c>
      <c r="BH236" s="23" t="s">
        <v>881</v>
      </c>
      <c r="BI236" s="23">
        <v>21</v>
      </c>
      <c r="BJ236" s="23">
        <v>22</v>
      </c>
      <c r="BK236" s="23">
        <v>4511</v>
      </c>
      <c r="BL236" s="23" t="s">
        <v>879</v>
      </c>
      <c r="BM236" s="23" t="s">
        <v>884</v>
      </c>
      <c r="BN236" s="23" t="s">
        <v>892</v>
      </c>
      <c r="BO236" s="23">
        <v>11</v>
      </c>
      <c r="BP236" s="23">
        <v>14</v>
      </c>
      <c r="BQ236" s="23" t="s">
        <v>814</v>
      </c>
      <c r="BR236" s="23" t="s">
        <v>901</v>
      </c>
      <c r="BS236" s="23" t="s">
        <v>902</v>
      </c>
      <c r="BT236" s="23" t="str">
        <f t="shared" si="3"/>
        <v>511</v>
      </c>
      <c r="BU236" s="23" t="str">
        <f t="shared" si="4"/>
        <v>А5</v>
      </c>
      <c r="BV236" s="23">
        <v>13</v>
      </c>
      <c r="BW236" s="23" t="s">
        <v>904</v>
      </c>
      <c r="BX236" s="23" t="s">
        <v>903</v>
      </c>
      <c r="BY236" s="23" t="s">
        <v>905</v>
      </c>
      <c r="BZ236" s="23" t="s">
        <v>906</v>
      </c>
      <c r="CA236" s="23">
        <v>31</v>
      </c>
      <c r="CB236" s="23">
        <v>32</v>
      </c>
      <c r="CC236" s="23">
        <v>33</v>
      </c>
      <c r="CD236" s="23" t="s">
        <v>773</v>
      </c>
      <c r="CE236" s="23" t="s">
        <v>907</v>
      </c>
      <c r="CF236" s="23" t="str">
        <f t="shared" si="5"/>
        <v>4311</v>
      </c>
      <c r="CG236" s="23" t="s">
        <v>907</v>
      </c>
      <c r="CH236" s="23" t="str">
        <f t="shared" si="6"/>
        <v>Ki11</v>
      </c>
      <c r="CI236" s="23" t="str">
        <f t="shared" si="7"/>
        <v>A2</v>
      </c>
      <c r="CJ236" s="23" t="str">
        <f t="shared" si="8"/>
        <v>A1</v>
      </c>
      <c r="CK236" s="23">
        <f t="shared" si="9"/>
        <v>11</v>
      </c>
      <c r="CL236" s="23">
        <f t="shared" si="10"/>
        <v>14</v>
      </c>
      <c r="CM236" s="23" t="s">
        <v>773</v>
      </c>
      <c r="CN236" s="23" t="str">
        <f t="shared" si="11"/>
        <v>311</v>
      </c>
      <c r="CO236" s="23" t="str">
        <f t="shared" si="12"/>
        <v>А3</v>
      </c>
      <c r="CP236" s="23">
        <f t="shared" si="13"/>
        <v>12</v>
      </c>
      <c r="EE236" s="28"/>
      <c r="HE236" s="28"/>
      <c r="HG236" s="27"/>
      <c r="JX236" s="28"/>
    </row>
    <row r="237" spans="1:284" s="23" customFormat="1" hidden="1" x14ac:dyDescent="0.25">
      <c r="A237" s="23" t="s">
        <v>371</v>
      </c>
      <c r="B237" s="23" t="s">
        <v>391</v>
      </c>
      <c r="C237" s="23" t="s">
        <v>645</v>
      </c>
      <c r="D237" s="23" t="s">
        <v>644</v>
      </c>
      <c r="H237" s="23">
        <v>25</v>
      </c>
      <c r="I237" s="23">
        <v>25</v>
      </c>
      <c r="J237" s="23">
        <v>3.2</v>
      </c>
      <c r="M237" s="23" t="s">
        <v>748</v>
      </c>
      <c r="BA237" s="23" t="s">
        <v>878</v>
      </c>
      <c r="BB237" s="23" t="s">
        <v>879</v>
      </c>
      <c r="BC237" s="23" t="s">
        <v>880</v>
      </c>
      <c r="BG237" s="23" t="s">
        <v>780</v>
      </c>
      <c r="BH237" s="23" t="s">
        <v>881</v>
      </c>
      <c r="BI237" s="23">
        <v>21</v>
      </c>
      <c r="BJ237" s="23">
        <v>22</v>
      </c>
      <c r="BK237" s="23">
        <v>5511</v>
      </c>
      <c r="BL237" s="23" t="s">
        <v>879</v>
      </c>
      <c r="BM237" s="23" t="s">
        <v>884</v>
      </c>
      <c r="BN237" s="23" t="s">
        <v>892</v>
      </c>
      <c r="BO237" s="23">
        <v>11</v>
      </c>
      <c r="BP237" s="23">
        <v>14</v>
      </c>
      <c r="BQ237" s="23" t="s">
        <v>814</v>
      </c>
      <c r="BR237" s="23" t="s">
        <v>901</v>
      </c>
      <c r="BS237" s="23" t="s">
        <v>902</v>
      </c>
      <c r="BT237" s="23" t="str">
        <f t="shared" si="3"/>
        <v>511</v>
      </c>
      <c r="BU237" s="23" t="str">
        <f t="shared" si="4"/>
        <v>А5</v>
      </c>
      <c r="BV237" s="23">
        <v>13</v>
      </c>
      <c r="BW237" s="23" t="s">
        <v>904</v>
      </c>
      <c r="BX237" s="23" t="s">
        <v>903</v>
      </c>
      <c r="BY237" s="23" t="s">
        <v>905</v>
      </c>
      <c r="BZ237" s="23" t="s">
        <v>906</v>
      </c>
      <c r="CA237" s="23">
        <v>31</v>
      </c>
      <c r="CB237" s="23">
        <v>32</v>
      </c>
      <c r="CC237" s="23">
        <v>33</v>
      </c>
      <c r="CD237" s="23" t="s">
        <v>773</v>
      </c>
      <c r="CE237" s="23" t="s">
        <v>907</v>
      </c>
      <c r="CF237" s="23" t="str">
        <f t="shared" si="5"/>
        <v>5311</v>
      </c>
      <c r="CG237" s="23" t="s">
        <v>907</v>
      </c>
      <c r="CH237" s="23" t="str">
        <f t="shared" si="6"/>
        <v>Ki11</v>
      </c>
      <c r="CI237" s="23" t="str">
        <f t="shared" si="7"/>
        <v>A2</v>
      </c>
      <c r="CJ237" s="23" t="str">
        <f t="shared" si="8"/>
        <v>A1</v>
      </c>
      <c r="CK237" s="23">
        <f t="shared" si="9"/>
        <v>11</v>
      </c>
      <c r="CL237" s="23">
        <f t="shared" si="10"/>
        <v>14</v>
      </c>
      <c r="CM237" s="23" t="s">
        <v>773</v>
      </c>
      <c r="CN237" s="23" t="str">
        <f t="shared" si="11"/>
        <v>311</v>
      </c>
      <c r="CO237" s="23" t="str">
        <f t="shared" si="12"/>
        <v>А3</v>
      </c>
      <c r="CP237" s="23">
        <f t="shared" si="13"/>
        <v>12</v>
      </c>
      <c r="EE237" s="28"/>
      <c r="HE237" s="28"/>
      <c r="HG237" s="27"/>
      <c r="JX237" s="28"/>
    </row>
    <row r="238" spans="1:284" s="23" customFormat="1" hidden="1" x14ac:dyDescent="0.25">
      <c r="A238" s="23" t="s">
        <v>372</v>
      </c>
      <c r="B238" s="23" t="s">
        <v>392</v>
      </c>
      <c r="C238" s="23" t="s">
        <v>645</v>
      </c>
      <c r="D238" s="23" t="s">
        <v>644</v>
      </c>
      <c r="H238" s="23">
        <v>25</v>
      </c>
      <c r="I238" s="23">
        <v>25</v>
      </c>
      <c r="J238" s="23">
        <v>3.2</v>
      </c>
      <c r="M238" s="23" t="s">
        <v>748</v>
      </c>
      <c r="BA238" s="23" t="s">
        <v>878</v>
      </c>
      <c r="BB238" s="23" t="s">
        <v>879</v>
      </c>
      <c r="BC238" s="23" t="s">
        <v>880</v>
      </c>
      <c r="BG238" s="23" t="s">
        <v>779</v>
      </c>
      <c r="BH238" s="23" t="s">
        <v>881</v>
      </c>
      <c r="BI238" s="23">
        <v>23</v>
      </c>
      <c r="BJ238" s="23">
        <v>24</v>
      </c>
      <c r="BK238" s="23">
        <v>4512</v>
      </c>
      <c r="BL238" s="23" t="s">
        <v>879</v>
      </c>
      <c r="BM238" s="23" t="s">
        <v>884</v>
      </c>
      <c r="BN238" s="23" t="s">
        <v>899</v>
      </c>
      <c r="BO238" s="23">
        <v>11</v>
      </c>
      <c r="BP238" s="23">
        <v>14</v>
      </c>
      <c r="BQ238" s="23" t="s">
        <v>814</v>
      </c>
      <c r="BR238" s="23" t="s">
        <v>901</v>
      </c>
      <c r="BS238" s="23" t="s">
        <v>902</v>
      </c>
      <c r="BT238" s="23" t="str">
        <f t="shared" si="3"/>
        <v>512</v>
      </c>
      <c r="BU238" s="23" t="str">
        <f t="shared" si="4"/>
        <v>А5</v>
      </c>
      <c r="BV238" s="23">
        <v>14</v>
      </c>
      <c r="BW238" s="23" t="s">
        <v>904</v>
      </c>
      <c r="BX238" s="23" t="s">
        <v>903</v>
      </c>
      <c r="BY238" s="23" t="s">
        <v>905</v>
      </c>
      <c r="BZ238" s="23" t="s">
        <v>906</v>
      </c>
      <c r="CA238" s="23">
        <v>34</v>
      </c>
      <c r="CB238" s="23">
        <v>35</v>
      </c>
      <c r="CC238" s="23">
        <v>36</v>
      </c>
      <c r="CD238" s="23" t="s">
        <v>773</v>
      </c>
      <c r="CE238" s="23" t="s">
        <v>907</v>
      </c>
      <c r="CF238" s="23" t="str">
        <f t="shared" si="5"/>
        <v>4312</v>
      </c>
      <c r="CG238" s="23" t="s">
        <v>907</v>
      </c>
      <c r="CH238" s="23" t="str">
        <f t="shared" si="6"/>
        <v>Ki12</v>
      </c>
      <c r="CI238" s="23" t="str">
        <f t="shared" si="7"/>
        <v>A2</v>
      </c>
      <c r="CJ238" s="23" t="str">
        <f t="shared" si="8"/>
        <v>A1</v>
      </c>
      <c r="CK238" s="23">
        <f t="shared" si="9"/>
        <v>11</v>
      </c>
      <c r="CL238" s="23">
        <f t="shared" si="10"/>
        <v>14</v>
      </c>
      <c r="CM238" s="23" t="s">
        <v>773</v>
      </c>
      <c r="CN238" s="23" t="str">
        <f t="shared" si="11"/>
        <v>312</v>
      </c>
      <c r="CO238" s="23" t="str">
        <f t="shared" si="12"/>
        <v>А3</v>
      </c>
      <c r="CP238" s="23">
        <f t="shared" si="13"/>
        <v>13</v>
      </c>
      <c r="EE238" s="28"/>
      <c r="HE238" s="28"/>
      <c r="HG238" s="27"/>
      <c r="JX238" s="28"/>
    </row>
    <row r="239" spans="1:284" s="23" customFormat="1" hidden="1" x14ac:dyDescent="0.25">
      <c r="A239" s="23" t="s">
        <v>373</v>
      </c>
      <c r="B239" s="23" t="s">
        <v>393</v>
      </c>
      <c r="C239" s="23" t="s">
        <v>645</v>
      </c>
      <c r="D239" s="23" t="s">
        <v>644</v>
      </c>
      <c r="H239" s="23">
        <v>25</v>
      </c>
      <c r="I239" s="23">
        <v>25</v>
      </c>
      <c r="J239" s="23">
        <v>3.2</v>
      </c>
      <c r="M239" s="23" t="s">
        <v>748</v>
      </c>
      <c r="BA239" s="23" t="s">
        <v>878</v>
      </c>
      <c r="BB239" s="23" t="s">
        <v>879</v>
      </c>
      <c r="BC239" s="23" t="s">
        <v>880</v>
      </c>
      <c r="BG239" s="23" t="s">
        <v>780</v>
      </c>
      <c r="BH239" s="23" t="s">
        <v>881</v>
      </c>
      <c r="BI239" s="23">
        <v>23</v>
      </c>
      <c r="BJ239" s="23">
        <v>24</v>
      </c>
      <c r="BK239" s="23">
        <v>5512</v>
      </c>
      <c r="BL239" s="23" t="s">
        <v>879</v>
      </c>
      <c r="BM239" s="23" t="s">
        <v>884</v>
      </c>
      <c r="BN239" s="23" t="s">
        <v>899</v>
      </c>
      <c r="BO239" s="23">
        <v>11</v>
      </c>
      <c r="BP239" s="23">
        <v>14</v>
      </c>
      <c r="BQ239" s="23" t="s">
        <v>814</v>
      </c>
      <c r="BR239" s="23" t="s">
        <v>901</v>
      </c>
      <c r="BS239" s="23" t="s">
        <v>902</v>
      </c>
      <c r="BT239" s="23" t="str">
        <f t="shared" si="3"/>
        <v>512</v>
      </c>
      <c r="BU239" s="23" t="str">
        <f t="shared" si="4"/>
        <v>А5</v>
      </c>
      <c r="BV239" s="23">
        <v>14</v>
      </c>
      <c r="BW239" s="23" t="s">
        <v>904</v>
      </c>
      <c r="BX239" s="23" t="s">
        <v>903</v>
      </c>
      <c r="BY239" s="23" t="s">
        <v>905</v>
      </c>
      <c r="BZ239" s="23" t="s">
        <v>906</v>
      </c>
      <c r="CA239" s="23">
        <v>34</v>
      </c>
      <c r="CB239" s="23">
        <v>35</v>
      </c>
      <c r="CC239" s="23">
        <v>36</v>
      </c>
      <c r="CD239" s="23" t="s">
        <v>773</v>
      </c>
      <c r="CE239" s="23" t="s">
        <v>907</v>
      </c>
      <c r="CF239" s="23" t="str">
        <f t="shared" si="5"/>
        <v>5312</v>
      </c>
      <c r="CG239" s="23" t="s">
        <v>907</v>
      </c>
      <c r="CH239" s="23" t="str">
        <f t="shared" si="6"/>
        <v>Ki12</v>
      </c>
      <c r="CI239" s="23" t="str">
        <f t="shared" si="7"/>
        <v>A2</v>
      </c>
      <c r="CJ239" s="23" t="str">
        <f t="shared" si="8"/>
        <v>A1</v>
      </c>
      <c r="CK239" s="23">
        <f t="shared" si="9"/>
        <v>11</v>
      </c>
      <c r="CL239" s="23">
        <f t="shared" si="10"/>
        <v>14</v>
      </c>
      <c r="CM239" s="23" t="s">
        <v>773</v>
      </c>
      <c r="CN239" s="23" t="str">
        <f t="shared" si="11"/>
        <v>312</v>
      </c>
      <c r="CO239" s="23" t="str">
        <f t="shared" si="12"/>
        <v>А3</v>
      </c>
      <c r="CP239" s="23">
        <f t="shared" si="13"/>
        <v>13</v>
      </c>
      <c r="EE239" s="28"/>
      <c r="HE239" s="28"/>
      <c r="HG239" s="27"/>
      <c r="JX239" s="28"/>
    </row>
    <row r="240" spans="1:284" hidden="1" x14ac:dyDescent="0.25">
      <c r="A240" s="12" t="s">
        <v>394</v>
      </c>
      <c r="B240" s="12" t="s">
        <v>414</v>
      </c>
      <c r="C240" s="6" t="s">
        <v>650</v>
      </c>
      <c r="D240" s="6" t="s">
        <v>644</v>
      </c>
      <c r="H240" s="6">
        <v>100</v>
      </c>
      <c r="I240" s="6"/>
      <c r="J240" s="6">
        <v>27.5</v>
      </c>
      <c r="M240" s="12" t="s">
        <v>1135</v>
      </c>
      <c r="U240" s="12"/>
      <c r="EE240" s="28" t="s">
        <v>901</v>
      </c>
      <c r="EF240" s="27" t="s">
        <v>1139</v>
      </c>
      <c r="EG240" s="27" t="s">
        <v>1140</v>
      </c>
      <c r="EH240" s="27">
        <v>11</v>
      </c>
      <c r="EI240" s="27">
        <v>12</v>
      </c>
      <c r="EJ240" s="27" t="str">
        <f>CONCATENATE(MID(EQ240,4,1),MID(EM240,3,1),0,MID(EF240,3,1))</f>
        <v>1205</v>
      </c>
      <c r="EK240" s="27" t="s">
        <v>772</v>
      </c>
      <c r="EL240" s="27" t="s">
        <v>774</v>
      </c>
      <c r="EM240" s="27" t="s">
        <v>781</v>
      </c>
      <c r="EN240" s="27">
        <v>13</v>
      </c>
      <c r="EO240" s="27">
        <v>14</v>
      </c>
      <c r="EP240" s="27">
        <v>15</v>
      </c>
      <c r="EQ240" s="27" t="s">
        <v>776</v>
      </c>
      <c r="EU240" s="12" t="s">
        <v>1147</v>
      </c>
      <c r="EV240" s="12">
        <v>1</v>
      </c>
      <c r="EW240" s="12">
        <v>2</v>
      </c>
      <c r="EX240" s="12" t="s">
        <v>1149</v>
      </c>
      <c r="EY240" s="12">
        <v>1</v>
      </c>
      <c r="EZ240" s="12">
        <v>2</v>
      </c>
      <c r="FA240" s="12">
        <v>9</v>
      </c>
      <c r="FB240" s="12" t="str">
        <f>CONCATENATE(MID(FP240,3,1),0,EV240)</f>
        <v>401</v>
      </c>
      <c r="FC240" s="12" t="s">
        <v>924</v>
      </c>
      <c r="FD240" s="12" t="str">
        <f>CONCATENATE(MID(FP240,3,1),0,EW240)</f>
        <v>402</v>
      </c>
      <c r="FE240" s="12" t="s">
        <v>1024</v>
      </c>
      <c r="FF240" s="12">
        <v>11</v>
      </c>
      <c r="FG240" s="12">
        <v>14</v>
      </c>
      <c r="FH240" s="12" t="s">
        <v>1059</v>
      </c>
      <c r="FI240" s="12" t="s">
        <v>1060</v>
      </c>
      <c r="FJ240" s="12" t="s">
        <v>814</v>
      </c>
      <c r="FK240" s="12" t="s">
        <v>901</v>
      </c>
      <c r="FL240" s="12" t="str">
        <f>CONCATENATE(MID(EQ240,4,1),FB240)</f>
        <v>1401</v>
      </c>
      <c r="FM240" s="12" t="s">
        <v>879</v>
      </c>
      <c r="FN240" s="12" t="str">
        <f>CONCATENATE(MID(EQ240,4,1),FD240)</f>
        <v>1402</v>
      </c>
      <c r="FO240" s="12" t="s">
        <v>1162</v>
      </c>
      <c r="FP240" s="12" t="s">
        <v>922</v>
      </c>
      <c r="FQ240" s="12">
        <v>1</v>
      </c>
      <c r="FR240" s="12">
        <v>2</v>
      </c>
      <c r="FS240" s="12">
        <v>3</v>
      </c>
      <c r="FT240" s="12" t="s">
        <v>1148</v>
      </c>
      <c r="FU240" s="12" t="s">
        <v>1149</v>
      </c>
      <c r="FV240" s="12">
        <v>1</v>
      </c>
      <c r="FW240" s="12">
        <v>2</v>
      </c>
      <c r="FX240" s="12">
        <v>1</v>
      </c>
      <c r="FY240" s="12">
        <v>2</v>
      </c>
      <c r="FZ240" s="12">
        <v>3</v>
      </c>
      <c r="GA240" s="12" t="s">
        <v>1131</v>
      </c>
      <c r="GB240" s="12" t="str">
        <f>CONCATENATE(MID(GI240,3,1),0,FV240)</f>
        <v>601</v>
      </c>
      <c r="GC240" s="12" t="str">
        <f>CONCATENATE(MID(GI240,3,1),0,FW240)</f>
        <v>602</v>
      </c>
      <c r="GD240" s="12" t="str">
        <f>CONCATENATE(MID(EQ240,4,1),GB240)</f>
        <v>1601</v>
      </c>
      <c r="GE240" s="12" t="str">
        <f>CONCATENATE(MID(EQ240,4,1),GC240)</f>
        <v>1602</v>
      </c>
      <c r="GF240" s="12" t="str">
        <f>CONCATENATE("HL",GB240)</f>
        <v>HL601</v>
      </c>
      <c r="GG240" s="12" t="str">
        <f>CONCATENATE("HL",GC240)</f>
        <v>HL602</v>
      </c>
      <c r="GH240" s="12" t="s">
        <v>902</v>
      </c>
      <c r="GI240" s="12" t="s">
        <v>923</v>
      </c>
      <c r="GJ240" s="12">
        <v>1</v>
      </c>
      <c r="GK240" s="12">
        <v>2</v>
      </c>
      <c r="GL240" s="12">
        <v>3</v>
      </c>
    </row>
    <row r="241" spans="1:194" hidden="1" x14ac:dyDescent="0.25">
      <c r="A241" s="12" t="s">
        <v>395</v>
      </c>
      <c r="B241" s="12" t="s">
        <v>415</v>
      </c>
      <c r="C241" s="6" t="s">
        <v>650</v>
      </c>
      <c r="D241" s="6" t="s">
        <v>644</v>
      </c>
      <c r="H241" s="6">
        <v>100</v>
      </c>
      <c r="I241" s="6"/>
      <c r="J241" s="6">
        <v>27.5</v>
      </c>
      <c r="M241" s="12" t="s">
        <v>1135</v>
      </c>
      <c r="U241" s="12"/>
      <c r="EE241" s="28" t="s">
        <v>901</v>
      </c>
      <c r="EF241" s="27" t="s">
        <v>1139</v>
      </c>
      <c r="EG241" s="27" t="s">
        <v>1140</v>
      </c>
      <c r="EH241" s="27">
        <v>11</v>
      </c>
      <c r="EI241" s="27">
        <v>12</v>
      </c>
      <c r="EJ241" s="27" t="str">
        <f t="shared" ref="EJ241:EJ259" si="14">CONCATENATE(MID(EQ241,4,1),MID(EM241,3,1),0,MID(EF241,3,1))</f>
        <v>2205</v>
      </c>
      <c r="EK241" s="27" t="s">
        <v>772</v>
      </c>
      <c r="EL241" s="27" t="s">
        <v>774</v>
      </c>
      <c r="EM241" s="27" t="s">
        <v>781</v>
      </c>
      <c r="EN241" s="27">
        <v>13</v>
      </c>
      <c r="EO241" s="27">
        <v>14</v>
      </c>
      <c r="EP241" s="27">
        <v>15</v>
      </c>
      <c r="EQ241" s="27" t="s">
        <v>777</v>
      </c>
      <c r="EU241" s="12" t="s">
        <v>1147</v>
      </c>
      <c r="EV241" s="12">
        <v>1</v>
      </c>
      <c r="EW241" s="12">
        <v>2</v>
      </c>
      <c r="EX241" s="12" t="s">
        <v>1149</v>
      </c>
      <c r="EY241" s="12">
        <v>1</v>
      </c>
      <c r="EZ241" s="12">
        <v>2</v>
      </c>
      <c r="FA241" s="12">
        <v>9</v>
      </c>
      <c r="FB241" s="12" t="str">
        <f t="shared" ref="FB241:FB273" si="15">CONCATENATE(MID(FP241,3,1),0,EV241)</f>
        <v>401</v>
      </c>
      <c r="FC241" s="12" t="s">
        <v>924</v>
      </c>
      <c r="FD241" s="12" t="str">
        <f t="shared" ref="FD241:FD259" si="16">CONCATENATE(MID(FP241,3,1),0,EW241)</f>
        <v>402</v>
      </c>
      <c r="FE241" s="12" t="s">
        <v>1024</v>
      </c>
      <c r="FF241" s="12">
        <v>11</v>
      </c>
      <c r="FG241" s="12">
        <v>14</v>
      </c>
      <c r="FH241" s="12" t="s">
        <v>1059</v>
      </c>
      <c r="FI241" s="12" t="s">
        <v>1060</v>
      </c>
      <c r="FJ241" s="12" t="s">
        <v>814</v>
      </c>
      <c r="FK241" s="12" t="s">
        <v>901</v>
      </c>
      <c r="FL241" s="12" t="str">
        <f t="shared" ref="FL241:FL279" si="17">CONCATENATE(MID(EQ241,4,1),FB241)</f>
        <v>2401</v>
      </c>
      <c r="FM241" s="12" t="s">
        <v>879</v>
      </c>
      <c r="FN241" s="12" t="str">
        <f t="shared" ref="FN241:FN279" si="18">CONCATENATE(MID(EQ241,4,1),FD241)</f>
        <v>2402</v>
      </c>
      <c r="FO241" s="12" t="s">
        <v>1162</v>
      </c>
      <c r="FP241" s="12" t="s">
        <v>922</v>
      </c>
      <c r="FQ241" s="12">
        <v>1</v>
      </c>
      <c r="FR241" s="12">
        <v>2</v>
      </c>
      <c r="FS241" s="12">
        <v>3</v>
      </c>
      <c r="FT241" s="12" t="s">
        <v>1148</v>
      </c>
      <c r="FU241" s="12" t="s">
        <v>1149</v>
      </c>
      <c r="FV241" s="12">
        <v>1</v>
      </c>
      <c r="FW241" s="12">
        <v>2</v>
      </c>
      <c r="FX241" s="12">
        <v>1</v>
      </c>
      <c r="FY241" s="12">
        <v>2</v>
      </c>
      <c r="FZ241" s="12">
        <v>3</v>
      </c>
      <c r="GA241" s="12" t="s">
        <v>1131</v>
      </c>
      <c r="GB241" s="12" t="str">
        <f t="shared" ref="GB241:GB260" si="19">CONCATENATE(MID(GI241,3,1),0,FV241)</f>
        <v>601</v>
      </c>
      <c r="GC241" s="12" t="str">
        <f t="shared" ref="GC241:GC259" si="20">CONCATENATE(MID(GI241,3,1),0,FW241)</f>
        <v>602</v>
      </c>
      <c r="GD241" s="12" t="str">
        <f t="shared" ref="GD241:GD279" si="21">CONCATENATE(MID(EQ241,4,1),GB241)</f>
        <v>2601</v>
      </c>
      <c r="GE241" s="12" t="str">
        <f t="shared" ref="GE241:GE279" si="22">CONCATENATE(MID(EQ241,4,1),GC241)</f>
        <v>2602</v>
      </c>
      <c r="GF241" s="12" t="str">
        <f t="shared" ref="GF241:GG279" si="23">CONCATENATE("HL",GB241)</f>
        <v>HL601</v>
      </c>
      <c r="GG241" s="12" t="str">
        <f t="shared" si="23"/>
        <v>HL602</v>
      </c>
      <c r="GH241" s="12" t="s">
        <v>902</v>
      </c>
      <c r="GI241" s="12" t="s">
        <v>923</v>
      </c>
      <c r="GJ241" s="12">
        <v>1</v>
      </c>
      <c r="GK241" s="12">
        <v>2</v>
      </c>
      <c r="GL241" s="12">
        <v>3</v>
      </c>
    </row>
    <row r="242" spans="1:194" hidden="1" x14ac:dyDescent="0.25">
      <c r="A242" s="12" t="s">
        <v>396</v>
      </c>
      <c r="B242" s="12" t="s">
        <v>416</v>
      </c>
      <c r="C242" s="6" t="s">
        <v>650</v>
      </c>
      <c r="D242" s="6" t="s">
        <v>644</v>
      </c>
      <c r="H242" s="6">
        <v>100</v>
      </c>
      <c r="I242" s="6"/>
      <c r="J242" s="6">
        <v>27.5</v>
      </c>
      <c r="M242" s="12" t="s">
        <v>1135</v>
      </c>
      <c r="U242" s="12"/>
      <c r="EE242" s="28" t="s">
        <v>901</v>
      </c>
      <c r="EF242" s="27" t="s">
        <v>1141</v>
      </c>
      <c r="EG242" s="27" t="s">
        <v>1142</v>
      </c>
      <c r="EH242" s="27">
        <v>13</v>
      </c>
      <c r="EI242" s="27">
        <v>14</v>
      </c>
      <c r="EJ242" s="27" t="str">
        <f t="shared" si="14"/>
        <v>1206</v>
      </c>
      <c r="EK242" s="27" t="s">
        <v>772</v>
      </c>
      <c r="EL242" s="27" t="s">
        <v>774</v>
      </c>
      <c r="EM242" s="27" t="s">
        <v>781</v>
      </c>
      <c r="EN242" s="27">
        <v>16</v>
      </c>
      <c r="EO242" s="27">
        <v>17</v>
      </c>
      <c r="EP242" s="27">
        <v>18</v>
      </c>
      <c r="EQ242" s="27" t="s">
        <v>776</v>
      </c>
      <c r="EU242" s="12" t="s">
        <v>1147</v>
      </c>
      <c r="EV242" s="12">
        <v>3</v>
      </c>
      <c r="EW242" s="12">
        <v>4</v>
      </c>
      <c r="EX242" s="12" t="s">
        <v>1149</v>
      </c>
      <c r="EY242" s="12">
        <v>3</v>
      </c>
      <c r="EZ242" s="12">
        <v>4</v>
      </c>
      <c r="FA242" s="12">
        <v>9</v>
      </c>
      <c r="FB242" s="12" t="str">
        <f t="shared" si="15"/>
        <v>403</v>
      </c>
      <c r="FC242" s="12" t="s">
        <v>924</v>
      </c>
      <c r="FD242" s="12" t="str">
        <f t="shared" si="16"/>
        <v>404</v>
      </c>
      <c r="FE242" s="12" t="s">
        <v>1024</v>
      </c>
      <c r="FF242" s="12">
        <v>11</v>
      </c>
      <c r="FG242" s="12">
        <v>14</v>
      </c>
      <c r="FH242" s="12" t="s">
        <v>1061</v>
      </c>
      <c r="FI242" s="12" t="s">
        <v>1062</v>
      </c>
      <c r="FJ242" s="12" t="s">
        <v>814</v>
      </c>
      <c r="FK242" s="12" t="s">
        <v>901</v>
      </c>
      <c r="FL242" s="12" t="str">
        <f t="shared" si="17"/>
        <v>1403</v>
      </c>
      <c r="FM242" s="12" t="s">
        <v>879</v>
      </c>
      <c r="FN242" s="12" t="str">
        <f t="shared" si="18"/>
        <v>1404</v>
      </c>
      <c r="FO242" s="12" t="s">
        <v>1162</v>
      </c>
      <c r="FP242" s="12" t="s">
        <v>922</v>
      </c>
      <c r="FQ242" s="12">
        <v>4</v>
      </c>
      <c r="FR242" s="12">
        <v>5</v>
      </c>
      <c r="FS242" s="12">
        <v>6</v>
      </c>
      <c r="FT242" s="12" t="s">
        <v>1148</v>
      </c>
      <c r="FU242" s="12" t="s">
        <v>1149</v>
      </c>
      <c r="FV242" s="12">
        <v>3</v>
      </c>
      <c r="FW242" s="12">
        <v>4</v>
      </c>
      <c r="FX242" s="12">
        <v>1</v>
      </c>
      <c r="FY242" s="12">
        <v>4</v>
      </c>
      <c r="FZ242" s="12">
        <v>5</v>
      </c>
      <c r="GA242" s="12" t="s">
        <v>1131</v>
      </c>
      <c r="GB242" s="12" t="str">
        <f t="shared" si="19"/>
        <v>603</v>
      </c>
      <c r="GC242" s="12" t="str">
        <f t="shared" si="20"/>
        <v>604</v>
      </c>
      <c r="GD242" s="12" t="str">
        <f t="shared" si="21"/>
        <v>1603</v>
      </c>
      <c r="GE242" s="12" t="str">
        <f t="shared" si="22"/>
        <v>1604</v>
      </c>
      <c r="GF242" s="12" t="str">
        <f t="shared" si="23"/>
        <v>HL603</v>
      </c>
      <c r="GG242" s="12" t="str">
        <f t="shared" si="23"/>
        <v>HL604</v>
      </c>
      <c r="GH242" s="12" t="s">
        <v>902</v>
      </c>
      <c r="GI242" s="12" t="s">
        <v>923</v>
      </c>
      <c r="GJ242" s="12">
        <v>4</v>
      </c>
      <c r="GK242" s="12">
        <v>5</v>
      </c>
      <c r="GL242" s="12">
        <v>6</v>
      </c>
    </row>
    <row r="243" spans="1:194" hidden="1" x14ac:dyDescent="0.25">
      <c r="A243" s="12" t="s">
        <v>397</v>
      </c>
      <c r="B243" s="12" t="s">
        <v>417</v>
      </c>
      <c r="C243" s="6" t="s">
        <v>650</v>
      </c>
      <c r="D243" s="6" t="s">
        <v>644</v>
      </c>
      <c r="H243" s="6">
        <v>100</v>
      </c>
      <c r="I243" s="6"/>
      <c r="J243" s="6">
        <v>27.5</v>
      </c>
      <c r="M243" s="12" t="s">
        <v>1135</v>
      </c>
      <c r="U243" s="12"/>
      <c r="EE243" s="28" t="s">
        <v>901</v>
      </c>
      <c r="EF243" s="27" t="s">
        <v>1141</v>
      </c>
      <c r="EG243" s="27" t="s">
        <v>1142</v>
      </c>
      <c r="EH243" s="27">
        <v>13</v>
      </c>
      <c r="EI243" s="27">
        <v>14</v>
      </c>
      <c r="EJ243" s="27" t="str">
        <f t="shared" si="14"/>
        <v>2206</v>
      </c>
      <c r="EK243" s="27" t="s">
        <v>772</v>
      </c>
      <c r="EL243" s="27" t="s">
        <v>774</v>
      </c>
      <c r="EM243" s="27" t="s">
        <v>781</v>
      </c>
      <c r="EN243" s="27">
        <v>16</v>
      </c>
      <c r="EO243" s="27">
        <v>17</v>
      </c>
      <c r="EP243" s="27">
        <v>18</v>
      </c>
      <c r="EQ243" s="27" t="s">
        <v>777</v>
      </c>
      <c r="EU243" s="12" t="s">
        <v>1147</v>
      </c>
      <c r="EV243" s="12">
        <v>3</v>
      </c>
      <c r="EW243" s="12">
        <v>4</v>
      </c>
      <c r="EX243" s="12" t="s">
        <v>1149</v>
      </c>
      <c r="EY243" s="12">
        <v>3</v>
      </c>
      <c r="EZ243" s="12">
        <v>4</v>
      </c>
      <c r="FA243" s="12">
        <v>9</v>
      </c>
      <c r="FB243" s="12" t="str">
        <f t="shared" si="15"/>
        <v>403</v>
      </c>
      <c r="FC243" s="12" t="s">
        <v>924</v>
      </c>
      <c r="FD243" s="12" t="str">
        <f t="shared" si="16"/>
        <v>404</v>
      </c>
      <c r="FE243" s="12" t="s">
        <v>1024</v>
      </c>
      <c r="FF243" s="12">
        <v>11</v>
      </c>
      <c r="FG243" s="12">
        <v>14</v>
      </c>
      <c r="FH243" s="12" t="s">
        <v>1061</v>
      </c>
      <c r="FI243" s="12" t="s">
        <v>1062</v>
      </c>
      <c r="FJ243" s="12" t="s">
        <v>814</v>
      </c>
      <c r="FK243" s="12" t="s">
        <v>901</v>
      </c>
      <c r="FL243" s="12" t="str">
        <f t="shared" si="17"/>
        <v>2403</v>
      </c>
      <c r="FM243" s="12" t="s">
        <v>879</v>
      </c>
      <c r="FN243" s="12" t="str">
        <f t="shared" si="18"/>
        <v>2404</v>
      </c>
      <c r="FO243" s="12" t="s">
        <v>1162</v>
      </c>
      <c r="FP243" s="12" t="s">
        <v>922</v>
      </c>
      <c r="FQ243" s="12">
        <v>4</v>
      </c>
      <c r="FR243" s="12">
        <v>5</v>
      </c>
      <c r="FS243" s="12">
        <v>6</v>
      </c>
      <c r="FT243" s="12" t="s">
        <v>1148</v>
      </c>
      <c r="FU243" s="12" t="s">
        <v>1149</v>
      </c>
      <c r="FV243" s="12">
        <v>3</v>
      </c>
      <c r="FW243" s="12">
        <v>4</v>
      </c>
      <c r="FX243" s="12">
        <v>1</v>
      </c>
      <c r="FY243" s="12">
        <v>4</v>
      </c>
      <c r="FZ243" s="12">
        <v>5</v>
      </c>
      <c r="GA243" s="12" t="s">
        <v>1131</v>
      </c>
      <c r="GB243" s="12" t="str">
        <f t="shared" si="19"/>
        <v>603</v>
      </c>
      <c r="GC243" s="12" t="str">
        <f t="shared" si="20"/>
        <v>604</v>
      </c>
      <c r="GD243" s="12" t="str">
        <f t="shared" si="21"/>
        <v>2603</v>
      </c>
      <c r="GE243" s="12" t="str">
        <f t="shared" si="22"/>
        <v>2604</v>
      </c>
      <c r="GF243" s="12" t="str">
        <f t="shared" si="23"/>
        <v>HL603</v>
      </c>
      <c r="GG243" s="12" t="str">
        <f t="shared" si="23"/>
        <v>HL604</v>
      </c>
      <c r="GH243" s="12" t="s">
        <v>902</v>
      </c>
      <c r="GI243" s="12" t="s">
        <v>923</v>
      </c>
      <c r="GJ243" s="12">
        <v>4</v>
      </c>
      <c r="GK243" s="12">
        <v>5</v>
      </c>
      <c r="GL243" s="12">
        <v>6</v>
      </c>
    </row>
    <row r="244" spans="1:194" hidden="1" x14ac:dyDescent="0.25">
      <c r="A244" s="12" t="s">
        <v>398</v>
      </c>
      <c r="B244" s="12" t="s">
        <v>418</v>
      </c>
      <c r="C244" s="6" t="s">
        <v>650</v>
      </c>
      <c r="D244" s="6" t="s">
        <v>644</v>
      </c>
      <c r="H244" s="6">
        <v>100</v>
      </c>
      <c r="I244" s="6"/>
      <c r="J244" s="6">
        <v>27.5</v>
      </c>
      <c r="M244" s="12" t="s">
        <v>1135</v>
      </c>
      <c r="U244" s="12"/>
      <c r="EE244" s="28" t="s">
        <v>901</v>
      </c>
      <c r="EF244" s="27" t="s">
        <v>1143</v>
      </c>
      <c r="EG244" s="27" t="s">
        <v>1144</v>
      </c>
      <c r="EH244" s="27">
        <v>15</v>
      </c>
      <c r="EI244" s="27">
        <v>16</v>
      </c>
      <c r="EJ244" s="27" t="str">
        <f t="shared" si="14"/>
        <v>1207</v>
      </c>
      <c r="EK244" s="27" t="s">
        <v>772</v>
      </c>
      <c r="EL244" s="27" t="s">
        <v>774</v>
      </c>
      <c r="EM244" s="27" t="s">
        <v>781</v>
      </c>
      <c r="EN244" s="27">
        <v>19</v>
      </c>
      <c r="EO244" s="27">
        <v>20</v>
      </c>
      <c r="EP244" s="27">
        <v>21</v>
      </c>
      <c r="EQ244" s="27" t="s">
        <v>776</v>
      </c>
      <c r="EU244" s="12" t="s">
        <v>1147</v>
      </c>
      <c r="EV244" s="12">
        <v>5</v>
      </c>
      <c r="EW244" s="12">
        <v>6</v>
      </c>
      <c r="EX244" s="12" t="s">
        <v>1149</v>
      </c>
      <c r="EY244" s="12">
        <v>5</v>
      </c>
      <c r="EZ244" s="12">
        <v>6</v>
      </c>
      <c r="FA244" s="12">
        <v>9</v>
      </c>
      <c r="FB244" s="12" t="str">
        <f t="shared" si="15"/>
        <v>405</v>
      </c>
      <c r="FC244" s="12" t="s">
        <v>924</v>
      </c>
      <c r="FD244" s="12" t="str">
        <f t="shared" si="16"/>
        <v>406</v>
      </c>
      <c r="FE244" s="12" t="s">
        <v>1024</v>
      </c>
      <c r="FF244" s="12">
        <v>11</v>
      </c>
      <c r="FG244" s="12">
        <v>14</v>
      </c>
      <c r="FH244" s="12" t="s">
        <v>1150</v>
      </c>
      <c r="FI244" s="12" t="s">
        <v>1151</v>
      </c>
      <c r="FJ244" s="12" t="s">
        <v>814</v>
      </c>
      <c r="FK244" s="12" t="s">
        <v>901</v>
      </c>
      <c r="FL244" s="12" t="str">
        <f t="shared" si="17"/>
        <v>1405</v>
      </c>
      <c r="FM244" s="12" t="s">
        <v>879</v>
      </c>
      <c r="FN244" s="12" t="str">
        <f t="shared" si="18"/>
        <v>1406</v>
      </c>
      <c r="FO244" s="12" t="s">
        <v>1162</v>
      </c>
      <c r="FP244" s="12" t="s">
        <v>922</v>
      </c>
      <c r="FQ244" s="12">
        <v>7</v>
      </c>
      <c r="FR244" s="12">
        <v>8</v>
      </c>
      <c r="FS244" s="12">
        <v>9</v>
      </c>
      <c r="FT244" s="12" t="s">
        <v>1148</v>
      </c>
      <c r="FU244" s="12" t="s">
        <v>1149</v>
      </c>
      <c r="FV244" s="12">
        <v>5</v>
      </c>
      <c r="FW244" s="12">
        <v>6</v>
      </c>
      <c r="FX244" s="12">
        <v>1</v>
      </c>
      <c r="FY244" s="12">
        <v>6</v>
      </c>
      <c r="FZ244" s="12">
        <v>7</v>
      </c>
      <c r="GA244" s="12" t="s">
        <v>1131</v>
      </c>
      <c r="GB244" s="12" t="str">
        <f t="shared" si="19"/>
        <v>605</v>
      </c>
      <c r="GC244" s="12" t="str">
        <f t="shared" si="20"/>
        <v>606</v>
      </c>
      <c r="GD244" s="12" t="str">
        <f t="shared" si="21"/>
        <v>1605</v>
      </c>
      <c r="GE244" s="12" t="str">
        <f t="shared" si="22"/>
        <v>1606</v>
      </c>
      <c r="GF244" s="12" t="str">
        <f t="shared" si="23"/>
        <v>HL605</v>
      </c>
      <c r="GG244" s="12" t="str">
        <f t="shared" si="23"/>
        <v>HL606</v>
      </c>
      <c r="GH244" s="12" t="s">
        <v>902</v>
      </c>
      <c r="GI244" s="12" t="s">
        <v>923</v>
      </c>
      <c r="GJ244" s="12">
        <v>7</v>
      </c>
      <c r="GK244" s="12">
        <v>8</v>
      </c>
      <c r="GL244" s="12">
        <v>9</v>
      </c>
    </row>
    <row r="245" spans="1:194" hidden="1" x14ac:dyDescent="0.25">
      <c r="A245" s="12" t="s">
        <v>399</v>
      </c>
      <c r="B245" s="12" t="s">
        <v>419</v>
      </c>
      <c r="C245" s="6" t="s">
        <v>650</v>
      </c>
      <c r="D245" s="6" t="s">
        <v>644</v>
      </c>
      <c r="H245" s="6">
        <v>100</v>
      </c>
      <c r="I245" s="6"/>
      <c r="J245" s="6">
        <v>27.5</v>
      </c>
      <c r="M245" s="12" t="s">
        <v>1135</v>
      </c>
      <c r="U245" s="12"/>
      <c r="EE245" s="28" t="s">
        <v>901</v>
      </c>
      <c r="EF245" s="27" t="s">
        <v>1143</v>
      </c>
      <c r="EG245" s="27" t="s">
        <v>1144</v>
      </c>
      <c r="EH245" s="27">
        <v>15</v>
      </c>
      <c r="EI245" s="27">
        <v>16</v>
      </c>
      <c r="EJ245" s="27" t="str">
        <f t="shared" si="14"/>
        <v>2207</v>
      </c>
      <c r="EK245" s="27" t="s">
        <v>772</v>
      </c>
      <c r="EL245" s="27" t="s">
        <v>774</v>
      </c>
      <c r="EM245" s="27" t="s">
        <v>781</v>
      </c>
      <c r="EN245" s="27">
        <v>19</v>
      </c>
      <c r="EO245" s="27">
        <v>20</v>
      </c>
      <c r="EP245" s="27">
        <v>21</v>
      </c>
      <c r="EQ245" s="27" t="s">
        <v>777</v>
      </c>
      <c r="EU245" s="12" t="s">
        <v>1147</v>
      </c>
      <c r="EV245" s="12">
        <v>5</v>
      </c>
      <c r="EW245" s="12">
        <v>6</v>
      </c>
      <c r="EX245" s="12" t="s">
        <v>1149</v>
      </c>
      <c r="EY245" s="12">
        <v>5</v>
      </c>
      <c r="EZ245" s="12">
        <v>6</v>
      </c>
      <c r="FA245" s="12">
        <v>9</v>
      </c>
      <c r="FB245" s="12" t="str">
        <f t="shared" si="15"/>
        <v>405</v>
      </c>
      <c r="FC245" s="12" t="s">
        <v>924</v>
      </c>
      <c r="FD245" s="12" t="str">
        <f t="shared" si="16"/>
        <v>406</v>
      </c>
      <c r="FE245" s="12" t="s">
        <v>1024</v>
      </c>
      <c r="FF245" s="12">
        <v>11</v>
      </c>
      <c r="FG245" s="12">
        <v>14</v>
      </c>
      <c r="FH245" s="12" t="s">
        <v>1150</v>
      </c>
      <c r="FI245" s="12" t="s">
        <v>1151</v>
      </c>
      <c r="FJ245" s="12" t="s">
        <v>814</v>
      </c>
      <c r="FK245" s="12" t="s">
        <v>901</v>
      </c>
      <c r="FL245" s="12" t="str">
        <f t="shared" si="17"/>
        <v>2405</v>
      </c>
      <c r="FM245" s="12" t="s">
        <v>879</v>
      </c>
      <c r="FN245" s="12" t="str">
        <f t="shared" si="18"/>
        <v>2406</v>
      </c>
      <c r="FO245" s="12" t="s">
        <v>1162</v>
      </c>
      <c r="FP245" s="12" t="s">
        <v>922</v>
      </c>
      <c r="FQ245" s="12">
        <v>7</v>
      </c>
      <c r="FR245" s="12">
        <v>8</v>
      </c>
      <c r="FS245" s="12">
        <v>9</v>
      </c>
      <c r="FT245" s="12" t="s">
        <v>1148</v>
      </c>
      <c r="FU245" s="12" t="s">
        <v>1149</v>
      </c>
      <c r="FV245" s="12">
        <v>5</v>
      </c>
      <c r="FW245" s="12">
        <v>6</v>
      </c>
      <c r="FX245" s="12">
        <v>1</v>
      </c>
      <c r="FY245" s="12">
        <v>6</v>
      </c>
      <c r="FZ245" s="12">
        <v>7</v>
      </c>
      <c r="GA245" s="12" t="s">
        <v>1131</v>
      </c>
      <c r="GB245" s="12" t="str">
        <f t="shared" si="19"/>
        <v>605</v>
      </c>
      <c r="GC245" s="12" t="str">
        <f t="shared" si="20"/>
        <v>606</v>
      </c>
      <c r="GD245" s="12" t="str">
        <f t="shared" si="21"/>
        <v>2605</v>
      </c>
      <c r="GE245" s="12" t="str">
        <f t="shared" si="22"/>
        <v>2606</v>
      </c>
      <c r="GF245" s="12" t="str">
        <f t="shared" si="23"/>
        <v>HL605</v>
      </c>
      <c r="GG245" s="12" t="str">
        <f t="shared" si="23"/>
        <v>HL606</v>
      </c>
      <c r="GH245" s="12" t="s">
        <v>902</v>
      </c>
      <c r="GI245" s="12" t="s">
        <v>923</v>
      </c>
      <c r="GJ245" s="12">
        <v>7</v>
      </c>
      <c r="GK245" s="12">
        <v>8</v>
      </c>
      <c r="GL245" s="12">
        <v>9</v>
      </c>
    </row>
    <row r="246" spans="1:194" hidden="1" x14ac:dyDescent="0.25">
      <c r="A246" s="12" t="s">
        <v>400</v>
      </c>
      <c r="B246" s="12" t="s">
        <v>420</v>
      </c>
      <c r="C246" s="6" t="s">
        <v>650</v>
      </c>
      <c r="D246" s="6" t="s">
        <v>644</v>
      </c>
      <c r="H246" s="6">
        <v>100</v>
      </c>
      <c r="I246" s="6"/>
      <c r="J246" s="6">
        <v>27.5</v>
      </c>
      <c r="M246" s="12" t="s">
        <v>1135</v>
      </c>
      <c r="U246" s="12"/>
      <c r="EE246" s="28" t="s">
        <v>901</v>
      </c>
      <c r="EF246" s="27" t="s">
        <v>1145</v>
      </c>
      <c r="EG246" s="27" t="s">
        <v>1146</v>
      </c>
      <c r="EH246" s="27">
        <v>17</v>
      </c>
      <c r="EI246" s="27">
        <v>18</v>
      </c>
      <c r="EJ246" s="27" t="str">
        <f t="shared" si="14"/>
        <v>1208</v>
      </c>
      <c r="EK246" s="27" t="s">
        <v>772</v>
      </c>
      <c r="EL246" s="27" t="s">
        <v>774</v>
      </c>
      <c r="EM246" s="27" t="s">
        <v>781</v>
      </c>
      <c r="EN246" s="27">
        <v>22</v>
      </c>
      <c r="EO246" s="27">
        <v>23</v>
      </c>
      <c r="EP246" s="27">
        <v>24</v>
      </c>
      <c r="EQ246" s="27" t="s">
        <v>776</v>
      </c>
      <c r="EU246" s="12" t="s">
        <v>1147</v>
      </c>
      <c r="EV246" s="12">
        <v>7</v>
      </c>
      <c r="EW246" s="12">
        <v>8</v>
      </c>
      <c r="EX246" s="12" t="s">
        <v>1149</v>
      </c>
      <c r="EY246" s="12">
        <v>7</v>
      </c>
      <c r="EZ246" s="12">
        <v>8</v>
      </c>
      <c r="FA246" s="12">
        <v>9</v>
      </c>
      <c r="FB246" s="12" t="str">
        <f t="shared" si="15"/>
        <v>407</v>
      </c>
      <c r="FC246" s="12" t="s">
        <v>924</v>
      </c>
      <c r="FD246" s="12" t="str">
        <f t="shared" si="16"/>
        <v>408</v>
      </c>
      <c r="FE246" s="12" t="s">
        <v>1024</v>
      </c>
      <c r="FF246" s="12">
        <v>11</v>
      </c>
      <c r="FG246" s="12">
        <v>14</v>
      </c>
      <c r="FH246" s="12" t="s">
        <v>1152</v>
      </c>
      <c r="FI246" s="12" t="s">
        <v>1153</v>
      </c>
      <c r="FJ246" s="12" t="s">
        <v>814</v>
      </c>
      <c r="FK246" s="12" t="s">
        <v>901</v>
      </c>
      <c r="FL246" s="12" t="str">
        <f t="shared" si="17"/>
        <v>1407</v>
      </c>
      <c r="FM246" s="12" t="s">
        <v>879</v>
      </c>
      <c r="FN246" s="12" t="str">
        <f t="shared" si="18"/>
        <v>1408</v>
      </c>
      <c r="FO246" s="12" t="s">
        <v>1162</v>
      </c>
      <c r="FP246" s="12" t="s">
        <v>922</v>
      </c>
      <c r="FQ246" s="12">
        <v>10</v>
      </c>
      <c r="FR246" s="12">
        <v>11</v>
      </c>
      <c r="FS246" s="12">
        <v>12</v>
      </c>
      <c r="FT246" s="12" t="s">
        <v>1148</v>
      </c>
      <c r="FU246" s="12" t="s">
        <v>1149</v>
      </c>
      <c r="FV246" s="12">
        <v>7</v>
      </c>
      <c r="FW246" s="12">
        <v>8</v>
      </c>
      <c r="FX246" s="12">
        <v>1</v>
      </c>
      <c r="FY246" s="12">
        <v>8</v>
      </c>
      <c r="FZ246" s="12">
        <v>9</v>
      </c>
      <c r="GA246" s="12" t="s">
        <v>1131</v>
      </c>
      <c r="GB246" s="12" t="str">
        <f t="shared" si="19"/>
        <v>607</v>
      </c>
      <c r="GC246" s="12" t="str">
        <f t="shared" si="20"/>
        <v>608</v>
      </c>
      <c r="GD246" s="12" t="str">
        <f t="shared" si="21"/>
        <v>1607</v>
      </c>
      <c r="GE246" s="12" t="str">
        <f t="shared" si="22"/>
        <v>1608</v>
      </c>
      <c r="GF246" s="12" t="str">
        <f t="shared" si="23"/>
        <v>HL607</v>
      </c>
      <c r="GG246" s="12" t="str">
        <f t="shared" si="23"/>
        <v>HL608</v>
      </c>
      <c r="GH246" s="12" t="s">
        <v>902</v>
      </c>
      <c r="GI246" s="12" t="s">
        <v>923</v>
      </c>
      <c r="GJ246" s="12">
        <v>10</v>
      </c>
      <c r="GK246" s="12">
        <v>11</v>
      </c>
      <c r="GL246" s="12">
        <v>12</v>
      </c>
    </row>
    <row r="247" spans="1:194" hidden="1" x14ac:dyDescent="0.25">
      <c r="A247" s="12" t="s">
        <v>401</v>
      </c>
      <c r="B247" s="12" t="s">
        <v>421</v>
      </c>
      <c r="C247" s="6" t="s">
        <v>650</v>
      </c>
      <c r="D247" s="6" t="s">
        <v>644</v>
      </c>
      <c r="H247" s="6">
        <v>100</v>
      </c>
      <c r="I247" s="6"/>
      <c r="J247" s="6">
        <v>27.5</v>
      </c>
      <c r="M247" s="12" t="s">
        <v>1135</v>
      </c>
      <c r="U247" s="12"/>
      <c r="EE247" s="28" t="s">
        <v>901</v>
      </c>
      <c r="EF247" s="27" t="s">
        <v>1145</v>
      </c>
      <c r="EG247" s="27" t="s">
        <v>1146</v>
      </c>
      <c r="EH247" s="27">
        <v>17</v>
      </c>
      <c r="EI247" s="27">
        <v>18</v>
      </c>
      <c r="EJ247" s="27" t="str">
        <f t="shared" si="14"/>
        <v>2208</v>
      </c>
      <c r="EK247" s="27" t="s">
        <v>772</v>
      </c>
      <c r="EL247" s="27" t="s">
        <v>774</v>
      </c>
      <c r="EM247" s="27" t="s">
        <v>781</v>
      </c>
      <c r="EN247" s="27">
        <v>22</v>
      </c>
      <c r="EO247" s="27">
        <v>23</v>
      </c>
      <c r="EP247" s="27">
        <v>24</v>
      </c>
      <c r="EQ247" s="27" t="s">
        <v>777</v>
      </c>
      <c r="EU247" s="12" t="s">
        <v>1147</v>
      </c>
      <c r="EV247" s="12">
        <v>7</v>
      </c>
      <c r="EW247" s="12">
        <v>8</v>
      </c>
      <c r="EX247" s="12" t="s">
        <v>1149</v>
      </c>
      <c r="EY247" s="12">
        <v>7</v>
      </c>
      <c r="EZ247" s="12">
        <v>8</v>
      </c>
      <c r="FA247" s="12">
        <v>9</v>
      </c>
      <c r="FB247" s="12" t="str">
        <f t="shared" si="15"/>
        <v>407</v>
      </c>
      <c r="FC247" s="12" t="s">
        <v>924</v>
      </c>
      <c r="FD247" s="12" t="str">
        <f t="shared" si="16"/>
        <v>408</v>
      </c>
      <c r="FE247" s="12" t="s">
        <v>1024</v>
      </c>
      <c r="FF247" s="12">
        <v>11</v>
      </c>
      <c r="FG247" s="12">
        <v>14</v>
      </c>
      <c r="FH247" s="12" t="s">
        <v>1152</v>
      </c>
      <c r="FI247" s="12" t="s">
        <v>1153</v>
      </c>
      <c r="FJ247" s="12" t="s">
        <v>814</v>
      </c>
      <c r="FK247" s="12" t="s">
        <v>901</v>
      </c>
      <c r="FL247" s="12" t="str">
        <f t="shared" si="17"/>
        <v>2407</v>
      </c>
      <c r="FM247" s="12" t="s">
        <v>879</v>
      </c>
      <c r="FN247" s="12" t="str">
        <f t="shared" si="18"/>
        <v>2408</v>
      </c>
      <c r="FO247" s="12" t="s">
        <v>1162</v>
      </c>
      <c r="FP247" s="12" t="s">
        <v>922</v>
      </c>
      <c r="FQ247" s="12">
        <v>10</v>
      </c>
      <c r="FR247" s="12">
        <v>11</v>
      </c>
      <c r="FS247" s="12">
        <v>12</v>
      </c>
      <c r="FT247" s="12" t="s">
        <v>1148</v>
      </c>
      <c r="FU247" s="12" t="s">
        <v>1149</v>
      </c>
      <c r="FV247" s="12">
        <v>7</v>
      </c>
      <c r="FW247" s="12">
        <v>8</v>
      </c>
      <c r="FX247" s="12">
        <v>1</v>
      </c>
      <c r="FY247" s="12">
        <v>8</v>
      </c>
      <c r="FZ247" s="12">
        <v>9</v>
      </c>
      <c r="GA247" s="12" t="s">
        <v>1131</v>
      </c>
      <c r="GB247" s="12" t="str">
        <f t="shared" si="19"/>
        <v>607</v>
      </c>
      <c r="GC247" s="12" t="str">
        <f t="shared" si="20"/>
        <v>608</v>
      </c>
      <c r="GD247" s="12" t="str">
        <f t="shared" si="21"/>
        <v>2607</v>
      </c>
      <c r="GE247" s="12" t="str">
        <f t="shared" si="22"/>
        <v>2608</v>
      </c>
      <c r="GF247" s="12" t="str">
        <f t="shared" si="23"/>
        <v>HL607</v>
      </c>
      <c r="GG247" s="12" t="str">
        <f t="shared" si="23"/>
        <v>HL608</v>
      </c>
      <c r="GH247" s="12" t="s">
        <v>902</v>
      </c>
      <c r="GI247" s="12" t="s">
        <v>923</v>
      </c>
      <c r="GJ247" s="12">
        <v>10</v>
      </c>
      <c r="GK247" s="12">
        <v>11</v>
      </c>
      <c r="GL247" s="12">
        <v>12</v>
      </c>
    </row>
    <row r="248" spans="1:194" hidden="1" x14ac:dyDescent="0.25">
      <c r="A248" s="12" t="s">
        <v>402</v>
      </c>
      <c r="B248" s="12" t="s">
        <v>422</v>
      </c>
      <c r="C248" s="6" t="s">
        <v>650</v>
      </c>
      <c r="D248" s="6" t="s">
        <v>644</v>
      </c>
      <c r="H248" s="6">
        <v>100</v>
      </c>
      <c r="I248" s="6"/>
      <c r="J248" s="6">
        <v>27.5</v>
      </c>
      <c r="M248" s="12" t="s">
        <v>1135</v>
      </c>
      <c r="U248" s="12"/>
      <c r="EE248" s="28" t="s">
        <v>901</v>
      </c>
      <c r="EF248" s="27" t="s">
        <v>1139</v>
      </c>
      <c r="EG248" s="27" t="s">
        <v>1140</v>
      </c>
      <c r="EH248" s="27">
        <v>11</v>
      </c>
      <c r="EI248" s="27">
        <v>12</v>
      </c>
      <c r="EJ248" s="27" t="str">
        <f t="shared" si="14"/>
        <v>3205</v>
      </c>
      <c r="EK248" s="27" t="s">
        <v>772</v>
      </c>
      <c r="EL248" s="27" t="s">
        <v>774</v>
      </c>
      <c r="EM248" s="27" t="s">
        <v>781</v>
      </c>
      <c r="EN248" s="27">
        <v>13</v>
      </c>
      <c r="EO248" s="27">
        <v>14</v>
      </c>
      <c r="EP248" s="27">
        <v>15</v>
      </c>
      <c r="EQ248" s="27" t="s">
        <v>778</v>
      </c>
      <c r="EU248" s="12" t="s">
        <v>1147</v>
      </c>
      <c r="EV248" s="12">
        <v>1</v>
      </c>
      <c r="EW248" s="12">
        <v>2</v>
      </c>
      <c r="EX248" s="12" t="s">
        <v>1149</v>
      </c>
      <c r="EY248" s="12">
        <v>1</v>
      </c>
      <c r="EZ248" s="12">
        <v>2</v>
      </c>
      <c r="FA248" s="12">
        <v>9</v>
      </c>
      <c r="FB248" s="12" t="str">
        <f t="shared" si="15"/>
        <v>401</v>
      </c>
      <c r="FC248" s="12" t="s">
        <v>924</v>
      </c>
      <c r="FD248" s="12" t="str">
        <f t="shared" si="16"/>
        <v>402</v>
      </c>
      <c r="FE248" s="12" t="s">
        <v>1024</v>
      </c>
      <c r="FF248" s="12">
        <v>11</v>
      </c>
      <c r="FG248" s="12">
        <v>14</v>
      </c>
      <c r="FH248" s="12" t="s">
        <v>1059</v>
      </c>
      <c r="FI248" s="12" t="s">
        <v>1060</v>
      </c>
      <c r="FJ248" s="12" t="s">
        <v>814</v>
      </c>
      <c r="FK248" s="12" t="s">
        <v>901</v>
      </c>
      <c r="FL248" s="12" t="str">
        <f t="shared" si="17"/>
        <v>3401</v>
      </c>
      <c r="FM248" s="12" t="s">
        <v>879</v>
      </c>
      <c r="FN248" s="12" t="str">
        <f t="shared" si="18"/>
        <v>3402</v>
      </c>
      <c r="FO248" s="12" t="s">
        <v>1162</v>
      </c>
      <c r="FP248" s="12" t="s">
        <v>922</v>
      </c>
      <c r="FQ248" s="12">
        <v>1</v>
      </c>
      <c r="FR248" s="12">
        <v>2</v>
      </c>
      <c r="FS248" s="12">
        <v>3</v>
      </c>
      <c r="FT248" s="12" t="s">
        <v>1148</v>
      </c>
      <c r="FU248" s="12" t="s">
        <v>1149</v>
      </c>
      <c r="FV248" s="12">
        <v>1</v>
      </c>
      <c r="FW248" s="12">
        <v>2</v>
      </c>
      <c r="FX248" s="12">
        <v>1</v>
      </c>
      <c r="FY248" s="12">
        <v>2</v>
      </c>
      <c r="FZ248" s="12">
        <v>3</v>
      </c>
      <c r="GA248" s="12" t="s">
        <v>1131</v>
      </c>
      <c r="GB248" s="12" t="str">
        <f t="shared" si="19"/>
        <v>601</v>
      </c>
      <c r="GC248" s="12" t="str">
        <f t="shared" si="20"/>
        <v>602</v>
      </c>
      <c r="GD248" s="12" t="str">
        <f t="shared" si="21"/>
        <v>3601</v>
      </c>
      <c r="GE248" s="12" t="str">
        <f t="shared" si="22"/>
        <v>3602</v>
      </c>
      <c r="GF248" s="12" t="str">
        <f t="shared" si="23"/>
        <v>HL601</v>
      </c>
      <c r="GG248" s="12" t="str">
        <f t="shared" si="23"/>
        <v>HL602</v>
      </c>
      <c r="GH248" s="12" t="s">
        <v>902</v>
      </c>
      <c r="GI248" s="12" t="s">
        <v>923</v>
      </c>
      <c r="GJ248" s="12">
        <v>1</v>
      </c>
      <c r="GK248" s="12">
        <v>2</v>
      </c>
      <c r="GL248" s="12">
        <v>3</v>
      </c>
    </row>
    <row r="249" spans="1:194" hidden="1" x14ac:dyDescent="0.25">
      <c r="A249" s="12" t="s">
        <v>403</v>
      </c>
      <c r="B249" s="12" t="s">
        <v>423</v>
      </c>
      <c r="C249" s="6" t="s">
        <v>650</v>
      </c>
      <c r="D249" s="6" t="s">
        <v>644</v>
      </c>
      <c r="H249" s="6">
        <v>100</v>
      </c>
      <c r="I249" s="6"/>
      <c r="J249" s="6">
        <v>27.5</v>
      </c>
      <c r="M249" s="12" t="s">
        <v>1135</v>
      </c>
      <c r="U249" s="12"/>
      <c r="EE249" s="28" t="s">
        <v>901</v>
      </c>
      <c r="EF249" s="27" t="s">
        <v>1141</v>
      </c>
      <c r="EG249" s="27" t="s">
        <v>1142</v>
      </c>
      <c r="EH249" s="27">
        <v>13</v>
      </c>
      <c r="EI249" s="27">
        <v>14</v>
      </c>
      <c r="EJ249" s="27" t="str">
        <f t="shared" si="14"/>
        <v>3206</v>
      </c>
      <c r="EK249" s="27" t="s">
        <v>772</v>
      </c>
      <c r="EL249" s="27" t="s">
        <v>774</v>
      </c>
      <c r="EM249" s="27" t="s">
        <v>781</v>
      </c>
      <c r="EN249" s="27">
        <v>16</v>
      </c>
      <c r="EO249" s="27">
        <v>17</v>
      </c>
      <c r="EP249" s="27">
        <v>18</v>
      </c>
      <c r="EQ249" s="27" t="s">
        <v>778</v>
      </c>
      <c r="EU249" s="12" t="s">
        <v>1147</v>
      </c>
      <c r="EV249" s="12">
        <v>3</v>
      </c>
      <c r="EW249" s="12">
        <v>4</v>
      </c>
      <c r="EX249" s="12" t="s">
        <v>1149</v>
      </c>
      <c r="EY249" s="12">
        <v>3</v>
      </c>
      <c r="EZ249" s="12">
        <v>4</v>
      </c>
      <c r="FA249" s="12">
        <v>9</v>
      </c>
      <c r="FB249" s="12" t="str">
        <f t="shared" si="15"/>
        <v>403</v>
      </c>
      <c r="FC249" s="12" t="s">
        <v>924</v>
      </c>
      <c r="FD249" s="12" t="str">
        <f t="shared" si="16"/>
        <v>404</v>
      </c>
      <c r="FE249" s="12" t="s">
        <v>1024</v>
      </c>
      <c r="FF249" s="12">
        <v>11</v>
      </c>
      <c r="FG249" s="12">
        <v>14</v>
      </c>
      <c r="FH249" s="12" t="s">
        <v>1061</v>
      </c>
      <c r="FI249" s="12" t="s">
        <v>1062</v>
      </c>
      <c r="FJ249" s="12" t="s">
        <v>814</v>
      </c>
      <c r="FK249" s="12" t="s">
        <v>901</v>
      </c>
      <c r="FL249" s="12" t="str">
        <f t="shared" si="17"/>
        <v>3403</v>
      </c>
      <c r="FM249" s="12" t="s">
        <v>879</v>
      </c>
      <c r="FN249" s="12" t="str">
        <f t="shared" si="18"/>
        <v>3404</v>
      </c>
      <c r="FO249" s="12" t="s">
        <v>1162</v>
      </c>
      <c r="FP249" s="12" t="s">
        <v>922</v>
      </c>
      <c r="FQ249" s="12">
        <v>4</v>
      </c>
      <c r="FR249" s="12">
        <v>5</v>
      </c>
      <c r="FS249" s="12">
        <v>6</v>
      </c>
      <c r="FT249" s="12" t="s">
        <v>1148</v>
      </c>
      <c r="FU249" s="12" t="s">
        <v>1149</v>
      </c>
      <c r="FV249" s="12">
        <v>3</v>
      </c>
      <c r="FW249" s="12">
        <v>4</v>
      </c>
      <c r="FX249" s="12">
        <v>1</v>
      </c>
      <c r="FY249" s="12">
        <v>4</v>
      </c>
      <c r="FZ249" s="12">
        <v>5</v>
      </c>
      <c r="GA249" s="12" t="s">
        <v>1131</v>
      </c>
      <c r="GB249" s="12" t="str">
        <f t="shared" si="19"/>
        <v>603</v>
      </c>
      <c r="GC249" s="12" t="str">
        <f t="shared" si="20"/>
        <v>604</v>
      </c>
      <c r="GD249" s="12" t="str">
        <f t="shared" si="21"/>
        <v>3603</v>
      </c>
      <c r="GE249" s="12" t="str">
        <f t="shared" si="22"/>
        <v>3604</v>
      </c>
      <c r="GF249" s="12" t="str">
        <f t="shared" si="23"/>
        <v>HL603</v>
      </c>
      <c r="GG249" s="12" t="str">
        <f t="shared" si="23"/>
        <v>HL604</v>
      </c>
      <c r="GH249" s="12" t="s">
        <v>902</v>
      </c>
      <c r="GI249" s="12" t="s">
        <v>923</v>
      </c>
      <c r="GJ249" s="12">
        <v>4</v>
      </c>
      <c r="GK249" s="12">
        <v>5</v>
      </c>
      <c r="GL249" s="12">
        <v>6</v>
      </c>
    </row>
    <row r="250" spans="1:194" hidden="1" x14ac:dyDescent="0.25">
      <c r="A250" s="12" t="s">
        <v>404</v>
      </c>
      <c r="B250" s="12" t="s">
        <v>424</v>
      </c>
      <c r="C250" s="6" t="s">
        <v>650</v>
      </c>
      <c r="D250" s="6" t="s">
        <v>644</v>
      </c>
      <c r="H250" s="6">
        <v>100</v>
      </c>
      <c r="I250" s="6"/>
      <c r="J250" s="6">
        <v>27.5</v>
      </c>
      <c r="M250" s="12" t="s">
        <v>1135</v>
      </c>
      <c r="U250" s="12"/>
      <c r="EE250" s="28" t="s">
        <v>901</v>
      </c>
      <c r="EF250" s="27" t="s">
        <v>1143</v>
      </c>
      <c r="EG250" s="27" t="s">
        <v>1144</v>
      </c>
      <c r="EH250" s="27">
        <v>15</v>
      </c>
      <c r="EI250" s="27">
        <v>16</v>
      </c>
      <c r="EJ250" s="27" t="str">
        <f t="shared" si="14"/>
        <v>3207</v>
      </c>
      <c r="EK250" s="27" t="s">
        <v>772</v>
      </c>
      <c r="EL250" s="27" t="s">
        <v>774</v>
      </c>
      <c r="EM250" s="27" t="s">
        <v>781</v>
      </c>
      <c r="EN250" s="27">
        <v>19</v>
      </c>
      <c r="EO250" s="27">
        <v>20</v>
      </c>
      <c r="EP250" s="27">
        <v>21</v>
      </c>
      <c r="EQ250" s="27" t="s">
        <v>778</v>
      </c>
      <c r="EU250" s="12" t="s">
        <v>1147</v>
      </c>
      <c r="EV250" s="12">
        <v>5</v>
      </c>
      <c r="EW250" s="12">
        <v>6</v>
      </c>
      <c r="EX250" s="12" t="s">
        <v>1149</v>
      </c>
      <c r="EY250" s="12">
        <v>5</v>
      </c>
      <c r="EZ250" s="12">
        <v>6</v>
      </c>
      <c r="FA250" s="12">
        <v>9</v>
      </c>
      <c r="FB250" s="12" t="str">
        <f t="shared" si="15"/>
        <v>405</v>
      </c>
      <c r="FC250" s="12" t="s">
        <v>924</v>
      </c>
      <c r="FD250" s="12" t="str">
        <f t="shared" si="16"/>
        <v>406</v>
      </c>
      <c r="FE250" s="12" t="s">
        <v>1024</v>
      </c>
      <c r="FF250" s="12">
        <v>11</v>
      </c>
      <c r="FG250" s="12">
        <v>14</v>
      </c>
      <c r="FH250" s="12" t="s">
        <v>1150</v>
      </c>
      <c r="FI250" s="12" t="s">
        <v>1151</v>
      </c>
      <c r="FJ250" s="12" t="s">
        <v>814</v>
      </c>
      <c r="FK250" s="12" t="s">
        <v>901</v>
      </c>
      <c r="FL250" s="12" t="str">
        <f t="shared" si="17"/>
        <v>3405</v>
      </c>
      <c r="FM250" s="12" t="s">
        <v>879</v>
      </c>
      <c r="FN250" s="12" t="str">
        <f t="shared" si="18"/>
        <v>3406</v>
      </c>
      <c r="FO250" s="12" t="s">
        <v>1162</v>
      </c>
      <c r="FP250" s="12" t="s">
        <v>922</v>
      </c>
      <c r="FQ250" s="12">
        <v>7</v>
      </c>
      <c r="FR250" s="12">
        <v>8</v>
      </c>
      <c r="FS250" s="12">
        <v>9</v>
      </c>
      <c r="FT250" s="12" t="s">
        <v>1148</v>
      </c>
      <c r="FU250" s="12" t="s">
        <v>1149</v>
      </c>
      <c r="FV250" s="12">
        <v>5</v>
      </c>
      <c r="FW250" s="12">
        <v>6</v>
      </c>
      <c r="FX250" s="12">
        <v>1</v>
      </c>
      <c r="FY250" s="12">
        <v>6</v>
      </c>
      <c r="FZ250" s="12">
        <v>7</v>
      </c>
      <c r="GA250" s="12" t="s">
        <v>1131</v>
      </c>
      <c r="GB250" s="12" t="str">
        <f t="shared" si="19"/>
        <v>605</v>
      </c>
      <c r="GC250" s="12" t="str">
        <f t="shared" si="20"/>
        <v>606</v>
      </c>
      <c r="GD250" s="12" t="str">
        <f t="shared" si="21"/>
        <v>3605</v>
      </c>
      <c r="GE250" s="12" t="str">
        <f t="shared" si="22"/>
        <v>3606</v>
      </c>
      <c r="GF250" s="12" t="str">
        <f t="shared" si="23"/>
        <v>HL605</v>
      </c>
      <c r="GG250" s="12" t="str">
        <f t="shared" si="23"/>
        <v>HL606</v>
      </c>
      <c r="GH250" s="12" t="s">
        <v>902</v>
      </c>
      <c r="GI250" s="12" t="s">
        <v>923</v>
      </c>
      <c r="GJ250" s="12">
        <v>7</v>
      </c>
      <c r="GK250" s="12">
        <v>8</v>
      </c>
      <c r="GL250" s="12">
        <v>9</v>
      </c>
    </row>
    <row r="251" spans="1:194" hidden="1" x14ac:dyDescent="0.25">
      <c r="A251" s="12" t="s">
        <v>405</v>
      </c>
      <c r="B251" s="12" t="s">
        <v>425</v>
      </c>
      <c r="C251" s="6" t="s">
        <v>650</v>
      </c>
      <c r="D251" s="6" t="s">
        <v>644</v>
      </c>
      <c r="H251" s="6">
        <v>100</v>
      </c>
      <c r="I251" s="6"/>
      <c r="J251" s="6">
        <v>27.5</v>
      </c>
      <c r="M251" s="12" t="s">
        <v>1135</v>
      </c>
      <c r="U251" s="12"/>
      <c r="EE251" s="28" t="s">
        <v>901</v>
      </c>
      <c r="EF251" s="27" t="s">
        <v>1145</v>
      </c>
      <c r="EG251" s="27" t="s">
        <v>1146</v>
      </c>
      <c r="EH251" s="27">
        <v>17</v>
      </c>
      <c r="EI251" s="27">
        <v>18</v>
      </c>
      <c r="EJ251" s="27" t="str">
        <f t="shared" si="14"/>
        <v>3208</v>
      </c>
      <c r="EK251" s="27" t="s">
        <v>772</v>
      </c>
      <c r="EL251" s="27" t="s">
        <v>774</v>
      </c>
      <c r="EM251" s="27" t="s">
        <v>781</v>
      </c>
      <c r="EN251" s="27">
        <v>22</v>
      </c>
      <c r="EO251" s="27">
        <v>23</v>
      </c>
      <c r="EP251" s="27">
        <v>24</v>
      </c>
      <c r="EQ251" s="27" t="s">
        <v>778</v>
      </c>
      <c r="EU251" s="12" t="s">
        <v>1147</v>
      </c>
      <c r="EV251" s="12">
        <v>7</v>
      </c>
      <c r="EW251" s="12">
        <v>8</v>
      </c>
      <c r="EX251" s="12" t="s">
        <v>1149</v>
      </c>
      <c r="EY251" s="12">
        <v>7</v>
      </c>
      <c r="EZ251" s="12">
        <v>8</v>
      </c>
      <c r="FA251" s="12">
        <v>9</v>
      </c>
      <c r="FB251" s="12" t="str">
        <f t="shared" si="15"/>
        <v>407</v>
      </c>
      <c r="FC251" s="12" t="s">
        <v>924</v>
      </c>
      <c r="FD251" s="12" t="str">
        <f t="shared" si="16"/>
        <v>408</v>
      </c>
      <c r="FE251" s="12" t="s">
        <v>1024</v>
      </c>
      <c r="FF251" s="12">
        <v>11</v>
      </c>
      <c r="FG251" s="12">
        <v>14</v>
      </c>
      <c r="FH251" s="12" t="s">
        <v>1152</v>
      </c>
      <c r="FI251" s="12" t="s">
        <v>1153</v>
      </c>
      <c r="FJ251" s="12" t="s">
        <v>814</v>
      </c>
      <c r="FK251" s="12" t="s">
        <v>901</v>
      </c>
      <c r="FL251" s="12" t="str">
        <f t="shared" si="17"/>
        <v>3407</v>
      </c>
      <c r="FM251" s="12" t="s">
        <v>879</v>
      </c>
      <c r="FN251" s="12" t="str">
        <f t="shared" si="18"/>
        <v>3408</v>
      </c>
      <c r="FO251" s="12" t="s">
        <v>1162</v>
      </c>
      <c r="FP251" s="12" t="s">
        <v>922</v>
      </c>
      <c r="FQ251" s="12">
        <v>10</v>
      </c>
      <c r="FR251" s="12">
        <v>11</v>
      </c>
      <c r="FS251" s="12">
        <v>12</v>
      </c>
      <c r="FT251" s="12" t="s">
        <v>1148</v>
      </c>
      <c r="FU251" s="12" t="s">
        <v>1149</v>
      </c>
      <c r="FV251" s="12">
        <v>7</v>
      </c>
      <c r="FW251" s="12">
        <v>8</v>
      </c>
      <c r="FX251" s="12">
        <v>1</v>
      </c>
      <c r="FY251" s="12">
        <v>8</v>
      </c>
      <c r="FZ251" s="12">
        <v>9</v>
      </c>
      <c r="GA251" s="12" t="s">
        <v>1131</v>
      </c>
      <c r="GB251" s="12" t="str">
        <f t="shared" si="19"/>
        <v>607</v>
      </c>
      <c r="GC251" s="12" t="str">
        <f t="shared" si="20"/>
        <v>608</v>
      </c>
      <c r="GD251" s="12" t="str">
        <f t="shared" si="21"/>
        <v>3607</v>
      </c>
      <c r="GE251" s="12" t="str">
        <f t="shared" si="22"/>
        <v>3608</v>
      </c>
      <c r="GF251" s="12" t="str">
        <f t="shared" si="23"/>
        <v>HL607</v>
      </c>
      <c r="GG251" s="12" t="str">
        <f t="shared" si="23"/>
        <v>HL608</v>
      </c>
      <c r="GH251" s="12" t="s">
        <v>902</v>
      </c>
      <c r="GI251" s="12" t="s">
        <v>923</v>
      </c>
      <c r="GJ251" s="12">
        <v>10</v>
      </c>
      <c r="GK251" s="12">
        <v>11</v>
      </c>
      <c r="GL251" s="12">
        <v>12</v>
      </c>
    </row>
    <row r="252" spans="1:194" hidden="1" x14ac:dyDescent="0.25">
      <c r="A252" s="12" t="s">
        <v>406</v>
      </c>
      <c r="B252" s="12" t="s">
        <v>426</v>
      </c>
      <c r="C252" s="6" t="s">
        <v>650</v>
      </c>
      <c r="D252" s="6" t="s">
        <v>644</v>
      </c>
      <c r="H252" s="6">
        <v>100</v>
      </c>
      <c r="I252" s="6"/>
      <c r="J252" s="6">
        <v>27.5</v>
      </c>
      <c r="M252" s="12" t="s">
        <v>1135</v>
      </c>
      <c r="U252" s="12"/>
      <c r="EE252" s="28" t="s">
        <v>901</v>
      </c>
      <c r="EF252" s="27" t="s">
        <v>1139</v>
      </c>
      <c r="EG252" s="27" t="s">
        <v>1140</v>
      </c>
      <c r="EH252" s="27">
        <v>11</v>
      </c>
      <c r="EI252" s="27">
        <v>12</v>
      </c>
      <c r="EJ252" s="27" t="str">
        <f t="shared" si="14"/>
        <v>4205</v>
      </c>
      <c r="EK252" s="27" t="s">
        <v>772</v>
      </c>
      <c r="EL252" s="27" t="s">
        <v>774</v>
      </c>
      <c r="EM252" s="27" t="s">
        <v>781</v>
      </c>
      <c r="EN252" s="27">
        <v>13</v>
      </c>
      <c r="EO252" s="27">
        <v>14</v>
      </c>
      <c r="EP252" s="27">
        <v>15</v>
      </c>
      <c r="EQ252" s="27" t="s">
        <v>779</v>
      </c>
      <c r="EU252" s="12" t="s">
        <v>1147</v>
      </c>
      <c r="EV252" s="12">
        <v>1</v>
      </c>
      <c r="EW252" s="12">
        <v>2</v>
      </c>
      <c r="EX252" s="12" t="s">
        <v>1149</v>
      </c>
      <c r="EY252" s="12">
        <v>1</v>
      </c>
      <c r="EZ252" s="12">
        <v>2</v>
      </c>
      <c r="FA252" s="12">
        <v>9</v>
      </c>
      <c r="FB252" s="12" t="str">
        <f t="shared" si="15"/>
        <v>401</v>
      </c>
      <c r="FC252" s="12" t="s">
        <v>924</v>
      </c>
      <c r="FD252" s="12" t="str">
        <f t="shared" si="16"/>
        <v>402</v>
      </c>
      <c r="FE252" s="12" t="s">
        <v>1024</v>
      </c>
      <c r="FF252" s="12">
        <v>11</v>
      </c>
      <c r="FG252" s="12">
        <v>14</v>
      </c>
      <c r="FH252" s="12" t="s">
        <v>1059</v>
      </c>
      <c r="FI252" s="12" t="s">
        <v>1060</v>
      </c>
      <c r="FJ252" s="12" t="s">
        <v>814</v>
      </c>
      <c r="FK252" s="12" t="s">
        <v>901</v>
      </c>
      <c r="FL252" s="12" t="str">
        <f t="shared" si="17"/>
        <v>4401</v>
      </c>
      <c r="FM252" s="12" t="s">
        <v>879</v>
      </c>
      <c r="FN252" s="12" t="str">
        <f t="shared" si="18"/>
        <v>4402</v>
      </c>
      <c r="FO252" s="12" t="s">
        <v>1162</v>
      </c>
      <c r="FP252" s="12" t="s">
        <v>922</v>
      </c>
      <c r="FQ252" s="12">
        <v>1</v>
      </c>
      <c r="FR252" s="12">
        <v>2</v>
      </c>
      <c r="FS252" s="12">
        <v>3</v>
      </c>
      <c r="FT252" s="12" t="s">
        <v>1148</v>
      </c>
      <c r="FU252" s="12" t="s">
        <v>1149</v>
      </c>
      <c r="FV252" s="12">
        <v>1</v>
      </c>
      <c r="FW252" s="12">
        <v>2</v>
      </c>
      <c r="FX252" s="12">
        <v>1</v>
      </c>
      <c r="FY252" s="12">
        <v>2</v>
      </c>
      <c r="FZ252" s="12">
        <v>3</v>
      </c>
      <c r="GA252" s="12" t="s">
        <v>1131</v>
      </c>
      <c r="GB252" s="12" t="str">
        <f t="shared" si="19"/>
        <v>601</v>
      </c>
      <c r="GC252" s="12" t="str">
        <f t="shared" si="20"/>
        <v>602</v>
      </c>
      <c r="GD252" s="12" t="str">
        <f t="shared" si="21"/>
        <v>4601</v>
      </c>
      <c r="GE252" s="12" t="str">
        <f t="shared" si="22"/>
        <v>4602</v>
      </c>
      <c r="GF252" s="12" t="str">
        <f t="shared" si="23"/>
        <v>HL601</v>
      </c>
      <c r="GG252" s="12" t="str">
        <f t="shared" si="23"/>
        <v>HL602</v>
      </c>
      <c r="GH252" s="12" t="s">
        <v>902</v>
      </c>
      <c r="GI252" s="12" t="s">
        <v>923</v>
      </c>
      <c r="GJ252" s="12">
        <v>1</v>
      </c>
      <c r="GK252" s="12">
        <v>2</v>
      </c>
      <c r="GL252" s="12">
        <v>3</v>
      </c>
    </row>
    <row r="253" spans="1:194" hidden="1" x14ac:dyDescent="0.25">
      <c r="A253" s="12" t="s">
        <v>407</v>
      </c>
      <c r="B253" s="12" t="s">
        <v>427</v>
      </c>
      <c r="C253" s="6" t="s">
        <v>650</v>
      </c>
      <c r="D253" s="6" t="s">
        <v>644</v>
      </c>
      <c r="H253" s="6">
        <v>100</v>
      </c>
      <c r="I253" s="6"/>
      <c r="J253" s="6">
        <v>27.5</v>
      </c>
      <c r="M253" s="12" t="s">
        <v>1135</v>
      </c>
      <c r="U253" s="12"/>
      <c r="EE253" s="28" t="s">
        <v>901</v>
      </c>
      <c r="EF253" s="27" t="s">
        <v>1139</v>
      </c>
      <c r="EG253" s="27" t="s">
        <v>1140</v>
      </c>
      <c r="EH253" s="27">
        <v>11</v>
      </c>
      <c r="EI253" s="27">
        <v>12</v>
      </c>
      <c r="EJ253" s="27" t="str">
        <f t="shared" si="14"/>
        <v>5205</v>
      </c>
      <c r="EK253" s="27" t="s">
        <v>772</v>
      </c>
      <c r="EL253" s="27" t="s">
        <v>774</v>
      </c>
      <c r="EM253" s="27" t="s">
        <v>781</v>
      </c>
      <c r="EN253" s="27">
        <v>13</v>
      </c>
      <c r="EO253" s="27">
        <v>14</v>
      </c>
      <c r="EP253" s="27">
        <v>15</v>
      </c>
      <c r="EQ253" s="27" t="s">
        <v>780</v>
      </c>
      <c r="EU253" s="12" t="s">
        <v>1147</v>
      </c>
      <c r="EV253" s="12">
        <v>1</v>
      </c>
      <c r="EW253" s="12">
        <v>2</v>
      </c>
      <c r="EX253" s="12" t="s">
        <v>1149</v>
      </c>
      <c r="EY253" s="12">
        <v>1</v>
      </c>
      <c r="EZ253" s="12">
        <v>2</v>
      </c>
      <c r="FA253" s="12">
        <v>9</v>
      </c>
      <c r="FB253" s="12" t="str">
        <f t="shared" si="15"/>
        <v>401</v>
      </c>
      <c r="FC253" s="12" t="s">
        <v>924</v>
      </c>
      <c r="FD253" s="12" t="str">
        <f t="shared" si="16"/>
        <v>402</v>
      </c>
      <c r="FE253" s="12" t="s">
        <v>1024</v>
      </c>
      <c r="FF253" s="12">
        <v>11</v>
      </c>
      <c r="FG253" s="12">
        <v>14</v>
      </c>
      <c r="FH253" s="12" t="s">
        <v>1059</v>
      </c>
      <c r="FI253" s="12" t="s">
        <v>1060</v>
      </c>
      <c r="FJ253" s="12" t="s">
        <v>814</v>
      </c>
      <c r="FK253" s="12" t="s">
        <v>901</v>
      </c>
      <c r="FL253" s="12" t="str">
        <f t="shared" si="17"/>
        <v>5401</v>
      </c>
      <c r="FM253" s="12" t="s">
        <v>879</v>
      </c>
      <c r="FN253" s="12" t="str">
        <f t="shared" si="18"/>
        <v>5402</v>
      </c>
      <c r="FO253" s="12" t="s">
        <v>1162</v>
      </c>
      <c r="FP253" s="12" t="s">
        <v>922</v>
      </c>
      <c r="FQ253" s="12">
        <v>1</v>
      </c>
      <c r="FR253" s="12">
        <v>2</v>
      </c>
      <c r="FS253" s="12">
        <v>3</v>
      </c>
      <c r="FT253" s="12" t="s">
        <v>1148</v>
      </c>
      <c r="FU253" s="12" t="s">
        <v>1149</v>
      </c>
      <c r="FV253" s="12">
        <v>1</v>
      </c>
      <c r="FW253" s="12">
        <v>2</v>
      </c>
      <c r="FX253" s="12">
        <v>1</v>
      </c>
      <c r="FY253" s="12">
        <v>2</v>
      </c>
      <c r="FZ253" s="12">
        <v>3</v>
      </c>
      <c r="GA253" s="12" t="s">
        <v>1131</v>
      </c>
      <c r="GB253" s="12" t="str">
        <f t="shared" si="19"/>
        <v>601</v>
      </c>
      <c r="GC253" s="12" t="str">
        <f t="shared" si="20"/>
        <v>602</v>
      </c>
      <c r="GD253" s="12" t="str">
        <f t="shared" si="21"/>
        <v>5601</v>
      </c>
      <c r="GE253" s="12" t="str">
        <f t="shared" si="22"/>
        <v>5602</v>
      </c>
      <c r="GF253" s="12" t="str">
        <f t="shared" si="23"/>
        <v>HL601</v>
      </c>
      <c r="GG253" s="12" t="str">
        <f t="shared" si="23"/>
        <v>HL602</v>
      </c>
      <c r="GH253" s="12" t="s">
        <v>902</v>
      </c>
      <c r="GI253" s="12" t="s">
        <v>923</v>
      </c>
      <c r="GJ253" s="12">
        <v>1</v>
      </c>
      <c r="GK253" s="12">
        <v>2</v>
      </c>
      <c r="GL253" s="12">
        <v>3</v>
      </c>
    </row>
    <row r="254" spans="1:194" hidden="1" x14ac:dyDescent="0.25">
      <c r="A254" s="12" t="s">
        <v>408</v>
      </c>
      <c r="B254" s="12" t="s">
        <v>428</v>
      </c>
      <c r="C254" s="6" t="s">
        <v>650</v>
      </c>
      <c r="D254" s="6" t="s">
        <v>644</v>
      </c>
      <c r="H254" s="6">
        <v>100</v>
      </c>
      <c r="I254" s="6"/>
      <c r="J254" s="6">
        <v>27.5</v>
      </c>
      <c r="M254" s="12" t="s">
        <v>1135</v>
      </c>
      <c r="U254" s="12"/>
      <c r="EE254" s="28" t="s">
        <v>901</v>
      </c>
      <c r="EF254" s="27" t="s">
        <v>1141</v>
      </c>
      <c r="EG254" s="27" t="s">
        <v>1142</v>
      </c>
      <c r="EH254" s="27">
        <v>13</v>
      </c>
      <c r="EI254" s="27">
        <v>14</v>
      </c>
      <c r="EJ254" s="27" t="str">
        <f t="shared" si="14"/>
        <v>4206</v>
      </c>
      <c r="EK254" s="27" t="s">
        <v>772</v>
      </c>
      <c r="EL254" s="27" t="s">
        <v>774</v>
      </c>
      <c r="EM254" s="27" t="s">
        <v>781</v>
      </c>
      <c r="EN254" s="27">
        <v>16</v>
      </c>
      <c r="EO254" s="27">
        <v>17</v>
      </c>
      <c r="EP254" s="27">
        <v>18</v>
      </c>
      <c r="EQ254" s="27" t="s">
        <v>779</v>
      </c>
      <c r="EU254" s="12" t="s">
        <v>1147</v>
      </c>
      <c r="EV254" s="12">
        <v>3</v>
      </c>
      <c r="EW254" s="12">
        <v>4</v>
      </c>
      <c r="EX254" s="12" t="s">
        <v>1149</v>
      </c>
      <c r="EY254" s="12">
        <v>3</v>
      </c>
      <c r="EZ254" s="12">
        <v>4</v>
      </c>
      <c r="FA254" s="12">
        <v>9</v>
      </c>
      <c r="FB254" s="12" t="str">
        <f t="shared" si="15"/>
        <v>403</v>
      </c>
      <c r="FC254" s="12" t="s">
        <v>924</v>
      </c>
      <c r="FD254" s="12" t="str">
        <f t="shared" si="16"/>
        <v>404</v>
      </c>
      <c r="FE254" s="12" t="s">
        <v>1024</v>
      </c>
      <c r="FF254" s="12">
        <v>11</v>
      </c>
      <c r="FG254" s="12">
        <v>14</v>
      </c>
      <c r="FH254" s="12" t="s">
        <v>1061</v>
      </c>
      <c r="FI254" s="12" t="s">
        <v>1062</v>
      </c>
      <c r="FJ254" s="12" t="s">
        <v>814</v>
      </c>
      <c r="FK254" s="12" t="s">
        <v>901</v>
      </c>
      <c r="FL254" s="12" t="str">
        <f t="shared" si="17"/>
        <v>4403</v>
      </c>
      <c r="FM254" s="12" t="s">
        <v>879</v>
      </c>
      <c r="FN254" s="12" t="str">
        <f t="shared" si="18"/>
        <v>4404</v>
      </c>
      <c r="FO254" s="12" t="s">
        <v>1162</v>
      </c>
      <c r="FP254" s="12" t="s">
        <v>922</v>
      </c>
      <c r="FQ254" s="12">
        <v>4</v>
      </c>
      <c r="FR254" s="12">
        <v>5</v>
      </c>
      <c r="FS254" s="12">
        <v>6</v>
      </c>
      <c r="FT254" s="12" t="s">
        <v>1148</v>
      </c>
      <c r="FU254" s="12" t="s">
        <v>1149</v>
      </c>
      <c r="FV254" s="12">
        <v>3</v>
      </c>
      <c r="FW254" s="12">
        <v>4</v>
      </c>
      <c r="FX254" s="12">
        <v>1</v>
      </c>
      <c r="FY254" s="12">
        <v>4</v>
      </c>
      <c r="FZ254" s="12">
        <v>5</v>
      </c>
      <c r="GA254" s="12" t="s">
        <v>1131</v>
      </c>
      <c r="GB254" s="12" t="str">
        <f t="shared" si="19"/>
        <v>603</v>
      </c>
      <c r="GC254" s="12" t="str">
        <f t="shared" si="20"/>
        <v>604</v>
      </c>
      <c r="GD254" s="12" t="str">
        <f t="shared" si="21"/>
        <v>4603</v>
      </c>
      <c r="GE254" s="12" t="str">
        <f t="shared" si="22"/>
        <v>4604</v>
      </c>
      <c r="GF254" s="12" t="str">
        <f t="shared" si="23"/>
        <v>HL603</v>
      </c>
      <c r="GG254" s="12" t="str">
        <f t="shared" si="23"/>
        <v>HL604</v>
      </c>
      <c r="GH254" s="12" t="s">
        <v>902</v>
      </c>
      <c r="GI254" s="12" t="s">
        <v>923</v>
      </c>
      <c r="GJ254" s="12">
        <v>4</v>
      </c>
      <c r="GK254" s="12">
        <v>5</v>
      </c>
      <c r="GL254" s="12">
        <v>6</v>
      </c>
    </row>
    <row r="255" spans="1:194" hidden="1" x14ac:dyDescent="0.25">
      <c r="A255" s="12" t="s">
        <v>409</v>
      </c>
      <c r="B255" s="12" t="s">
        <v>429</v>
      </c>
      <c r="C255" s="6" t="s">
        <v>650</v>
      </c>
      <c r="D255" s="6" t="s">
        <v>644</v>
      </c>
      <c r="H255" s="6">
        <v>100</v>
      </c>
      <c r="I255" s="6"/>
      <c r="J255" s="6">
        <v>27.5</v>
      </c>
      <c r="M255" s="12" t="s">
        <v>1135</v>
      </c>
      <c r="U255" s="12"/>
      <c r="EE255" s="28" t="s">
        <v>901</v>
      </c>
      <c r="EF255" s="27" t="s">
        <v>1141</v>
      </c>
      <c r="EG255" s="27" t="s">
        <v>1142</v>
      </c>
      <c r="EH255" s="27">
        <v>13</v>
      </c>
      <c r="EI255" s="27">
        <v>14</v>
      </c>
      <c r="EJ255" s="27" t="str">
        <f t="shared" si="14"/>
        <v>5206</v>
      </c>
      <c r="EK255" s="27" t="s">
        <v>772</v>
      </c>
      <c r="EL255" s="27" t="s">
        <v>774</v>
      </c>
      <c r="EM255" s="27" t="s">
        <v>781</v>
      </c>
      <c r="EN255" s="27">
        <v>16</v>
      </c>
      <c r="EO255" s="27">
        <v>17</v>
      </c>
      <c r="EP255" s="27">
        <v>18</v>
      </c>
      <c r="EQ255" s="27" t="s">
        <v>780</v>
      </c>
      <c r="EU255" s="12" t="s">
        <v>1147</v>
      </c>
      <c r="EV255" s="12">
        <v>3</v>
      </c>
      <c r="EW255" s="12">
        <v>4</v>
      </c>
      <c r="EX255" s="12" t="s">
        <v>1149</v>
      </c>
      <c r="EY255" s="12">
        <v>3</v>
      </c>
      <c r="EZ255" s="12">
        <v>4</v>
      </c>
      <c r="FA255" s="12">
        <v>9</v>
      </c>
      <c r="FB255" s="12" t="str">
        <f t="shared" si="15"/>
        <v>403</v>
      </c>
      <c r="FC255" s="12" t="s">
        <v>924</v>
      </c>
      <c r="FD255" s="12" t="str">
        <f t="shared" si="16"/>
        <v>404</v>
      </c>
      <c r="FE255" s="12" t="s">
        <v>1024</v>
      </c>
      <c r="FF255" s="12">
        <v>11</v>
      </c>
      <c r="FG255" s="12">
        <v>14</v>
      </c>
      <c r="FH255" s="12" t="s">
        <v>1061</v>
      </c>
      <c r="FI255" s="12" t="s">
        <v>1062</v>
      </c>
      <c r="FJ255" s="12" t="s">
        <v>814</v>
      </c>
      <c r="FK255" s="12" t="s">
        <v>901</v>
      </c>
      <c r="FL255" s="12" t="str">
        <f t="shared" si="17"/>
        <v>5403</v>
      </c>
      <c r="FM255" s="12" t="s">
        <v>879</v>
      </c>
      <c r="FN255" s="12" t="str">
        <f t="shared" si="18"/>
        <v>5404</v>
      </c>
      <c r="FO255" s="12" t="s">
        <v>1162</v>
      </c>
      <c r="FP255" s="12" t="s">
        <v>922</v>
      </c>
      <c r="FQ255" s="12">
        <v>4</v>
      </c>
      <c r="FR255" s="12">
        <v>5</v>
      </c>
      <c r="FS255" s="12">
        <v>6</v>
      </c>
      <c r="FT255" s="12" t="s">
        <v>1148</v>
      </c>
      <c r="FU255" s="12" t="s">
        <v>1149</v>
      </c>
      <c r="FV255" s="12">
        <v>3</v>
      </c>
      <c r="FW255" s="12">
        <v>4</v>
      </c>
      <c r="FX255" s="12">
        <v>1</v>
      </c>
      <c r="FY255" s="12">
        <v>4</v>
      </c>
      <c r="FZ255" s="12">
        <v>5</v>
      </c>
      <c r="GA255" s="12" t="s">
        <v>1131</v>
      </c>
      <c r="GB255" s="12" t="str">
        <f t="shared" si="19"/>
        <v>603</v>
      </c>
      <c r="GC255" s="12" t="str">
        <f t="shared" si="20"/>
        <v>604</v>
      </c>
      <c r="GD255" s="12" t="str">
        <f t="shared" si="21"/>
        <v>5603</v>
      </c>
      <c r="GE255" s="12" t="str">
        <f t="shared" si="22"/>
        <v>5604</v>
      </c>
      <c r="GF255" s="12" t="str">
        <f t="shared" si="23"/>
        <v>HL603</v>
      </c>
      <c r="GG255" s="12" t="str">
        <f t="shared" si="23"/>
        <v>HL604</v>
      </c>
      <c r="GH255" s="12" t="s">
        <v>902</v>
      </c>
      <c r="GI255" s="12" t="s">
        <v>923</v>
      </c>
      <c r="GJ255" s="12">
        <v>4</v>
      </c>
      <c r="GK255" s="12">
        <v>5</v>
      </c>
      <c r="GL255" s="12">
        <v>6</v>
      </c>
    </row>
    <row r="256" spans="1:194" hidden="1" x14ac:dyDescent="0.25">
      <c r="A256" s="12" t="s">
        <v>410</v>
      </c>
      <c r="B256" s="12" t="s">
        <v>430</v>
      </c>
      <c r="C256" s="6" t="s">
        <v>650</v>
      </c>
      <c r="D256" s="6" t="s">
        <v>644</v>
      </c>
      <c r="H256" s="6">
        <v>100</v>
      </c>
      <c r="I256" s="6"/>
      <c r="J256" s="6">
        <v>27.5</v>
      </c>
      <c r="M256" s="12" t="s">
        <v>1135</v>
      </c>
      <c r="U256" s="12"/>
      <c r="EE256" s="28" t="s">
        <v>901</v>
      </c>
      <c r="EF256" s="27" t="s">
        <v>1143</v>
      </c>
      <c r="EG256" s="27" t="s">
        <v>1144</v>
      </c>
      <c r="EH256" s="27">
        <v>15</v>
      </c>
      <c r="EI256" s="27">
        <v>16</v>
      </c>
      <c r="EJ256" s="27" t="str">
        <f t="shared" si="14"/>
        <v>4207</v>
      </c>
      <c r="EK256" s="27" t="s">
        <v>772</v>
      </c>
      <c r="EL256" s="27" t="s">
        <v>774</v>
      </c>
      <c r="EM256" s="27" t="s">
        <v>781</v>
      </c>
      <c r="EN256" s="27">
        <v>19</v>
      </c>
      <c r="EO256" s="27">
        <v>20</v>
      </c>
      <c r="EP256" s="27">
        <v>21</v>
      </c>
      <c r="EQ256" s="27" t="s">
        <v>779</v>
      </c>
      <c r="EU256" s="12" t="s">
        <v>1147</v>
      </c>
      <c r="EV256" s="12">
        <v>5</v>
      </c>
      <c r="EW256" s="12">
        <v>6</v>
      </c>
      <c r="EX256" s="12" t="s">
        <v>1149</v>
      </c>
      <c r="EY256" s="12">
        <v>5</v>
      </c>
      <c r="EZ256" s="12">
        <v>6</v>
      </c>
      <c r="FA256" s="12">
        <v>9</v>
      </c>
      <c r="FB256" s="12" t="str">
        <f t="shared" si="15"/>
        <v>405</v>
      </c>
      <c r="FC256" s="12" t="s">
        <v>924</v>
      </c>
      <c r="FD256" s="12" t="str">
        <f t="shared" si="16"/>
        <v>406</v>
      </c>
      <c r="FE256" s="12" t="s">
        <v>1024</v>
      </c>
      <c r="FF256" s="12">
        <v>11</v>
      </c>
      <c r="FG256" s="12">
        <v>14</v>
      </c>
      <c r="FH256" s="12" t="s">
        <v>1150</v>
      </c>
      <c r="FI256" s="12" t="s">
        <v>1151</v>
      </c>
      <c r="FJ256" s="12" t="s">
        <v>814</v>
      </c>
      <c r="FK256" s="12" t="s">
        <v>901</v>
      </c>
      <c r="FL256" s="12" t="str">
        <f t="shared" si="17"/>
        <v>4405</v>
      </c>
      <c r="FM256" s="12" t="s">
        <v>879</v>
      </c>
      <c r="FN256" s="12" t="str">
        <f t="shared" si="18"/>
        <v>4406</v>
      </c>
      <c r="FO256" s="12" t="s">
        <v>1162</v>
      </c>
      <c r="FP256" s="12" t="s">
        <v>922</v>
      </c>
      <c r="FQ256" s="12">
        <v>7</v>
      </c>
      <c r="FR256" s="12">
        <v>8</v>
      </c>
      <c r="FS256" s="12">
        <v>9</v>
      </c>
      <c r="FT256" s="12" t="s">
        <v>1148</v>
      </c>
      <c r="FU256" s="12" t="s">
        <v>1149</v>
      </c>
      <c r="FV256" s="12">
        <v>5</v>
      </c>
      <c r="FW256" s="12">
        <v>6</v>
      </c>
      <c r="FX256" s="12">
        <v>1</v>
      </c>
      <c r="FY256" s="12">
        <v>6</v>
      </c>
      <c r="FZ256" s="12">
        <v>7</v>
      </c>
      <c r="GA256" s="12" t="s">
        <v>1131</v>
      </c>
      <c r="GB256" s="12" t="str">
        <f t="shared" si="19"/>
        <v>605</v>
      </c>
      <c r="GC256" s="12" t="str">
        <f t="shared" si="20"/>
        <v>606</v>
      </c>
      <c r="GD256" s="12" t="str">
        <f t="shared" si="21"/>
        <v>4605</v>
      </c>
      <c r="GE256" s="12" t="str">
        <f t="shared" si="22"/>
        <v>4606</v>
      </c>
      <c r="GF256" s="12" t="str">
        <f t="shared" si="23"/>
        <v>HL605</v>
      </c>
      <c r="GG256" s="12" t="str">
        <f t="shared" si="23"/>
        <v>HL606</v>
      </c>
      <c r="GH256" s="12" t="s">
        <v>902</v>
      </c>
      <c r="GI256" s="12" t="s">
        <v>923</v>
      </c>
      <c r="GJ256" s="12">
        <v>7</v>
      </c>
      <c r="GK256" s="12">
        <v>8</v>
      </c>
      <c r="GL256" s="12">
        <v>9</v>
      </c>
    </row>
    <row r="257" spans="1:284" hidden="1" x14ac:dyDescent="0.25">
      <c r="A257" s="12" t="s">
        <v>411</v>
      </c>
      <c r="B257" s="12" t="s">
        <v>431</v>
      </c>
      <c r="C257" s="6" t="s">
        <v>650</v>
      </c>
      <c r="D257" s="6" t="s">
        <v>644</v>
      </c>
      <c r="H257" s="6">
        <v>100</v>
      </c>
      <c r="I257" s="6"/>
      <c r="J257" s="6">
        <v>27.5</v>
      </c>
      <c r="M257" s="12" t="s">
        <v>1135</v>
      </c>
      <c r="U257" s="12"/>
      <c r="EE257" s="28" t="s">
        <v>901</v>
      </c>
      <c r="EF257" s="27" t="s">
        <v>1143</v>
      </c>
      <c r="EG257" s="27" t="s">
        <v>1144</v>
      </c>
      <c r="EH257" s="27">
        <v>15</v>
      </c>
      <c r="EI257" s="27">
        <v>16</v>
      </c>
      <c r="EJ257" s="27" t="str">
        <f t="shared" si="14"/>
        <v>5207</v>
      </c>
      <c r="EK257" s="27" t="s">
        <v>772</v>
      </c>
      <c r="EL257" s="27" t="s">
        <v>774</v>
      </c>
      <c r="EM257" s="27" t="s">
        <v>781</v>
      </c>
      <c r="EN257" s="27">
        <v>19</v>
      </c>
      <c r="EO257" s="27">
        <v>20</v>
      </c>
      <c r="EP257" s="27">
        <v>21</v>
      </c>
      <c r="EQ257" s="27" t="s">
        <v>780</v>
      </c>
      <c r="EU257" s="12" t="s">
        <v>1147</v>
      </c>
      <c r="EV257" s="12">
        <v>5</v>
      </c>
      <c r="EW257" s="12">
        <v>6</v>
      </c>
      <c r="EX257" s="12" t="s">
        <v>1149</v>
      </c>
      <c r="EY257" s="12">
        <v>5</v>
      </c>
      <c r="EZ257" s="12">
        <v>6</v>
      </c>
      <c r="FA257" s="12">
        <v>9</v>
      </c>
      <c r="FB257" s="12" t="str">
        <f t="shared" si="15"/>
        <v>405</v>
      </c>
      <c r="FC257" s="12" t="s">
        <v>924</v>
      </c>
      <c r="FD257" s="12" t="str">
        <f t="shared" si="16"/>
        <v>406</v>
      </c>
      <c r="FE257" s="12" t="s">
        <v>1024</v>
      </c>
      <c r="FF257" s="12">
        <v>11</v>
      </c>
      <c r="FG257" s="12">
        <v>14</v>
      </c>
      <c r="FH257" s="12" t="s">
        <v>1150</v>
      </c>
      <c r="FI257" s="12" t="s">
        <v>1151</v>
      </c>
      <c r="FJ257" s="12" t="s">
        <v>814</v>
      </c>
      <c r="FK257" s="12" t="s">
        <v>901</v>
      </c>
      <c r="FL257" s="12" t="str">
        <f t="shared" si="17"/>
        <v>5405</v>
      </c>
      <c r="FM257" s="12" t="s">
        <v>879</v>
      </c>
      <c r="FN257" s="12" t="str">
        <f t="shared" si="18"/>
        <v>5406</v>
      </c>
      <c r="FO257" s="12" t="s">
        <v>1162</v>
      </c>
      <c r="FP257" s="12" t="s">
        <v>922</v>
      </c>
      <c r="FQ257" s="12">
        <v>7</v>
      </c>
      <c r="FR257" s="12">
        <v>8</v>
      </c>
      <c r="FS257" s="12">
        <v>9</v>
      </c>
      <c r="FT257" s="12" t="s">
        <v>1148</v>
      </c>
      <c r="FU257" s="12" t="s">
        <v>1149</v>
      </c>
      <c r="FV257" s="12">
        <v>5</v>
      </c>
      <c r="FW257" s="12">
        <v>6</v>
      </c>
      <c r="FX257" s="12">
        <v>1</v>
      </c>
      <c r="FY257" s="12">
        <v>6</v>
      </c>
      <c r="FZ257" s="12">
        <v>7</v>
      </c>
      <c r="GA257" s="12" t="s">
        <v>1131</v>
      </c>
      <c r="GB257" s="12" t="str">
        <f t="shared" si="19"/>
        <v>605</v>
      </c>
      <c r="GC257" s="12" t="str">
        <f t="shared" si="20"/>
        <v>606</v>
      </c>
      <c r="GD257" s="12" t="str">
        <f t="shared" si="21"/>
        <v>5605</v>
      </c>
      <c r="GE257" s="12" t="str">
        <f t="shared" si="22"/>
        <v>5606</v>
      </c>
      <c r="GF257" s="12" t="str">
        <f t="shared" si="23"/>
        <v>HL605</v>
      </c>
      <c r="GG257" s="12" t="str">
        <f t="shared" si="23"/>
        <v>HL606</v>
      </c>
      <c r="GH257" s="12" t="s">
        <v>902</v>
      </c>
      <c r="GI257" s="12" t="s">
        <v>923</v>
      </c>
      <c r="GJ257" s="12">
        <v>7</v>
      </c>
      <c r="GK257" s="12">
        <v>8</v>
      </c>
      <c r="GL257" s="12">
        <v>9</v>
      </c>
    </row>
    <row r="258" spans="1:284" hidden="1" x14ac:dyDescent="0.25">
      <c r="A258" s="12" t="s">
        <v>412</v>
      </c>
      <c r="B258" s="12" t="s">
        <v>432</v>
      </c>
      <c r="C258" s="6" t="s">
        <v>650</v>
      </c>
      <c r="D258" s="6" t="s">
        <v>644</v>
      </c>
      <c r="H258" s="6">
        <v>100</v>
      </c>
      <c r="I258" s="6"/>
      <c r="J258" s="6">
        <v>27.5</v>
      </c>
      <c r="M258" s="12" t="s">
        <v>1135</v>
      </c>
      <c r="U258" s="12"/>
      <c r="EE258" s="28" t="s">
        <v>901</v>
      </c>
      <c r="EF258" s="27" t="s">
        <v>1145</v>
      </c>
      <c r="EG258" s="27" t="s">
        <v>1146</v>
      </c>
      <c r="EH258" s="27">
        <v>17</v>
      </c>
      <c r="EI258" s="27">
        <v>18</v>
      </c>
      <c r="EJ258" s="27" t="str">
        <f t="shared" si="14"/>
        <v>4208</v>
      </c>
      <c r="EK258" s="27" t="s">
        <v>772</v>
      </c>
      <c r="EL258" s="27" t="s">
        <v>774</v>
      </c>
      <c r="EM258" s="27" t="s">
        <v>781</v>
      </c>
      <c r="EN258" s="27">
        <v>22</v>
      </c>
      <c r="EO258" s="27">
        <v>23</v>
      </c>
      <c r="EP258" s="27">
        <v>24</v>
      </c>
      <c r="EQ258" s="27" t="s">
        <v>779</v>
      </c>
      <c r="EU258" s="12" t="s">
        <v>1147</v>
      </c>
      <c r="EV258" s="12">
        <v>7</v>
      </c>
      <c r="EW258" s="12">
        <v>8</v>
      </c>
      <c r="EX258" s="12" t="s">
        <v>1149</v>
      </c>
      <c r="EY258" s="12">
        <v>7</v>
      </c>
      <c r="EZ258" s="12">
        <v>8</v>
      </c>
      <c r="FA258" s="12">
        <v>9</v>
      </c>
      <c r="FB258" s="12" t="str">
        <f t="shared" si="15"/>
        <v>407</v>
      </c>
      <c r="FC258" s="12" t="s">
        <v>924</v>
      </c>
      <c r="FD258" s="12" t="str">
        <f t="shared" si="16"/>
        <v>408</v>
      </c>
      <c r="FE258" s="12" t="s">
        <v>1024</v>
      </c>
      <c r="FF258" s="12">
        <v>11</v>
      </c>
      <c r="FG258" s="12">
        <v>14</v>
      </c>
      <c r="FH258" s="12" t="s">
        <v>1152</v>
      </c>
      <c r="FI258" s="12" t="s">
        <v>1153</v>
      </c>
      <c r="FJ258" s="12" t="s">
        <v>814</v>
      </c>
      <c r="FK258" s="12" t="s">
        <v>901</v>
      </c>
      <c r="FL258" s="12" t="str">
        <f t="shared" si="17"/>
        <v>4407</v>
      </c>
      <c r="FM258" s="12" t="s">
        <v>879</v>
      </c>
      <c r="FN258" s="12" t="str">
        <f t="shared" si="18"/>
        <v>4408</v>
      </c>
      <c r="FO258" s="12" t="s">
        <v>1162</v>
      </c>
      <c r="FP258" s="12" t="s">
        <v>922</v>
      </c>
      <c r="FQ258" s="12">
        <v>10</v>
      </c>
      <c r="FR258" s="12">
        <v>11</v>
      </c>
      <c r="FS258" s="12">
        <v>12</v>
      </c>
      <c r="FT258" s="12" t="s">
        <v>1148</v>
      </c>
      <c r="FU258" s="12" t="s">
        <v>1149</v>
      </c>
      <c r="FV258" s="12">
        <v>7</v>
      </c>
      <c r="FW258" s="12">
        <v>8</v>
      </c>
      <c r="FX258" s="12">
        <v>1</v>
      </c>
      <c r="FY258" s="12">
        <v>8</v>
      </c>
      <c r="FZ258" s="12">
        <v>9</v>
      </c>
      <c r="GA258" s="12" t="s">
        <v>1131</v>
      </c>
      <c r="GB258" s="12" t="str">
        <f t="shared" si="19"/>
        <v>607</v>
      </c>
      <c r="GC258" s="12" t="str">
        <f t="shared" si="20"/>
        <v>608</v>
      </c>
      <c r="GD258" s="12" t="str">
        <f t="shared" si="21"/>
        <v>4607</v>
      </c>
      <c r="GE258" s="12" t="str">
        <f t="shared" si="22"/>
        <v>4608</v>
      </c>
      <c r="GF258" s="12" t="str">
        <f t="shared" si="23"/>
        <v>HL607</v>
      </c>
      <c r="GG258" s="12" t="str">
        <f t="shared" si="23"/>
        <v>HL608</v>
      </c>
      <c r="GH258" s="12" t="s">
        <v>902</v>
      </c>
      <c r="GI258" s="12" t="s">
        <v>923</v>
      </c>
      <c r="GJ258" s="12">
        <v>10</v>
      </c>
      <c r="GK258" s="12">
        <v>11</v>
      </c>
      <c r="GL258" s="12">
        <v>12</v>
      </c>
    </row>
    <row r="259" spans="1:284" hidden="1" x14ac:dyDescent="0.25">
      <c r="A259" s="12" t="s">
        <v>413</v>
      </c>
      <c r="B259" s="12" t="s">
        <v>433</v>
      </c>
      <c r="C259" s="6" t="s">
        <v>650</v>
      </c>
      <c r="D259" s="6" t="s">
        <v>644</v>
      </c>
      <c r="H259" s="6">
        <v>100</v>
      </c>
      <c r="I259" s="6"/>
      <c r="J259" s="6">
        <v>27.5</v>
      </c>
      <c r="M259" s="12" t="s">
        <v>1135</v>
      </c>
      <c r="U259" s="12"/>
      <c r="EE259" s="28" t="s">
        <v>901</v>
      </c>
      <c r="EF259" s="27" t="s">
        <v>1145</v>
      </c>
      <c r="EG259" s="27" t="s">
        <v>1146</v>
      </c>
      <c r="EH259" s="27">
        <v>17</v>
      </c>
      <c r="EI259" s="27">
        <v>18</v>
      </c>
      <c r="EJ259" s="27" t="str">
        <f t="shared" si="14"/>
        <v>5208</v>
      </c>
      <c r="EK259" s="27" t="s">
        <v>772</v>
      </c>
      <c r="EL259" s="27" t="s">
        <v>774</v>
      </c>
      <c r="EM259" s="27" t="s">
        <v>781</v>
      </c>
      <c r="EN259" s="27">
        <v>22</v>
      </c>
      <c r="EO259" s="27">
        <v>23</v>
      </c>
      <c r="EP259" s="27">
        <v>24</v>
      </c>
      <c r="EQ259" s="27" t="s">
        <v>780</v>
      </c>
      <c r="EU259" s="12" t="s">
        <v>1147</v>
      </c>
      <c r="EV259" s="12">
        <v>7</v>
      </c>
      <c r="EW259" s="12">
        <v>8</v>
      </c>
      <c r="EX259" s="12" t="s">
        <v>1149</v>
      </c>
      <c r="EY259" s="12">
        <v>7</v>
      </c>
      <c r="EZ259" s="12">
        <v>8</v>
      </c>
      <c r="FA259" s="12">
        <v>9</v>
      </c>
      <c r="FB259" s="12" t="str">
        <f t="shared" si="15"/>
        <v>407</v>
      </c>
      <c r="FC259" s="12" t="s">
        <v>924</v>
      </c>
      <c r="FD259" s="12" t="str">
        <f t="shared" si="16"/>
        <v>408</v>
      </c>
      <c r="FE259" s="12" t="s">
        <v>1024</v>
      </c>
      <c r="FF259" s="12">
        <v>11</v>
      </c>
      <c r="FG259" s="12">
        <v>14</v>
      </c>
      <c r="FH259" s="12" t="s">
        <v>1152</v>
      </c>
      <c r="FI259" s="12" t="s">
        <v>1153</v>
      </c>
      <c r="FJ259" s="12" t="s">
        <v>814</v>
      </c>
      <c r="FK259" s="12" t="s">
        <v>901</v>
      </c>
      <c r="FL259" s="12" t="str">
        <f t="shared" si="17"/>
        <v>5407</v>
      </c>
      <c r="FM259" s="12" t="s">
        <v>879</v>
      </c>
      <c r="FN259" s="12" t="str">
        <f t="shared" si="18"/>
        <v>5408</v>
      </c>
      <c r="FO259" s="12" t="s">
        <v>1162</v>
      </c>
      <c r="FP259" s="12" t="s">
        <v>922</v>
      </c>
      <c r="FQ259" s="12">
        <v>10</v>
      </c>
      <c r="FR259" s="12">
        <v>11</v>
      </c>
      <c r="FS259" s="12">
        <v>12</v>
      </c>
      <c r="FT259" s="12" t="s">
        <v>1148</v>
      </c>
      <c r="FU259" s="12" t="s">
        <v>1149</v>
      </c>
      <c r="FV259" s="12">
        <v>7</v>
      </c>
      <c r="FW259" s="12">
        <v>8</v>
      </c>
      <c r="FX259" s="12">
        <v>1</v>
      </c>
      <c r="FY259" s="12">
        <v>8</v>
      </c>
      <c r="FZ259" s="12">
        <v>9</v>
      </c>
      <c r="GA259" s="12" t="s">
        <v>1131</v>
      </c>
      <c r="GB259" s="12" t="str">
        <f t="shared" si="19"/>
        <v>607</v>
      </c>
      <c r="GC259" s="12" t="str">
        <f t="shared" si="20"/>
        <v>608</v>
      </c>
      <c r="GD259" s="12" t="str">
        <f t="shared" si="21"/>
        <v>5607</v>
      </c>
      <c r="GE259" s="12" t="str">
        <f t="shared" si="22"/>
        <v>5608</v>
      </c>
      <c r="GF259" s="12" t="str">
        <f t="shared" si="23"/>
        <v>HL607</v>
      </c>
      <c r="GG259" s="12" t="str">
        <f t="shared" si="23"/>
        <v>HL608</v>
      </c>
      <c r="GH259" s="12" t="s">
        <v>902</v>
      </c>
      <c r="GI259" s="12" t="s">
        <v>923</v>
      </c>
      <c r="GJ259" s="12">
        <v>10</v>
      </c>
      <c r="GK259" s="12">
        <v>11</v>
      </c>
      <c r="GL259" s="12">
        <v>12</v>
      </c>
    </row>
    <row r="260" spans="1:284" s="23" customFormat="1" hidden="1" x14ac:dyDescent="0.25">
      <c r="A260" s="23" t="s">
        <v>434</v>
      </c>
      <c r="B260" s="23" t="s">
        <v>454</v>
      </c>
      <c r="C260" s="23" t="s">
        <v>684</v>
      </c>
      <c r="D260" s="23" t="s">
        <v>685</v>
      </c>
      <c r="K260" s="23">
        <v>31417</v>
      </c>
      <c r="L260" s="25">
        <v>45435</v>
      </c>
      <c r="M260" s="23" t="s">
        <v>1002</v>
      </c>
      <c r="EE260" s="28" t="s">
        <v>901</v>
      </c>
      <c r="EF260" s="23" t="s">
        <v>991</v>
      </c>
      <c r="EG260" s="23" t="s">
        <v>992</v>
      </c>
      <c r="EH260" s="23">
        <v>2</v>
      </c>
      <c r="EI260" s="23">
        <v>3</v>
      </c>
      <c r="EJ260" s="23">
        <v>1201</v>
      </c>
      <c r="EK260" s="23" t="s">
        <v>772</v>
      </c>
      <c r="EL260" s="23" t="s">
        <v>774</v>
      </c>
      <c r="EM260" s="23" t="s">
        <v>781</v>
      </c>
      <c r="EN260" s="23">
        <v>1</v>
      </c>
      <c r="EO260" s="23">
        <v>2</v>
      </c>
      <c r="EP260" s="23">
        <v>3</v>
      </c>
      <c r="EQ260" s="23" t="s">
        <v>776</v>
      </c>
      <c r="EU260" s="12" t="s">
        <v>1147</v>
      </c>
      <c r="EV260" s="23">
        <v>9</v>
      </c>
      <c r="EW260" s="23">
        <v>10</v>
      </c>
      <c r="EX260" s="12" t="s">
        <v>1149</v>
      </c>
      <c r="EY260" s="23">
        <v>10</v>
      </c>
      <c r="EZ260" s="23">
        <v>11</v>
      </c>
      <c r="FA260" s="23">
        <v>18</v>
      </c>
      <c r="FB260" s="12" t="str">
        <f t="shared" si="15"/>
        <v>409</v>
      </c>
      <c r="FC260" s="12" t="s">
        <v>924</v>
      </c>
      <c r="FD260" s="23" t="str">
        <f>CONCATENATE(MID(FP260,3,1),EW260)</f>
        <v>410</v>
      </c>
      <c r="FE260" s="12" t="s">
        <v>1024</v>
      </c>
      <c r="FF260" s="12">
        <v>11</v>
      </c>
      <c r="FG260" s="12">
        <v>14</v>
      </c>
      <c r="FH260" s="12" t="s">
        <v>1154</v>
      </c>
      <c r="FI260" s="12" t="s">
        <v>1155</v>
      </c>
      <c r="FJ260" s="12" t="s">
        <v>814</v>
      </c>
      <c r="FK260" s="12" t="s">
        <v>901</v>
      </c>
      <c r="FL260" s="12" t="str">
        <f t="shared" si="17"/>
        <v>1409</v>
      </c>
      <c r="FM260" s="12" t="s">
        <v>879</v>
      </c>
      <c r="FN260" s="12" t="str">
        <f t="shared" si="18"/>
        <v>1410</v>
      </c>
      <c r="FO260" s="23" t="s">
        <v>1134</v>
      </c>
      <c r="FP260" s="12" t="s">
        <v>922</v>
      </c>
      <c r="FQ260" s="23">
        <v>13</v>
      </c>
      <c r="FR260" s="23">
        <v>14</v>
      </c>
      <c r="FS260" s="23">
        <v>15</v>
      </c>
      <c r="FT260" s="12" t="s">
        <v>1148</v>
      </c>
      <c r="FU260" s="12" t="s">
        <v>1149</v>
      </c>
      <c r="FV260" s="23">
        <v>9</v>
      </c>
      <c r="FW260" s="23">
        <v>10</v>
      </c>
      <c r="FX260" s="23">
        <v>10</v>
      </c>
      <c r="FY260" s="23">
        <v>11</v>
      </c>
      <c r="FZ260" s="23">
        <v>12</v>
      </c>
      <c r="GA260" s="12" t="s">
        <v>1131</v>
      </c>
      <c r="GB260" s="12" t="str">
        <f t="shared" si="19"/>
        <v>609</v>
      </c>
      <c r="GC260" s="12" t="str">
        <f>CONCATENATE(MID(GI260,3,1),FW260)</f>
        <v>610</v>
      </c>
      <c r="GD260" s="12" t="str">
        <f t="shared" si="21"/>
        <v>1609</v>
      </c>
      <c r="GE260" s="12" t="str">
        <f t="shared" si="22"/>
        <v>1610</v>
      </c>
      <c r="GF260" s="12" t="str">
        <f t="shared" si="23"/>
        <v>HL609</v>
      </c>
      <c r="GG260" s="12" t="str">
        <f t="shared" si="23"/>
        <v>HL610</v>
      </c>
      <c r="GH260" s="12" t="s">
        <v>902</v>
      </c>
      <c r="GI260" s="12" t="s">
        <v>923</v>
      </c>
      <c r="GJ260" s="23">
        <v>13</v>
      </c>
      <c r="GK260" s="23">
        <v>14</v>
      </c>
      <c r="GL260" s="23">
        <v>15</v>
      </c>
      <c r="HE260" s="28"/>
      <c r="HG260" s="27"/>
      <c r="JX260" s="28"/>
    </row>
    <row r="261" spans="1:284" s="23" customFormat="1" hidden="1" x14ac:dyDescent="0.25">
      <c r="A261" s="23" t="s">
        <v>435</v>
      </c>
      <c r="B261" s="23" t="s">
        <v>455</v>
      </c>
      <c r="C261" s="23" t="s">
        <v>684</v>
      </c>
      <c r="D261" s="23" t="s">
        <v>685</v>
      </c>
      <c r="K261" s="23">
        <v>31417</v>
      </c>
      <c r="L261" s="25">
        <v>45435</v>
      </c>
      <c r="M261" s="23" t="s">
        <v>1002</v>
      </c>
      <c r="EE261" s="28" t="s">
        <v>901</v>
      </c>
      <c r="EF261" s="23" t="s">
        <v>991</v>
      </c>
      <c r="EG261" s="23" t="s">
        <v>992</v>
      </c>
      <c r="EH261" s="23">
        <v>2</v>
      </c>
      <c r="EI261" s="23">
        <v>3</v>
      </c>
      <c r="EJ261" s="23">
        <v>2201</v>
      </c>
      <c r="EK261" s="23" t="s">
        <v>772</v>
      </c>
      <c r="EL261" s="23" t="s">
        <v>774</v>
      </c>
      <c r="EM261" s="23" t="s">
        <v>781</v>
      </c>
      <c r="EN261" s="23">
        <v>1</v>
      </c>
      <c r="EO261" s="23">
        <v>2</v>
      </c>
      <c r="EP261" s="23">
        <v>3</v>
      </c>
      <c r="EQ261" s="23" t="s">
        <v>777</v>
      </c>
      <c r="EU261" s="12" t="s">
        <v>1147</v>
      </c>
      <c r="EV261" s="23">
        <v>9</v>
      </c>
      <c r="EW261" s="23">
        <v>10</v>
      </c>
      <c r="EX261" s="12" t="s">
        <v>1149</v>
      </c>
      <c r="EY261" s="23">
        <v>10</v>
      </c>
      <c r="EZ261" s="23">
        <v>11</v>
      </c>
      <c r="FA261" s="23">
        <v>18</v>
      </c>
      <c r="FB261" s="12" t="str">
        <f t="shared" si="15"/>
        <v>409</v>
      </c>
      <c r="FC261" s="12" t="s">
        <v>924</v>
      </c>
      <c r="FD261" s="23" t="str">
        <f t="shared" ref="FD261:FD279" si="24">CONCATENATE(MID(FP261,3,1),EW261)</f>
        <v>410</v>
      </c>
      <c r="FE261" s="12" t="s">
        <v>1024</v>
      </c>
      <c r="FF261" s="12">
        <v>11</v>
      </c>
      <c r="FG261" s="12">
        <v>14</v>
      </c>
      <c r="FH261" s="12" t="s">
        <v>1154</v>
      </c>
      <c r="FI261" s="12" t="s">
        <v>1155</v>
      </c>
      <c r="FJ261" s="12" t="s">
        <v>814</v>
      </c>
      <c r="FK261" s="12" t="s">
        <v>901</v>
      </c>
      <c r="FL261" s="12" t="str">
        <f t="shared" si="17"/>
        <v>2409</v>
      </c>
      <c r="FM261" s="12" t="s">
        <v>879</v>
      </c>
      <c r="FN261" s="12" t="str">
        <f t="shared" si="18"/>
        <v>2410</v>
      </c>
      <c r="FO261" s="23" t="s">
        <v>1134</v>
      </c>
      <c r="FP261" s="12" t="s">
        <v>922</v>
      </c>
      <c r="FQ261" s="23">
        <v>13</v>
      </c>
      <c r="FR261" s="23">
        <v>14</v>
      </c>
      <c r="FS261" s="23">
        <v>15</v>
      </c>
      <c r="FT261" s="12" t="s">
        <v>1148</v>
      </c>
      <c r="FU261" s="12" t="s">
        <v>1149</v>
      </c>
      <c r="FV261" s="23">
        <v>9</v>
      </c>
      <c r="FW261" s="23">
        <v>10</v>
      </c>
      <c r="FX261" s="23">
        <v>10</v>
      </c>
      <c r="FY261" s="23">
        <v>11</v>
      </c>
      <c r="FZ261" s="23">
        <v>12</v>
      </c>
      <c r="GA261" s="12" t="s">
        <v>1131</v>
      </c>
      <c r="GB261" s="12" t="str">
        <f>CONCATENATE(MID(GI261,3,1),0,FV261)</f>
        <v>609</v>
      </c>
      <c r="GC261" s="12" t="str">
        <f t="shared" ref="GC261:GC279" si="25">CONCATENATE(MID(GI261,3,1),FW261)</f>
        <v>610</v>
      </c>
      <c r="GD261" s="12" t="str">
        <f t="shared" si="21"/>
        <v>2609</v>
      </c>
      <c r="GE261" s="12" t="str">
        <f t="shared" si="22"/>
        <v>2610</v>
      </c>
      <c r="GF261" s="12" t="str">
        <f t="shared" si="23"/>
        <v>HL609</v>
      </c>
      <c r="GG261" s="12" t="str">
        <f t="shared" si="23"/>
        <v>HL610</v>
      </c>
      <c r="GH261" s="12" t="s">
        <v>902</v>
      </c>
      <c r="GI261" s="12" t="s">
        <v>923</v>
      </c>
      <c r="GJ261" s="23">
        <v>13</v>
      </c>
      <c r="GK261" s="23">
        <v>14</v>
      </c>
      <c r="GL261" s="23">
        <v>15</v>
      </c>
      <c r="HE261" s="28"/>
      <c r="HG261" s="27"/>
      <c r="JX261" s="28"/>
    </row>
    <row r="262" spans="1:284" s="23" customFormat="1" hidden="1" x14ac:dyDescent="0.25">
      <c r="A262" s="23" t="s">
        <v>436</v>
      </c>
      <c r="B262" s="23" t="s">
        <v>456</v>
      </c>
      <c r="C262" s="23" t="s">
        <v>684</v>
      </c>
      <c r="D262" s="23" t="s">
        <v>685</v>
      </c>
      <c r="K262" s="23">
        <v>31417</v>
      </c>
      <c r="L262" s="25">
        <v>45435</v>
      </c>
      <c r="M262" s="23" t="s">
        <v>1002</v>
      </c>
      <c r="EE262" s="28" t="s">
        <v>901</v>
      </c>
      <c r="EF262" s="23" t="s">
        <v>993</v>
      </c>
      <c r="EG262" s="23" t="s">
        <v>994</v>
      </c>
      <c r="EH262" s="23">
        <v>4</v>
      </c>
      <c r="EI262" s="23">
        <v>5</v>
      </c>
      <c r="EJ262" s="23">
        <v>1202</v>
      </c>
      <c r="EK262" s="23" t="s">
        <v>772</v>
      </c>
      <c r="EL262" s="23" t="s">
        <v>774</v>
      </c>
      <c r="EM262" s="23" t="s">
        <v>781</v>
      </c>
      <c r="EN262" s="23">
        <v>4</v>
      </c>
      <c r="EO262" s="23">
        <v>5</v>
      </c>
      <c r="EP262" s="23">
        <v>6</v>
      </c>
      <c r="EQ262" s="23" t="s">
        <v>776</v>
      </c>
      <c r="EU262" s="12" t="s">
        <v>1147</v>
      </c>
      <c r="EV262" s="23">
        <v>11</v>
      </c>
      <c r="EW262" s="23">
        <v>12</v>
      </c>
      <c r="EX262" s="12" t="s">
        <v>1149</v>
      </c>
      <c r="EY262" s="23">
        <v>12</v>
      </c>
      <c r="EZ262" s="23">
        <v>13</v>
      </c>
      <c r="FA262" s="23">
        <v>18</v>
      </c>
      <c r="FB262" s="12" t="str">
        <f t="shared" ref="FB262:FB267" si="26">CONCATENATE(MID(FP262,3,1),EV262)</f>
        <v>411</v>
      </c>
      <c r="FC262" s="12" t="s">
        <v>924</v>
      </c>
      <c r="FD262" s="23" t="str">
        <f t="shared" si="24"/>
        <v>412</v>
      </c>
      <c r="FE262" s="12" t="s">
        <v>1024</v>
      </c>
      <c r="FF262" s="12">
        <v>11</v>
      </c>
      <c r="FG262" s="12">
        <v>14</v>
      </c>
      <c r="FH262" s="12" t="s">
        <v>1156</v>
      </c>
      <c r="FI262" s="12" t="s">
        <v>1157</v>
      </c>
      <c r="FJ262" s="12" t="s">
        <v>814</v>
      </c>
      <c r="FK262" s="12" t="s">
        <v>901</v>
      </c>
      <c r="FL262" s="12" t="str">
        <f t="shared" si="17"/>
        <v>1411</v>
      </c>
      <c r="FM262" s="12" t="s">
        <v>879</v>
      </c>
      <c r="FN262" s="12" t="str">
        <f t="shared" si="18"/>
        <v>1412</v>
      </c>
      <c r="FO262" s="23" t="s">
        <v>1134</v>
      </c>
      <c r="FP262" s="12" t="s">
        <v>922</v>
      </c>
      <c r="FQ262" s="23">
        <v>16</v>
      </c>
      <c r="FR262" s="23">
        <v>17</v>
      </c>
      <c r="FS262" s="23">
        <v>18</v>
      </c>
      <c r="FT262" s="12" t="s">
        <v>1148</v>
      </c>
      <c r="FU262" s="12" t="s">
        <v>1149</v>
      </c>
      <c r="FV262" s="23">
        <v>11</v>
      </c>
      <c r="FW262" s="23">
        <v>12</v>
      </c>
      <c r="FX262" s="23">
        <v>10</v>
      </c>
      <c r="FY262" s="23">
        <v>13</v>
      </c>
      <c r="FZ262" s="23">
        <v>14</v>
      </c>
      <c r="GA262" s="12" t="s">
        <v>1131</v>
      </c>
      <c r="GB262" s="12" t="str">
        <f t="shared" ref="GB262:GB267" si="27">CONCATENATE(MID(GI262,3,1),FV262)</f>
        <v>611</v>
      </c>
      <c r="GC262" s="12" t="str">
        <f t="shared" si="25"/>
        <v>612</v>
      </c>
      <c r="GD262" s="12" t="str">
        <f t="shared" si="21"/>
        <v>1611</v>
      </c>
      <c r="GE262" s="12" t="str">
        <f t="shared" si="22"/>
        <v>1612</v>
      </c>
      <c r="GF262" s="12" t="str">
        <f t="shared" si="23"/>
        <v>HL611</v>
      </c>
      <c r="GG262" s="12" t="str">
        <f t="shared" si="23"/>
        <v>HL612</v>
      </c>
      <c r="GH262" s="12" t="s">
        <v>902</v>
      </c>
      <c r="GI262" s="12" t="s">
        <v>923</v>
      </c>
      <c r="GJ262" s="23">
        <v>16</v>
      </c>
      <c r="GK262" s="23">
        <v>17</v>
      </c>
      <c r="GL262" s="23">
        <v>18</v>
      </c>
      <c r="HE262" s="28"/>
      <c r="HG262" s="27"/>
      <c r="JX262" s="28"/>
    </row>
    <row r="263" spans="1:284" s="23" customFormat="1" hidden="1" x14ac:dyDescent="0.25">
      <c r="A263" s="23" t="s">
        <v>437</v>
      </c>
      <c r="B263" s="23" t="s">
        <v>457</v>
      </c>
      <c r="C263" s="23" t="s">
        <v>684</v>
      </c>
      <c r="D263" s="23" t="s">
        <v>685</v>
      </c>
      <c r="K263" s="23">
        <v>31417</v>
      </c>
      <c r="L263" s="25">
        <v>45435</v>
      </c>
      <c r="M263" s="23" t="s">
        <v>1002</v>
      </c>
      <c r="EE263" s="28" t="s">
        <v>901</v>
      </c>
      <c r="EF263" s="23" t="s">
        <v>993</v>
      </c>
      <c r="EG263" s="23" t="s">
        <v>994</v>
      </c>
      <c r="EH263" s="23">
        <v>4</v>
      </c>
      <c r="EI263" s="23">
        <v>5</v>
      </c>
      <c r="EJ263" s="23">
        <v>2202</v>
      </c>
      <c r="EK263" s="23" t="s">
        <v>772</v>
      </c>
      <c r="EL263" s="23" t="s">
        <v>774</v>
      </c>
      <c r="EM263" s="23" t="s">
        <v>781</v>
      </c>
      <c r="EN263" s="23">
        <v>4</v>
      </c>
      <c r="EO263" s="23">
        <v>5</v>
      </c>
      <c r="EP263" s="23">
        <v>6</v>
      </c>
      <c r="EQ263" s="23" t="s">
        <v>777</v>
      </c>
      <c r="EU263" s="12" t="s">
        <v>1147</v>
      </c>
      <c r="EV263" s="23">
        <v>11</v>
      </c>
      <c r="EW263" s="23">
        <v>12</v>
      </c>
      <c r="EX263" s="12" t="s">
        <v>1149</v>
      </c>
      <c r="EY263" s="23">
        <v>12</v>
      </c>
      <c r="EZ263" s="23">
        <v>13</v>
      </c>
      <c r="FA263" s="23">
        <v>18</v>
      </c>
      <c r="FB263" s="12" t="str">
        <f t="shared" si="26"/>
        <v>411</v>
      </c>
      <c r="FC263" s="12" t="s">
        <v>924</v>
      </c>
      <c r="FD263" s="23" t="str">
        <f t="shared" si="24"/>
        <v>412</v>
      </c>
      <c r="FE263" s="12" t="s">
        <v>1024</v>
      </c>
      <c r="FF263" s="12">
        <v>11</v>
      </c>
      <c r="FG263" s="12">
        <v>14</v>
      </c>
      <c r="FH263" s="12" t="s">
        <v>1156</v>
      </c>
      <c r="FI263" s="12" t="s">
        <v>1157</v>
      </c>
      <c r="FJ263" s="12" t="s">
        <v>814</v>
      </c>
      <c r="FK263" s="12" t="s">
        <v>901</v>
      </c>
      <c r="FL263" s="12" t="str">
        <f t="shared" si="17"/>
        <v>2411</v>
      </c>
      <c r="FM263" s="12" t="s">
        <v>879</v>
      </c>
      <c r="FN263" s="12" t="str">
        <f t="shared" si="18"/>
        <v>2412</v>
      </c>
      <c r="FO263" s="23" t="s">
        <v>1134</v>
      </c>
      <c r="FP263" s="12" t="s">
        <v>922</v>
      </c>
      <c r="FQ263" s="23">
        <v>16</v>
      </c>
      <c r="FR263" s="23">
        <v>17</v>
      </c>
      <c r="FS263" s="23">
        <v>18</v>
      </c>
      <c r="FT263" s="12" t="s">
        <v>1148</v>
      </c>
      <c r="FU263" s="12" t="s">
        <v>1149</v>
      </c>
      <c r="FV263" s="23">
        <v>11</v>
      </c>
      <c r="FW263" s="23">
        <v>12</v>
      </c>
      <c r="FX263" s="23">
        <v>10</v>
      </c>
      <c r="FY263" s="23">
        <v>13</v>
      </c>
      <c r="FZ263" s="23">
        <v>14</v>
      </c>
      <c r="GA263" s="12" t="s">
        <v>1131</v>
      </c>
      <c r="GB263" s="12" t="str">
        <f t="shared" si="27"/>
        <v>611</v>
      </c>
      <c r="GC263" s="12" t="str">
        <f t="shared" si="25"/>
        <v>612</v>
      </c>
      <c r="GD263" s="12" t="str">
        <f t="shared" si="21"/>
        <v>2611</v>
      </c>
      <c r="GE263" s="12" t="str">
        <f t="shared" si="22"/>
        <v>2612</v>
      </c>
      <c r="GF263" s="12" t="str">
        <f t="shared" si="23"/>
        <v>HL611</v>
      </c>
      <c r="GG263" s="12" t="str">
        <f t="shared" si="23"/>
        <v>HL612</v>
      </c>
      <c r="GH263" s="12" t="s">
        <v>902</v>
      </c>
      <c r="GI263" s="12" t="s">
        <v>923</v>
      </c>
      <c r="GJ263" s="23">
        <v>16</v>
      </c>
      <c r="GK263" s="23">
        <v>17</v>
      </c>
      <c r="GL263" s="23">
        <v>18</v>
      </c>
      <c r="HE263" s="28"/>
      <c r="HG263" s="27"/>
      <c r="JX263" s="28"/>
    </row>
    <row r="264" spans="1:284" s="23" customFormat="1" hidden="1" x14ac:dyDescent="0.25">
      <c r="A264" s="23" t="s">
        <v>438</v>
      </c>
      <c r="B264" s="23" t="s">
        <v>458</v>
      </c>
      <c r="C264" s="23" t="s">
        <v>684</v>
      </c>
      <c r="D264" s="23" t="s">
        <v>685</v>
      </c>
      <c r="K264" s="23">
        <v>31417</v>
      </c>
      <c r="L264" s="25">
        <v>45435</v>
      </c>
      <c r="M264" s="23" t="s">
        <v>1002</v>
      </c>
      <c r="EE264" s="28" t="s">
        <v>901</v>
      </c>
      <c r="EF264" s="23" t="s">
        <v>995</v>
      </c>
      <c r="EG264" s="23" t="s">
        <v>996</v>
      </c>
      <c r="EH264" s="23">
        <v>6</v>
      </c>
      <c r="EI264" s="23">
        <v>7</v>
      </c>
      <c r="EJ264" s="23">
        <v>1203</v>
      </c>
      <c r="EK264" s="23" t="s">
        <v>772</v>
      </c>
      <c r="EL264" s="23" t="s">
        <v>774</v>
      </c>
      <c r="EM264" s="23" t="s">
        <v>781</v>
      </c>
      <c r="EN264" s="23">
        <v>7</v>
      </c>
      <c r="EO264" s="23">
        <v>8</v>
      </c>
      <c r="EP264" s="23">
        <v>9</v>
      </c>
      <c r="EQ264" s="23" t="s">
        <v>776</v>
      </c>
      <c r="EU264" s="12" t="s">
        <v>1147</v>
      </c>
      <c r="EV264" s="23">
        <v>13</v>
      </c>
      <c r="EW264" s="23">
        <v>14</v>
      </c>
      <c r="EX264" s="12" t="s">
        <v>1149</v>
      </c>
      <c r="EY264" s="23">
        <v>14</v>
      </c>
      <c r="EZ264" s="23">
        <v>15</v>
      </c>
      <c r="FA264" s="23">
        <v>18</v>
      </c>
      <c r="FB264" s="12" t="str">
        <f t="shared" si="26"/>
        <v>413</v>
      </c>
      <c r="FC264" s="12" t="s">
        <v>924</v>
      </c>
      <c r="FD264" s="23" t="str">
        <f t="shared" si="24"/>
        <v>414</v>
      </c>
      <c r="FE264" s="12" t="s">
        <v>1024</v>
      </c>
      <c r="FF264" s="12">
        <v>11</v>
      </c>
      <c r="FG264" s="12">
        <v>14</v>
      </c>
      <c r="FH264" s="12" t="s">
        <v>1158</v>
      </c>
      <c r="FI264" s="12" t="s">
        <v>1159</v>
      </c>
      <c r="FJ264" s="12" t="s">
        <v>814</v>
      </c>
      <c r="FK264" s="12" t="s">
        <v>901</v>
      </c>
      <c r="FL264" s="12" t="str">
        <f t="shared" si="17"/>
        <v>1413</v>
      </c>
      <c r="FM264" s="12" t="s">
        <v>879</v>
      </c>
      <c r="FN264" s="12" t="str">
        <f t="shared" si="18"/>
        <v>1414</v>
      </c>
      <c r="FO264" s="23" t="s">
        <v>1134</v>
      </c>
      <c r="FP264" s="12" t="s">
        <v>922</v>
      </c>
      <c r="FQ264" s="23">
        <v>19</v>
      </c>
      <c r="FR264" s="23">
        <v>20</v>
      </c>
      <c r="FS264" s="23">
        <v>21</v>
      </c>
      <c r="FT264" s="12" t="s">
        <v>1148</v>
      </c>
      <c r="FU264" s="12" t="s">
        <v>1149</v>
      </c>
      <c r="FV264" s="23">
        <v>13</v>
      </c>
      <c r="FW264" s="23">
        <v>14</v>
      </c>
      <c r="FX264" s="23">
        <v>10</v>
      </c>
      <c r="FY264" s="23">
        <v>15</v>
      </c>
      <c r="FZ264" s="23">
        <v>16</v>
      </c>
      <c r="GA264" s="12" t="s">
        <v>1131</v>
      </c>
      <c r="GB264" s="12" t="str">
        <f t="shared" si="27"/>
        <v>613</v>
      </c>
      <c r="GC264" s="12" t="str">
        <f t="shared" si="25"/>
        <v>614</v>
      </c>
      <c r="GD264" s="12" t="str">
        <f t="shared" si="21"/>
        <v>1613</v>
      </c>
      <c r="GE264" s="12" t="str">
        <f t="shared" si="22"/>
        <v>1614</v>
      </c>
      <c r="GF264" s="12" t="str">
        <f t="shared" si="23"/>
        <v>HL613</v>
      </c>
      <c r="GG264" s="12" t="str">
        <f t="shared" si="23"/>
        <v>HL614</v>
      </c>
      <c r="GH264" s="12" t="s">
        <v>902</v>
      </c>
      <c r="GI264" s="12" t="s">
        <v>923</v>
      </c>
      <c r="GJ264" s="23">
        <v>19</v>
      </c>
      <c r="GK264" s="23">
        <v>20</v>
      </c>
      <c r="GL264" s="23">
        <v>21</v>
      </c>
      <c r="HE264" s="28"/>
      <c r="HG264" s="27"/>
      <c r="JX264" s="28"/>
    </row>
    <row r="265" spans="1:284" s="23" customFormat="1" hidden="1" x14ac:dyDescent="0.25">
      <c r="A265" s="23" t="s">
        <v>439</v>
      </c>
      <c r="B265" s="23" t="s">
        <v>459</v>
      </c>
      <c r="C265" s="23" t="s">
        <v>684</v>
      </c>
      <c r="D265" s="23" t="s">
        <v>685</v>
      </c>
      <c r="K265" s="23">
        <v>31417</v>
      </c>
      <c r="L265" s="25">
        <v>45435</v>
      </c>
      <c r="M265" s="23" t="s">
        <v>1002</v>
      </c>
      <c r="EE265" s="28" t="s">
        <v>901</v>
      </c>
      <c r="EF265" s="23" t="s">
        <v>995</v>
      </c>
      <c r="EG265" s="23" t="s">
        <v>996</v>
      </c>
      <c r="EH265" s="23">
        <v>6</v>
      </c>
      <c r="EI265" s="23">
        <v>7</v>
      </c>
      <c r="EJ265" s="23">
        <v>2203</v>
      </c>
      <c r="EK265" s="23" t="s">
        <v>772</v>
      </c>
      <c r="EL265" s="23" t="s">
        <v>774</v>
      </c>
      <c r="EM265" s="23" t="s">
        <v>781</v>
      </c>
      <c r="EN265" s="23">
        <v>7</v>
      </c>
      <c r="EO265" s="23">
        <v>8</v>
      </c>
      <c r="EP265" s="23">
        <v>9</v>
      </c>
      <c r="EQ265" s="23" t="s">
        <v>777</v>
      </c>
      <c r="EU265" s="12" t="s">
        <v>1147</v>
      </c>
      <c r="EV265" s="23">
        <v>13</v>
      </c>
      <c r="EW265" s="23">
        <v>14</v>
      </c>
      <c r="EX265" s="12" t="s">
        <v>1149</v>
      </c>
      <c r="EY265" s="23">
        <v>14</v>
      </c>
      <c r="EZ265" s="23">
        <v>15</v>
      </c>
      <c r="FA265" s="23">
        <v>18</v>
      </c>
      <c r="FB265" s="12" t="str">
        <f t="shared" si="26"/>
        <v>413</v>
      </c>
      <c r="FC265" s="12" t="s">
        <v>924</v>
      </c>
      <c r="FD265" s="23" t="str">
        <f t="shared" si="24"/>
        <v>414</v>
      </c>
      <c r="FE265" s="12" t="s">
        <v>1024</v>
      </c>
      <c r="FF265" s="12">
        <v>11</v>
      </c>
      <c r="FG265" s="12">
        <v>14</v>
      </c>
      <c r="FH265" s="12" t="s">
        <v>1158</v>
      </c>
      <c r="FI265" s="12" t="s">
        <v>1159</v>
      </c>
      <c r="FJ265" s="12" t="s">
        <v>814</v>
      </c>
      <c r="FK265" s="12" t="s">
        <v>901</v>
      </c>
      <c r="FL265" s="12" t="str">
        <f t="shared" si="17"/>
        <v>2413</v>
      </c>
      <c r="FM265" s="12" t="s">
        <v>879</v>
      </c>
      <c r="FN265" s="12" t="str">
        <f t="shared" si="18"/>
        <v>2414</v>
      </c>
      <c r="FO265" s="23" t="s">
        <v>1134</v>
      </c>
      <c r="FP265" s="12" t="s">
        <v>922</v>
      </c>
      <c r="FQ265" s="23">
        <v>19</v>
      </c>
      <c r="FR265" s="23">
        <v>20</v>
      </c>
      <c r="FS265" s="23">
        <v>21</v>
      </c>
      <c r="FT265" s="12" t="s">
        <v>1148</v>
      </c>
      <c r="FU265" s="12" t="s">
        <v>1149</v>
      </c>
      <c r="FV265" s="23">
        <v>13</v>
      </c>
      <c r="FW265" s="23">
        <v>14</v>
      </c>
      <c r="FX265" s="23">
        <v>10</v>
      </c>
      <c r="FY265" s="23">
        <v>15</v>
      </c>
      <c r="FZ265" s="23">
        <v>16</v>
      </c>
      <c r="GA265" s="12" t="s">
        <v>1131</v>
      </c>
      <c r="GB265" s="12" t="str">
        <f t="shared" si="27"/>
        <v>613</v>
      </c>
      <c r="GC265" s="12" t="str">
        <f t="shared" si="25"/>
        <v>614</v>
      </c>
      <c r="GD265" s="12" t="str">
        <f t="shared" si="21"/>
        <v>2613</v>
      </c>
      <c r="GE265" s="12" t="str">
        <f t="shared" si="22"/>
        <v>2614</v>
      </c>
      <c r="GF265" s="12" t="str">
        <f t="shared" si="23"/>
        <v>HL613</v>
      </c>
      <c r="GG265" s="12" t="str">
        <f t="shared" si="23"/>
        <v>HL614</v>
      </c>
      <c r="GH265" s="12" t="s">
        <v>902</v>
      </c>
      <c r="GI265" s="12" t="s">
        <v>923</v>
      </c>
      <c r="GJ265" s="23">
        <v>19</v>
      </c>
      <c r="GK265" s="23">
        <v>20</v>
      </c>
      <c r="GL265" s="23">
        <v>21</v>
      </c>
      <c r="HE265" s="28"/>
      <c r="HG265" s="27"/>
      <c r="JX265" s="28"/>
    </row>
    <row r="266" spans="1:284" s="23" customFormat="1" hidden="1" x14ac:dyDescent="0.25">
      <c r="A266" s="23" t="s">
        <v>440</v>
      </c>
      <c r="B266" s="23" t="s">
        <v>460</v>
      </c>
      <c r="C266" s="23" t="s">
        <v>684</v>
      </c>
      <c r="D266" s="23" t="s">
        <v>685</v>
      </c>
      <c r="K266" s="23">
        <v>31417</v>
      </c>
      <c r="L266" s="25">
        <v>45435</v>
      </c>
      <c r="M266" s="23" t="s">
        <v>1002</v>
      </c>
      <c r="EE266" s="28" t="s">
        <v>901</v>
      </c>
      <c r="EF266" s="23" t="s">
        <v>997</v>
      </c>
      <c r="EG266" s="23" t="s">
        <v>998</v>
      </c>
      <c r="EH266" s="23">
        <v>8</v>
      </c>
      <c r="EI266" s="23">
        <v>9</v>
      </c>
      <c r="EJ266" s="23">
        <v>1204</v>
      </c>
      <c r="EK266" s="23" t="s">
        <v>772</v>
      </c>
      <c r="EL266" s="23" t="s">
        <v>774</v>
      </c>
      <c r="EM266" s="23" t="s">
        <v>781</v>
      </c>
      <c r="EN266" s="23">
        <v>10</v>
      </c>
      <c r="EO266" s="23">
        <v>11</v>
      </c>
      <c r="EP266" s="23">
        <v>12</v>
      </c>
      <c r="EQ266" s="23" t="s">
        <v>776</v>
      </c>
      <c r="EU266" s="12" t="s">
        <v>1147</v>
      </c>
      <c r="EV266" s="23">
        <v>15</v>
      </c>
      <c r="EW266" s="23">
        <v>16</v>
      </c>
      <c r="EX266" s="12" t="s">
        <v>1149</v>
      </c>
      <c r="EY266" s="23">
        <v>16</v>
      </c>
      <c r="EZ266" s="23">
        <v>17</v>
      </c>
      <c r="FA266" s="23">
        <v>18</v>
      </c>
      <c r="FB266" s="12" t="str">
        <f t="shared" si="26"/>
        <v>415</v>
      </c>
      <c r="FC266" s="12" t="s">
        <v>924</v>
      </c>
      <c r="FD266" s="23" t="str">
        <f t="shared" si="24"/>
        <v>416</v>
      </c>
      <c r="FE266" s="12" t="s">
        <v>1024</v>
      </c>
      <c r="FF266" s="12">
        <v>11</v>
      </c>
      <c r="FG266" s="12">
        <v>14</v>
      </c>
      <c r="FH266" s="12" t="s">
        <v>1160</v>
      </c>
      <c r="FI266" s="12" t="s">
        <v>1161</v>
      </c>
      <c r="FJ266" s="12" t="s">
        <v>814</v>
      </c>
      <c r="FK266" s="12" t="s">
        <v>901</v>
      </c>
      <c r="FL266" s="12" t="str">
        <f t="shared" si="17"/>
        <v>1415</v>
      </c>
      <c r="FM266" s="12" t="s">
        <v>879</v>
      </c>
      <c r="FN266" s="12" t="str">
        <f t="shared" si="18"/>
        <v>1416</v>
      </c>
      <c r="FO266" s="23" t="s">
        <v>1134</v>
      </c>
      <c r="FP266" s="12" t="s">
        <v>922</v>
      </c>
      <c r="FQ266" s="23">
        <v>22</v>
      </c>
      <c r="FR266" s="23">
        <v>23</v>
      </c>
      <c r="FS266" s="23">
        <v>24</v>
      </c>
      <c r="FT266" s="12" t="s">
        <v>1148</v>
      </c>
      <c r="FU266" s="12" t="s">
        <v>1149</v>
      </c>
      <c r="FV266" s="23">
        <v>15</v>
      </c>
      <c r="FW266" s="23">
        <v>16</v>
      </c>
      <c r="FX266" s="23">
        <v>10</v>
      </c>
      <c r="FY266" s="23">
        <v>17</v>
      </c>
      <c r="FZ266" s="23">
        <v>18</v>
      </c>
      <c r="GA266" s="12" t="s">
        <v>1131</v>
      </c>
      <c r="GB266" s="12" t="str">
        <f t="shared" si="27"/>
        <v>615</v>
      </c>
      <c r="GC266" s="12" t="str">
        <f t="shared" si="25"/>
        <v>616</v>
      </c>
      <c r="GD266" s="12" t="str">
        <f t="shared" si="21"/>
        <v>1615</v>
      </c>
      <c r="GE266" s="12" t="str">
        <f t="shared" si="22"/>
        <v>1616</v>
      </c>
      <c r="GF266" s="12" t="str">
        <f t="shared" si="23"/>
        <v>HL615</v>
      </c>
      <c r="GG266" s="12" t="str">
        <f t="shared" si="23"/>
        <v>HL616</v>
      </c>
      <c r="GH266" s="12" t="s">
        <v>902</v>
      </c>
      <c r="GI266" s="12" t="s">
        <v>923</v>
      </c>
      <c r="GJ266" s="23">
        <v>22</v>
      </c>
      <c r="GK266" s="23">
        <v>23</v>
      </c>
      <c r="GL266" s="23">
        <v>24</v>
      </c>
      <c r="HE266" s="28"/>
      <c r="HG266" s="27"/>
      <c r="JX266" s="28"/>
    </row>
    <row r="267" spans="1:284" s="23" customFormat="1" hidden="1" x14ac:dyDescent="0.25">
      <c r="A267" s="23" t="s">
        <v>441</v>
      </c>
      <c r="B267" s="23" t="s">
        <v>461</v>
      </c>
      <c r="C267" s="23" t="s">
        <v>684</v>
      </c>
      <c r="D267" s="23" t="s">
        <v>685</v>
      </c>
      <c r="K267" s="23">
        <v>31417</v>
      </c>
      <c r="L267" s="25">
        <v>45435</v>
      </c>
      <c r="M267" s="23" t="s">
        <v>1002</v>
      </c>
      <c r="EE267" s="28" t="s">
        <v>901</v>
      </c>
      <c r="EF267" s="23" t="s">
        <v>997</v>
      </c>
      <c r="EG267" s="23" t="s">
        <v>998</v>
      </c>
      <c r="EH267" s="23">
        <v>8</v>
      </c>
      <c r="EI267" s="23">
        <v>9</v>
      </c>
      <c r="EJ267" s="23">
        <v>2204</v>
      </c>
      <c r="EK267" s="23" t="s">
        <v>772</v>
      </c>
      <c r="EL267" s="23" t="s">
        <v>774</v>
      </c>
      <c r="EM267" s="23" t="s">
        <v>781</v>
      </c>
      <c r="EN267" s="23">
        <v>10</v>
      </c>
      <c r="EO267" s="23">
        <v>11</v>
      </c>
      <c r="EP267" s="23">
        <v>12</v>
      </c>
      <c r="EQ267" s="23" t="s">
        <v>777</v>
      </c>
      <c r="EU267" s="12" t="s">
        <v>1147</v>
      </c>
      <c r="EV267" s="23">
        <v>15</v>
      </c>
      <c r="EW267" s="23">
        <v>16</v>
      </c>
      <c r="EX267" s="12" t="s">
        <v>1149</v>
      </c>
      <c r="EY267" s="23">
        <v>16</v>
      </c>
      <c r="EZ267" s="23">
        <v>17</v>
      </c>
      <c r="FA267" s="23">
        <v>18</v>
      </c>
      <c r="FB267" s="12" t="str">
        <f t="shared" si="26"/>
        <v>415</v>
      </c>
      <c r="FC267" s="12" t="s">
        <v>924</v>
      </c>
      <c r="FD267" s="23" t="str">
        <f t="shared" si="24"/>
        <v>416</v>
      </c>
      <c r="FE267" s="12" t="s">
        <v>1024</v>
      </c>
      <c r="FF267" s="12">
        <v>11</v>
      </c>
      <c r="FG267" s="12">
        <v>14</v>
      </c>
      <c r="FH267" s="12" t="s">
        <v>1160</v>
      </c>
      <c r="FI267" s="12" t="s">
        <v>1161</v>
      </c>
      <c r="FJ267" s="12" t="s">
        <v>814</v>
      </c>
      <c r="FK267" s="12" t="s">
        <v>901</v>
      </c>
      <c r="FL267" s="12" t="str">
        <f t="shared" si="17"/>
        <v>2415</v>
      </c>
      <c r="FM267" s="12" t="s">
        <v>879</v>
      </c>
      <c r="FN267" s="12" t="str">
        <f t="shared" si="18"/>
        <v>2416</v>
      </c>
      <c r="FO267" s="23" t="s">
        <v>1134</v>
      </c>
      <c r="FP267" s="12" t="s">
        <v>922</v>
      </c>
      <c r="FQ267" s="23">
        <v>22</v>
      </c>
      <c r="FR267" s="23">
        <v>23</v>
      </c>
      <c r="FS267" s="23">
        <v>24</v>
      </c>
      <c r="FT267" s="12" t="s">
        <v>1148</v>
      </c>
      <c r="FU267" s="12" t="s">
        <v>1149</v>
      </c>
      <c r="FV267" s="23">
        <v>15</v>
      </c>
      <c r="FW267" s="23">
        <v>16</v>
      </c>
      <c r="FX267" s="23">
        <v>10</v>
      </c>
      <c r="FY267" s="23">
        <v>17</v>
      </c>
      <c r="FZ267" s="23">
        <v>18</v>
      </c>
      <c r="GA267" s="12" t="s">
        <v>1131</v>
      </c>
      <c r="GB267" s="12" t="str">
        <f t="shared" si="27"/>
        <v>615</v>
      </c>
      <c r="GC267" s="12" t="str">
        <f t="shared" si="25"/>
        <v>616</v>
      </c>
      <c r="GD267" s="12" t="str">
        <f t="shared" si="21"/>
        <v>2615</v>
      </c>
      <c r="GE267" s="12" t="str">
        <f t="shared" si="22"/>
        <v>2616</v>
      </c>
      <c r="GF267" s="12" t="str">
        <f t="shared" si="23"/>
        <v>HL615</v>
      </c>
      <c r="GG267" s="12" t="str">
        <f t="shared" si="23"/>
        <v>HL616</v>
      </c>
      <c r="GH267" s="12" t="s">
        <v>902</v>
      </c>
      <c r="GI267" s="12" t="s">
        <v>923</v>
      </c>
      <c r="GJ267" s="23">
        <v>22</v>
      </c>
      <c r="GK267" s="23">
        <v>23</v>
      </c>
      <c r="GL267" s="23">
        <v>24</v>
      </c>
      <c r="HE267" s="28"/>
      <c r="HG267" s="27"/>
      <c r="JX267" s="28"/>
    </row>
    <row r="268" spans="1:284" s="23" customFormat="1" hidden="1" x14ac:dyDescent="0.25">
      <c r="A268" s="23" t="s">
        <v>442</v>
      </c>
      <c r="B268" s="23" t="s">
        <v>462</v>
      </c>
      <c r="C268" s="23" t="s">
        <v>684</v>
      </c>
      <c r="D268" s="23" t="s">
        <v>685</v>
      </c>
      <c r="K268" s="23">
        <v>31417</v>
      </c>
      <c r="L268" s="25">
        <v>45435</v>
      </c>
      <c r="M268" s="23" t="s">
        <v>1002</v>
      </c>
      <c r="EE268" s="28" t="s">
        <v>901</v>
      </c>
      <c r="EF268" s="23" t="s">
        <v>991</v>
      </c>
      <c r="EG268" s="23" t="s">
        <v>992</v>
      </c>
      <c r="EH268" s="23">
        <v>2</v>
      </c>
      <c r="EI268" s="23">
        <v>3</v>
      </c>
      <c r="EJ268" s="23">
        <v>3201</v>
      </c>
      <c r="EK268" s="23" t="s">
        <v>772</v>
      </c>
      <c r="EL268" s="23" t="s">
        <v>774</v>
      </c>
      <c r="EM268" s="23" t="s">
        <v>781</v>
      </c>
      <c r="EN268" s="23">
        <v>1</v>
      </c>
      <c r="EO268" s="23">
        <v>2</v>
      </c>
      <c r="EP268" s="23">
        <v>3</v>
      </c>
      <c r="EQ268" s="23" t="s">
        <v>778</v>
      </c>
      <c r="EU268" s="12" t="s">
        <v>1147</v>
      </c>
      <c r="EV268" s="23">
        <v>9</v>
      </c>
      <c r="EW268" s="23">
        <v>10</v>
      </c>
      <c r="EX268" s="12" t="s">
        <v>1149</v>
      </c>
      <c r="EY268" s="23">
        <v>10</v>
      </c>
      <c r="EZ268" s="23">
        <v>11</v>
      </c>
      <c r="FA268" s="23">
        <v>18</v>
      </c>
      <c r="FB268" s="12" t="str">
        <f t="shared" si="15"/>
        <v>409</v>
      </c>
      <c r="FC268" s="12" t="s">
        <v>924</v>
      </c>
      <c r="FD268" s="23" t="str">
        <f t="shared" si="24"/>
        <v>410</v>
      </c>
      <c r="FE268" s="12" t="s">
        <v>1024</v>
      </c>
      <c r="FF268" s="12">
        <v>11</v>
      </c>
      <c r="FG268" s="12">
        <v>14</v>
      </c>
      <c r="FH268" s="12" t="s">
        <v>1154</v>
      </c>
      <c r="FI268" s="12" t="s">
        <v>1155</v>
      </c>
      <c r="FJ268" s="12" t="s">
        <v>814</v>
      </c>
      <c r="FK268" s="12" t="s">
        <v>901</v>
      </c>
      <c r="FL268" s="12" t="str">
        <f t="shared" si="17"/>
        <v>3409</v>
      </c>
      <c r="FM268" s="12" t="s">
        <v>879</v>
      </c>
      <c r="FN268" s="12" t="str">
        <f t="shared" si="18"/>
        <v>3410</v>
      </c>
      <c r="FO268" s="23" t="s">
        <v>1134</v>
      </c>
      <c r="FP268" s="12" t="s">
        <v>922</v>
      </c>
      <c r="FQ268" s="23">
        <v>13</v>
      </c>
      <c r="FR268" s="23">
        <v>14</v>
      </c>
      <c r="FS268" s="23">
        <v>15</v>
      </c>
      <c r="FT268" s="12" t="s">
        <v>1148</v>
      </c>
      <c r="FU268" s="12" t="s">
        <v>1149</v>
      </c>
      <c r="FV268" s="23">
        <v>9</v>
      </c>
      <c r="FW268" s="23">
        <v>10</v>
      </c>
      <c r="FX268" s="23">
        <v>10</v>
      </c>
      <c r="FY268" s="23">
        <v>11</v>
      </c>
      <c r="FZ268" s="23">
        <v>12</v>
      </c>
      <c r="GA268" s="12" t="s">
        <v>1131</v>
      </c>
      <c r="GB268" s="12" t="str">
        <f>CONCATENATE(MID(GI268,3,1),0,FV268)</f>
        <v>609</v>
      </c>
      <c r="GC268" s="12" t="str">
        <f t="shared" si="25"/>
        <v>610</v>
      </c>
      <c r="GD268" s="12" t="str">
        <f t="shared" si="21"/>
        <v>3609</v>
      </c>
      <c r="GE268" s="12" t="str">
        <f t="shared" si="22"/>
        <v>3610</v>
      </c>
      <c r="GF268" s="12" t="str">
        <f t="shared" si="23"/>
        <v>HL609</v>
      </c>
      <c r="GG268" s="12" t="str">
        <f t="shared" si="23"/>
        <v>HL610</v>
      </c>
      <c r="GH268" s="12" t="s">
        <v>902</v>
      </c>
      <c r="GI268" s="12" t="s">
        <v>923</v>
      </c>
      <c r="GJ268" s="23">
        <v>13</v>
      </c>
      <c r="GK268" s="23">
        <v>14</v>
      </c>
      <c r="GL268" s="23">
        <v>15</v>
      </c>
      <c r="HE268" s="28"/>
      <c r="HG268" s="27"/>
      <c r="JX268" s="28"/>
    </row>
    <row r="269" spans="1:284" s="23" customFormat="1" hidden="1" x14ac:dyDescent="0.25">
      <c r="A269" s="23" t="s">
        <v>443</v>
      </c>
      <c r="B269" s="23" t="s">
        <v>463</v>
      </c>
      <c r="C269" s="23" t="s">
        <v>684</v>
      </c>
      <c r="D269" s="23" t="s">
        <v>685</v>
      </c>
      <c r="K269" s="23">
        <v>31417</v>
      </c>
      <c r="L269" s="25">
        <v>45435</v>
      </c>
      <c r="M269" s="23" t="s">
        <v>1002</v>
      </c>
      <c r="EE269" s="28" t="s">
        <v>901</v>
      </c>
      <c r="EF269" s="23" t="s">
        <v>993</v>
      </c>
      <c r="EG269" s="23" t="s">
        <v>994</v>
      </c>
      <c r="EH269" s="23">
        <v>4</v>
      </c>
      <c r="EI269" s="23">
        <v>5</v>
      </c>
      <c r="EJ269" s="23">
        <v>3202</v>
      </c>
      <c r="EK269" s="23" t="s">
        <v>772</v>
      </c>
      <c r="EL269" s="23" t="s">
        <v>774</v>
      </c>
      <c r="EM269" s="23" t="s">
        <v>781</v>
      </c>
      <c r="EN269" s="23">
        <v>4</v>
      </c>
      <c r="EO269" s="23">
        <v>5</v>
      </c>
      <c r="EP269" s="23">
        <v>6</v>
      </c>
      <c r="EQ269" s="23" t="s">
        <v>778</v>
      </c>
      <c r="EU269" s="12" t="s">
        <v>1147</v>
      </c>
      <c r="EV269" s="23">
        <v>11</v>
      </c>
      <c r="EW269" s="23">
        <v>12</v>
      </c>
      <c r="EX269" s="12" t="s">
        <v>1149</v>
      </c>
      <c r="EY269" s="23">
        <v>12</v>
      </c>
      <c r="EZ269" s="23">
        <v>13</v>
      </c>
      <c r="FA269" s="23">
        <v>18</v>
      </c>
      <c r="FB269" s="12" t="str">
        <f>CONCATENATE(MID(FP269,3,1),EV269)</f>
        <v>411</v>
      </c>
      <c r="FC269" s="12" t="s">
        <v>924</v>
      </c>
      <c r="FD269" s="23" t="str">
        <f t="shared" si="24"/>
        <v>412</v>
      </c>
      <c r="FE269" s="12" t="s">
        <v>1024</v>
      </c>
      <c r="FF269" s="12">
        <v>11</v>
      </c>
      <c r="FG269" s="12">
        <v>14</v>
      </c>
      <c r="FH269" s="12" t="s">
        <v>1156</v>
      </c>
      <c r="FI269" s="12" t="s">
        <v>1157</v>
      </c>
      <c r="FJ269" s="12" t="s">
        <v>814</v>
      </c>
      <c r="FK269" s="12" t="s">
        <v>901</v>
      </c>
      <c r="FL269" s="12" t="str">
        <f t="shared" si="17"/>
        <v>3411</v>
      </c>
      <c r="FM269" s="12" t="s">
        <v>879</v>
      </c>
      <c r="FN269" s="12" t="str">
        <f t="shared" si="18"/>
        <v>3412</v>
      </c>
      <c r="FO269" s="23" t="s">
        <v>1134</v>
      </c>
      <c r="FP269" s="12" t="s">
        <v>922</v>
      </c>
      <c r="FQ269" s="23">
        <v>16</v>
      </c>
      <c r="FR269" s="23">
        <v>17</v>
      </c>
      <c r="FS269" s="23">
        <v>18</v>
      </c>
      <c r="FT269" s="12" t="s">
        <v>1148</v>
      </c>
      <c r="FU269" s="12" t="s">
        <v>1149</v>
      </c>
      <c r="FV269" s="23">
        <v>11</v>
      </c>
      <c r="FW269" s="23">
        <v>12</v>
      </c>
      <c r="FX269" s="23">
        <v>10</v>
      </c>
      <c r="FY269" s="23">
        <v>13</v>
      </c>
      <c r="FZ269" s="23">
        <v>14</v>
      </c>
      <c r="GA269" s="12" t="s">
        <v>1131</v>
      </c>
      <c r="GB269" s="12" t="str">
        <f>CONCATENATE(MID(GI269,3,1),FV269)</f>
        <v>611</v>
      </c>
      <c r="GC269" s="12" t="str">
        <f t="shared" si="25"/>
        <v>612</v>
      </c>
      <c r="GD269" s="12" t="str">
        <f t="shared" si="21"/>
        <v>3611</v>
      </c>
      <c r="GE269" s="12" t="str">
        <f t="shared" si="22"/>
        <v>3612</v>
      </c>
      <c r="GF269" s="12" t="str">
        <f t="shared" si="23"/>
        <v>HL611</v>
      </c>
      <c r="GG269" s="12" t="str">
        <f t="shared" si="23"/>
        <v>HL612</v>
      </c>
      <c r="GH269" s="12" t="s">
        <v>902</v>
      </c>
      <c r="GI269" s="12" t="s">
        <v>923</v>
      </c>
      <c r="GJ269" s="23">
        <v>16</v>
      </c>
      <c r="GK269" s="23">
        <v>17</v>
      </c>
      <c r="GL269" s="23">
        <v>18</v>
      </c>
      <c r="HE269" s="28"/>
      <c r="HG269" s="27"/>
      <c r="JX269" s="28"/>
    </row>
    <row r="270" spans="1:284" s="23" customFormat="1" hidden="1" x14ac:dyDescent="0.25">
      <c r="A270" s="23" t="s">
        <v>444</v>
      </c>
      <c r="B270" s="23" t="s">
        <v>464</v>
      </c>
      <c r="C270" s="23" t="s">
        <v>684</v>
      </c>
      <c r="D270" s="23" t="s">
        <v>685</v>
      </c>
      <c r="K270" s="23">
        <v>31417</v>
      </c>
      <c r="L270" s="25">
        <v>45435</v>
      </c>
      <c r="M270" s="23" t="s">
        <v>1002</v>
      </c>
      <c r="EE270" s="28" t="s">
        <v>901</v>
      </c>
      <c r="EF270" s="23" t="s">
        <v>995</v>
      </c>
      <c r="EG270" s="23" t="s">
        <v>996</v>
      </c>
      <c r="EH270" s="23">
        <v>6</v>
      </c>
      <c r="EI270" s="23">
        <v>7</v>
      </c>
      <c r="EJ270" s="23">
        <v>3203</v>
      </c>
      <c r="EK270" s="23" t="s">
        <v>772</v>
      </c>
      <c r="EL270" s="23" t="s">
        <v>774</v>
      </c>
      <c r="EM270" s="23" t="s">
        <v>781</v>
      </c>
      <c r="EN270" s="23">
        <v>7</v>
      </c>
      <c r="EO270" s="23">
        <v>8</v>
      </c>
      <c r="EP270" s="23">
        <v>9</v>
      </c>
      <c r="EQ270" s="23" t="s">
        <v>778</v>
      </c>
      <c r="EU270" s="12" t="s">
        <v>1147</v>
      </c>
      <c r="EV270" s="23">
        <v>13</v>
      </c>
      <c r="EW270" s="23">
        <v>14</v>
      </c>
      <c r="EX270" s="12" t="s">
        <v>1149</v>
      </c>
      <c r="EY270" s="23">
        <v>14</v>
      </c>
      <c r="EZ270" s="23">
        <v>15</v>
      </c>
      <c r="FA270" s="23">
        <v>18</v>
      </c>
      <c r="FB270" s="12" t="str">
        <f>CONCATENATE(MID(FP270,3,1),EV270)</f>
        <v>413</v>
      </c>
      <c r="FC270" s="12" t="s">
        <v>924</v>
      </c>
      <c r="FD270" s="23" t="str">
        <f t="shared" si="24"/>
        <v>414</v>
      </c>
      <c r="FE270" s="12" t="s">
        <v>1024</v>
      </c>
      <c r="FF270" s="12">
        <v>11</v>
      </c>
      <c r="FG270" s="12">
        <v>14</v>
      </c>
      <c r="FH270" s="12" t="s">
        <v>1158</v>
      </c>
      <c r="FI270" s="12" t="s">
        <v>1159</v>
      </c>
      <c r="FJ270" s="12" t="s">
        <v>814</v>
      </c>
      <c r="FK270" s="12" t="s">
        <v>901</v>
      </c>
      <c r="FL270" s="12" t="str">
        <f t="shared" si="17"/>
        <v>3413</v>
      </c>
      <c r="FM270" s="12" t="s">
        <v>879</v>
      </c>
      <c r="FN270" s="12" t="str">
        <f t="shared" si="18"/>
        <v>3414</v>
      </c>
      <c r="FO270" s="23" t="s">
        <v>1134</v>
      </c>
      <c r="FP270" s="12" t="s">
        <v>922</v>
      </c>
      <c r="FQ270" s="23">
        <v>19</v>
      </c>
      <c r="FR270" s="23">
        <v>20</v>
      </c>
      <c r="FS270" s="23">
        <v>21</v>
      </c>
      <c r="FT270" s="12" t="s">
        <v>1148</v>
      </c>
      <c r="FU270" s="12" t="s">
        <v>1149</v>
      </c>
      <c r="FV270" s="23">
        <v>13</v>
      </c>
      <c r="FW270" s="23">
        <v>14</v>
      </c>
      <c r="FX270" s="23">
        <v>10</v>
      </c>
      <c r="FY270" s="23">
        <v>15</v>
      </c>
      <c r="FZ270" s="23">
        <v>16</v>
      </c>
      <c r="GA270" s="12" t="s">
        <v>1131</v>
      </c>
      <c r="GB270" s="12" t="str">
        <f>CONCATENATE(MID(GI270,3,1),FV270)</f>
        <v>613</v>
      </c>
      <c r="GC270" s="12" t="str">
        <f t="shared" si="25"/>
        <v>614</v>
      </c>
      <c r="GD270" s="12" t="str">
        <f t="shared" si="21"/>
        <v>3613</v>
      </c>
      <c r="GE270" s="12" t="str">
        <f t="shared" si="22"/>
        <v>3614</v>
      </c>
      <c r="GF270" s="12" t="str">
        <f t="shared" si="23"/>
        <v>HL613</v>
      </c>
      <c r="GG270" s="12" t="str">
        <f t="shared" si="23"/>
        <v>HL614</v>
      </c>
      <c r="GH270" s="12" t="s">
        <v>902</v>
      </c>
      <c r="GI270" s="12" t="s">
        <v>923</v>
      </c>
      <c r="GJ270" s="23">
        <v>19</v>
      </c>
      <c r="GK270" s="23">
        <v>20</v>
      </c>
      <c r="GL270" s="23">
        <v>21</v>
      </c>
      <c r="HE270" s="28"/>
      <c r="HG270" s="27"/>
      <c r="JX270" s="28"/>
    </row>
    <row r="271" spans="1:284" s="23" customFormat="1" hidden="1" x14ac:dyDescent="0.25">
      <c r="A271" s="23" t="s">
        <v>445</v>
      </c>
      <c r="B271" s="23" t="s">
        <v>465</v>
      </c>
      <c r="C271" s="23" t="s">
        <v>684</v>
      </c>
      <c r="D271" s="23" t="s">
        <v>685</v>
      </c>
      <c r="K271" s="23">
        <v>31417</v>
      </c>
      <c r="L271" s="25">
        <v>45435</v>
      </c>
      <c r="M271" s="23" t="s">
        <v>1002</v>
      </c>
      <c r="EE271" s="28" t="s">
        <v>901</v>
      </c>
      <c r="EF271" s="23" t="s">
        <v>997</v>
      </c>
      <c r="EG271" s="23" t="s">
        <v>998</v>
      </c>
      <c r="EH271" s="23">
        <v>8</v>
      </c>
      <c r="EI271" s="23">
        <v>9</v>
      </c>
      <c r="EJ271" s="23">
        <v>3204</v>
      </c>
      <c r="EK271" s="23" t="s">
        <v>772</v>
      </c>
      <c r="EL271" s="23" t="s">
        <v>774</v>
      </c>
      <c r="EM271" s="23" t="s">
        <v>781</v>
      </c>
      <c r="EN271" s="23">
        <v>10</v>
      </c>
      <c r="EO271" s="23">
        <v>11</v>
      </c>
      <c r="EP271" s="23">
        <v>12</v>
      </c>
      <c r="EQ271" s="23" t="s">
        <v>778</v>
      </c>
      <c r="EU271" s="12" t="s">
        <v>1147</v>
      </c>
      <c r="EV271" s="23">
        <v>15</v>
      </c>
      <c r="EW271" s="23">
        <v>16</v>
      </c>
      <c r="EX271" s="12" t="s">
        <v>1149</v>
      </c>
      <c r="EY271" s="23">
        <v>16</v>
      </c>
      <c r="EZ271" s="23">
        <v>17</v>
      </c>
      <c r="FA271" s="23">
        <v>18</v>
      </c>
      <c r="FB271" s="12" t="str">
        <f>CONCATENATE(MID(FP271,3,1),EV271)</f>
        <v>415</v>
      </c>
      <c r="FC271" s="12" t="s">
        <v>924</v>
      </c>
      <c r="FD271" s="23" t="str">
        <f t="shared" si="24"/>
        <v>416</v>
      </c>
      <c r="FE271" s="12" t="s">
        <v>1024</v>
      </c>
      <c r="FF271" s="12">
        <v>11</v>
      </c>
      <c r="FG271" s="12">
        <v>14</v>
      </c>
      <c r="FH271" s="12" t="s">
        <v>1160</v>
      </c>
      <c r="FI271" s="12" t="s">
        <v>1161</v>
      </c>
      <c r="FJ271" s="12" t="s">
        <v>814</v>
      </c>
      <c r="FK271" s="12" t="s">
        <v>901</v>
      </c>
      <c r="FL271" s="12" t="str">
        <f t="shared" si="17"/>
        <v>3415</v>
      </c>
      <c r="FM271" s="12" t="s">
        <v>879</v>
      </c>
      <c r="FN271" s="12" t="str">
        <f t="shared" si="18"/>
        <v>3416</v>
      </c>
      <c r="FO271" s="23" t="s">
        <v>1134</v>
      </c>
      <c r="FP271" s="12" t="s">
        <v>922</v>
      </c>
      <c r="FQ271" s="23">
        <v>22</v>
      </c>
      <c r="FR271" s="23">
        <v>23</v>
      </c>
      <c r="FS271" s="23">
        <v>24</v>
      </c>
      <c r="FT271" s="12" t="s">
        <v>1148</v>
      </c>
      <c r="FU271" s="12" t="s">
        <v>1149</v>
      </c>
      <c r="FV271" s="23">
        <v>15</v>
      </c>
      <c r="FW271" s="23">
        <v>16</v>
      </c>
      <c r="FX271" s="23">
        <v>10</v>
      </c>
      <c r="FY271" s="23">
        <v>17</v>
      </c>
      <c r="FZ271" s="23">
        <v>18</v>
      </c>
      <c r="GA271" s="12" t="s">
        <v>1131</v>
      </c>
      <c r="GB271" s="12" t="str">
        <f>CONCATENATE(MID(GI271,3,1),FV271)</f>
        <v>615</v>
      </c>
      <c r="GC271" s="12" t="str">
        <f t="shared" si="25"/>
        <v>616</v>
      </c>
      <c r="GD271" s="12" t="str">
        <f t="shared" si="21"/>
        <v>3615</v>
      </c>
      <c r="GE271" s="12" t="str">
        <f t="shared" si="22"/>
        <v>3616</v>
      </c>
      <c r="GF271" s="12" t="str">
        <f t="shared" si="23"/>
        <v>HL615</v>
      </c>
      <c r="GG271" s="12" t="str">
        <f t="shared" si="23"/>
        <v>HL616</v>
      </c>
      <c r="GH271" s="12" t="s">
        <v>902</v>
      </c>
      <c r="GI271" s="12" t="s">
        <v>923</v>
      </c>
      <c r="GJ271" s="23">
        <v>22</v>
      </c>
      <c r="GK271" s="23">
        <v>23</v>
      </c>
      <c r="GL271" s="23">
        <v>24</v>
      </c>
      <c r="HE271" s="28"/>
      <c r="HG271" s="27"/>
      <c r="JX271" s="28"/>
    </row>
    <row r="272" spans="1:284" s="23" customFormat="1" hidden="1" x14ac:dyDescent="0.25">
      <c r="A272" s="23" t="s">
        <v>446</v>
      </c>
      <c r="B272" s="23" t="s">
        <v>466</v>
      </c>
      <c r="C272" s="23" t="s">
        <v>684</v>
      </c>
      <c r="D272" s="23" t="s">
        <v>685</v>
      </c>
      <c r="K272" s="23">
        <v>31417</v>
      </c>
      <c r="L272" s="25">
        <v>45435</v>
      </c>
      <c r="M272" s="23" t="s">
        <v>1002</v>
      </c>
      <c r="EE272" s="28" t="s">
        <v>901</v>
      </c>
      <c r="EF272" s="23" t="s">
        <v>991</v>
      </c>
      <c r="EG272" s="23" t="s">
        <v>992</v>
      </c>
      <c r="EH272" s="23">
        <v>2</v>
      </c>
      <c r="EI272" s="23">
        <v>3</v>
      </c>
      <c r="EJ272" s="23">
        <v>4201</v>
      </c>
      <c r="EK272" s="23" t="s">
        <v>772</v>
      </c>
      <c r="EL272" s="23" t="s">
        <v>774</v>
      </c>
      <c r="EM272" s="23" t="s">
        <v>781</v>
      </c>
      <c r="EN272" s="23">
        <v>1</v>
      </c>
      <c r="EO272" s="23">
        <v>2</v>
      </c>
      <c r="EP272" s="23">
        <v>3</v>
      </c>
      <c r="EQ272" s="23" t="s">
        <v>779</v>
      </c>
      <c r="EU272" s="12" t="s">
        <v>1147</v>
      </c>
      <c r="EV272" s="23">
        <v>9</v>
      </c>
      <c r="EW272" s="23">
        <v>10</v>
      </c>
      <c r="EX272" s="12" t="s">
        <v>1149</v>
      </c>
      <c r="EY272" s="23">
        <v>10</v>
      </c>
      <c r="EZ272" s="23">
        <v>11</v>
      </c>
      <c r="FA272" s="23">
        <v>18</v>
      </c>
      <c r="FB272" s="12" t="str">
        <f t="shared" si="15"/>
        <v>409</v>
      </c>
      <c r="FC272" s="12" t="s">
        <v>924</v>
      </c>
      <c r="FD272" s="23" t="str">
        <f t="shared" si="24"/>
        <v>410</v>
      </c>
      <c r="FE272" s="12" t="s">
        <v>1024</v>
      </c>
      <c r="FF272" s="12">
        <v>11</v>
      </c>
      <c r="FG272" s="12">
        <v>14</v>
      </c>
      <c r="FH272" s="12" t="s">
        <v>1154</v>
      </c>
      <c r="FI272" s="12" t="s">
        <v>1155</v>
      </c>
      <c r="FJ272" s="12" t="s">
        <v>814</v>
      </c>
      <c r="FK272" s="12" t="s">
        <v>901</v>
      </c>
      <c r="FL272" s="12" t="str">
        <f t="shared" si="17"/>
        <v>4409</v>
      </c>
      <c r="FM272" s="12" t="s">
        <v>879</v>
      </c>
      <c r="FN272" s="12" t="str">
        <f t="shared" si="18"/>
        <v>4410</v>
      </c>
      <c r="FO272" s="23" t="s">
        <v>1134</v>
      </c>
      <c r="FP272" s="12" t="s">
        <v>922</v>
      </c>
      <c r="FQ272" s="23">
        <v>13</v>
      </c>
      <c r="FR272" s="23">
        <v>14</v>
      </c>
      <c r="FS272" s="23">
        <v>15</v>
      </c>
      <c r="FT272" s="12" t="s">
        <v>1148</v>
      </c>
      <c r="FU272" s="12" t="s">
        <v>1149</v>
      </c>
      <c r="FV272" s="23">
        <v>9</v>
      </c>
      <c r="FW272" s="23">
        <v>10</v>
      </c>
      <c r="FX272" s="23">
        <v>10</v>
      </c>
      <c r="FY272" s="23">
        <v>11</v>
      </c>
      <c r="FZ272" s="23">
        <v>12</v>
      </c>
      <c r="GA272" s="12" t="s">
        <v>1131</v>
      </c>
      <c r="GB272" s="12" t="str">
        <f>CONCATENATE(MID(GI272,3,1),0,FV272)</f>
        <v>609</v>
      </c>
      <c r="GC272" s="12" t="str">
        <f t="shared" si="25"/>
        <v>610</v>
      </c>
      <c r="GD272" s="12" t="str">
        <f t="shared" si="21"/>
        <v>4609</v>
      </c>
      <c r="GE272" s="12" t="str">
        <f t="shared" si="22"/>
        <v>4610</v>
      </c>
      <c r="GF272" s="12" t="str">
        <f t="shared" si="23"/>
        <v>HL609</v>
      </c>
      <c r="GG272" s="12" t="str">
        <f t="shared" si="23"/>
        <v>HL610</v>
      </c>
      <c r="GH272" s="12" t="s">
        <v>902</v>
      </c>
      <c r="GI272" s="12" t="s">
        <v>923</v>
      </c>
      <c r="GJ272" s="23">
        <v>13</v>
      </c>
      <c r="GK272" s="23">
        <v>14</v>
      </c>
      <c r="GL272" s="23">
        <v>15</v>
      </c>
      <c r="HE272" s="28"/>
      <c r="HG272" s="27"/>
      <c r="JX272" s="28"/>
    </row>
    <row r="273" spans="1:284" s="23" customFormat="1" hidden="1" x14ac:dyDescent="0.25">
      <c r="A273" s="23" t="s">
        <v>447</v>
      </c>
      <c r="B273" s="23" t="s">
        <v>467</v>
      </c>
      <c r="C273" s="23" t="s">
        <v>684</v>
      </c>
      <c r="D273" s="23" t="s">
        <v>685</v>
      </c>
      <c r="K273" s="23">
        <v>31417</v>
      </c>
      <c r="L273" s="25">
        <v>45435</v>
      </c>
      <c r="M273" s="23" t="s">
        <v>1002</v>
      </c>
      <c r="EE273" s="28" t="s">
        <v>901</v>
      </c>
      <c r="EF273" s="23" t="s">
        <v>991</v>
      </c>
      <c r="EG273" s="23" t="s">
        <v>992</v>
      </c>
      <c r="EH273" s="23">
        <v>2</v>
      </c>
      <c r="EI273" s="23">
        <v>3</v>
      </c>
      <c r="EJ273" s="23">
        <v>5201</v>
      </c>
      <c r="EK273" s="23" t="s">
        <v>772</v>
      </c>
      <c r="EL273" s="23" t="s">
        <v>774</v>
      </c>
      <c r="EM273" s="23" t="s">
        <v>781</v>
      </c>
      <c r="EN273" s="23">
        <v>1</v>
      </c>
      <c r="EO273" s="23">
        <v>2</v>
      </c>
      <c r="EP273" s="23">
        <v>3</v>
      </c>
      <c r="EQ273" s="23" t="s">
        <v>780</v>
      </c>
      <c r="EU273" s="12" t="s">
        <v>1147</v>
      </c>
      <c r="EV273" s="23">
        <v>9</v>
      </c>
      <c r="EW273" s="23">
        <v>10</v>
      </c>
      <c r="EX273" s="12" t="s">
        <v>1149</v>
      </c>
      <c r="EY273" s="23">
        <v>10</v>
      </c>
      <c r="EZ273" s="23">
        <v>11</v>
      </c>
      <c r="FA273" s="23">
        <v>18</v>
      </c>
      <c r="FB273" s="12" t="str">
        <f t="shared" si="15"/>
        <v>409</v>
      </c>
      <c r="FC273" s="12" t="s">
        <v>924</v>
      </c>
      <c r="FD273" s="23" t="str">
        <f t="shared" si="24"/>
        <v>410</v>
      </c>
      <c r="FE273" s="12" t="s">
        <v>1024</v>
      </c>
      <c r="FF273" s="12">
        <v>11</v>
      </c>
      <c r="FG273" s="12">
        <v>14</v>
      </c>
      <c r="FH273" s="12" t="s">
        <v>1154</v>
      </c>
      <c r="FI273" s="12" t="s">
        <v>1155</v>
      </c>
      <c r="FJ273" s="12" t="s">
        <v>814</v>
      </c>
      <c r="FK273" s="12" t="s">
        <v>901</v>
      </c>
      <c r="FL273" s="12" t="str">
        <f t="shared" si="17"/>
        <v>5409</v>
      </c>
      <c r="FM273" s="12" t="s">
        <v>879</v>
      </c>
      <c r="FN273" s="12" t="str">
        <f t="shared" si="18"/>
        <v>5410</v>
      </c>
      <c r="FO273" s="23" t="s">
        <v>1134</v>
      </c>
      <c r="FP273" s="12" t="s">
        <v>922</v>
      </c>
      <c r="FQ273" s="23">
        <v>13</v>
      </c>
      <c r="FR273" s="23">
        <v>14</v>
      </c>
      <c r="FS273" s="23">
        <v>15</v>
      </c>
      <c r="FT273" s="12" t="s">
        <v>1148</v>
      </c>
      <c r="FU273" s="12" t="s">
        <v>1149</v>
      </c>
      <c r="FV273" s="23">
        <v>9</v>
      </c>
      <c r="FW273" s="23">
        <v>10</v>
      </c>
      <c r="FX273" s="23">
        <v>10</v>
      </c>
      <c r="FY273" s="23">
        <v>11</v>
      </c>
      <c r="FZ273" s="23">
        <v>12</v>
      </c>
      <c r="GA273" s="12" t="s">
        <v>1131</v>
      </c>
      <c r="GB273" s="12" t="str">
        <f>CONCATENATE(MID(GI273,3,1),0,FV273)</f>
        <v>609</v>
      </c>
      <c r="GC273" s="12" t="str">
        <f t="shared" si="25"/>
        <v>610</v>
      </c>
      <c r="GD273" s="12" t="str">
        <f t="shared" si="21"/>
        <v>5609</v>
      </c>
      <c r="GE273" s="12" t="str">
        <f t="shared" si="22"/>
        <v>5610</v>
      </c>
      <c r="GF273" s="12" t="str">
        <f t="shared" si="23"/>
        <v>HL609</v>
      </c>
      <c r="GG273" s="12" t="str">
        <f t="shared" si="23"/>
        <v>HL610</v>
      </c>
      <c r="GH273" s="12" t="s">
        <v>902</v>
      </c>
      <c r="GI273" s="12" t="s">
        <v>923</v>
      </c>
      <c r="GJ273" s="23">
        <v>13</v>
      </c>
      <c r="GK273" s="23">
        <v>14</v>
      </c>
      <c r="GL273" s="23">
        <v>15</v>
      </c>
      <c r="HE273" s="28"/>
      <c r="HG273" s="27"/>
      <c r="JX273" s="28"/>
    </row>
    <row r="274" spans="1:284" s="23" customFormat="1" hidden="1" x14ac:dyDescent="0.25">
      <c r="A274" s="23" t="s">
        <v>448</v>
      </c>
      <c r="B274" s="23" t="s">
        <v>468</v>
      </c>
      <c r="C274" s="23" t="s">
        <v>684</v>
      </c>
      <c r="D274" s="23" t="s">
        <v>685</v>
      </c>
      <c r="K274" s="23">
        <v>31417</v>
      </c>
      <c r="L274" s="25">
        <v>45435</v>
      </c>
      <c r="M274" s="23" t="s">
        <v>1002</v>
      </c>
      <c r="EE274" s="28" t="s">
        <v>901</v>
      </c>
      <c r="EF274" s="23" t="s">
        <v>993</v>
      </c>
      <c r="EG274" s="23" t="s">
        <v>994</v>
      </c>
      <c r="EH274" s="23">
        <v>4</v>
      </c>
      <c r="EI274" s="23">
        <v>5</v>
      </c>
      <c r="EJ274" s="23">
        <v>4202</v>
      </c>
      <c r="EK274" s="23" t="s">
        <v>772</v>
      </c>
      <c r="EL274" s="23" t="s">
        <v>774</v>
      </c>
      <c r="EM274" s="23" t="s">
        <v>781</v>
      </c>
      <c r="EN274" s="23">
        <v>4</v>
      </c>
      <c r="EO274" s="23">
        <v>5</v>
      </c>
      <c r="EP274" s="23">
        <v>6</v>
      </c>
      <c r="EQ274" s="23" t="s">
        <v>779</v>
      </c>
      <c r="EU274" s="12" t="s">
        <v>1147</v>
      </c>
      <c r="EV274" s="23">
        <v>11</v>
      </c>
      <c r="EW274" s="23">
        <v>12</v>
      </c>
      <c r="EX274" s="12" t="s">
        <v>1149</v>
      </c>
      <c r="EY274" s="23">
        <v>12</v>
      </c>
      <c r="EZ274" s="23">
        <v>13</v>
      </c>
      <c r="FA274" s="23">
        <v>18</v>
      </c>
      <c r="FB274" s="12" t="str">
        <f t="shared" ref="FB274:FB279" si="28">CONCATENATE(MID(FP274,3,1),EV274)</f>
        <v>411</v>
      </c>
      <c r="FC274" s="12" t="s">
        <v>924</v>
      </c>
      <c r="FD274" s="23" t="str">
        <f t="shared" si="24"/>
        <v>412</v>
      </c>
      <c r="FE274" s="12" t="s">
        <v>1024</v>
      </c>
      <c r="FF274" s="12">
        <v>11</v>
      </c>
      <c r="FG274" s="12">
        <v>14</v>
      </c>
      <c r="FH274" s="12" t="s">
        <v>1156</v>
      </c>
      <c r="FI274" s="12" t="s">
        <v>1157</v>
      </c>
      <c r="FJ274" s="12" t="s">
        <v>814</v>
      </c>
      <c r="FK274" s="12" t="s">
        <v>901</v>
      </c>
      <c r="FL274" s="12" t="str">
        <f t="shared" si="17"/>
        <v>4411</v>
      </c>
      <c r="FM274" s="12" t="s">
        <v>879</v>
      </c>
      <c r="FN274" s="12" t="str">
        <f t="shared" si="18"/>
        <v>4412</v>
      </c>
      <c r="FO274" s="23" t="s">
        <v>1134</v>
      </c>
      <c r="FP274" s="12" t="s">
        <v>922</v>
      </c>
      <c r="FQ274" s="23">
        <v>16</v>
      </c>
      <c r="FR274" s="23">
        <v>17</v>
      </c>
      <c r="FS274" s="23">
        <v>18</v>
      </c>
      <c r="FT274" s="12" t="s">
        <v>1148</v>
      </c>
      <c r="FU274" s="12" t="s">
        <v>1149</v>
      </c>
      <c r="FV274" s="23">
        <v>11</v>
      </c>
      <c r="FW274" s="23">
        <v>12</v>
      </c>
      <c r="FX274" s="23">
        <v>10</v>
      </c>
      <c r="FY274" s="23">
        <v>13</v>
      </c>
      <c r="FZ274" s="23">
        <v>14</v>
      </c>
      <c r="GA274" s="12" t="s">
        <v>1131</v>
      </c>
      <c r="GB274" s="12" t="str">
        <f t="shared" ref="GB274:GB279" si="29">CONCATENATE(MID(GI274,3,1),FV274)</f>
        <v>611</v>
      </c>
      <c r="GC274" s="12" t="str">
        <f t="shared" si="25"/>
        <v>612</v>
      </c>
      <c r="GD274" s="12" t="str">
        <f t="shared" si="21"/>
        <v>4611</v>
      </c>
      <c r="GE274" s="12" t="str">
        <f t="shared" si="22"/>
        <v>4612</v>
      </c>
      <c r="GF274" s="12" t="str">
        <f t="shared" si="23"/>
        <v>HL611</v>
      </c>
      <c r="GG274" s="12" t="str">
        <f t="shared" si="23"/>
        <v>HL612</v>
      </c>
      <c r="GH274" s="12" t="s">
        <v>902</v>
      </c>
      <c r="GI274" s="12" t="s">
        <v>923</v>
      </c>
      <c r="GJ274" s="23">
        <v>16</v>
      </c>
      <c r="GK274" s="23">
        <v>17</v>
      </c>
      <c r="GL274" s="23">
        <v>18</v>
      </c>
      <c r="HE274" s="28"/>
      <c r="HG274" s="27"/>
      <c r="JX274" s="28"/>
    </row>
    <row r="275" spans="1:284" s="23" customFormat="1" hidden="1" x14ac:dyDescent="0.25">
      <c r="A275" s="23" t="s">
        <v>449</v>
      </c>
      <c r="B275" s="23" t="s">
        <v>469</v>
      </c>
      <c r="C275" s="23" t="s">
        <v>684</v>
      </c>
      <c r="D275" s="23" t="s">
        <v>685</v>
      </c>
      <c r="K275" s="23">
        <v>31417</v>
      </c>
      <c r="L275" s="25">
        <v>45435</v>
      </c>
      <c r="M275" s="23" t="s">
        <v>1002</v>
      </c>
      <c r="EE275" s="28" t="s">
        <v>901</v>
      </c>
      <c r="EF275" s="23" t="s">
        <v>993</v>
      </c>
      <c r="EG275" s="23" t="s">
        <v>994</v>
      </c>
      <c r="EH275" s="23">
        <v>4</v>
      </c>
      <c r="EI275" s="23">
        <v>5</v>
      </c>
      <c r="EJ275" s="23">
        <v>5202</v>
      </c>
      <c r="EK275" s="23" t="s">
        <v>772</v>
      </c>
      <c r="EL275" s="23" t="s">
        <v>774</v>
      </c>
      <c r="EM275" s="23" t="s">
        <v>781</v>
      </c>
      <c r="EN275" s="23">
        <v>4</v>
      </c>
      <c r="EO275" s="23">
        <v>5</v>
      </c>
      <c r="EP275" s="23">
        <v>6</v>
      </c>
      <c r="EQ275" s="23" t="s">
        <v>780</v>
      </c>
      <c r="EU275" s="12" t="s">
        <v>1147</v>
      </c>
      <c r="EV275" s="23">
        <v>11</v>
      </c>
      <c r="EW275" s="23">
        <v>12</v>
      </c>
      <c r="EX275" s="12" t="s">
        <v>1149</v>
      </c>
      <c r="EY275" s="23">
        <v>12</v>
      </c>
      <c r="EZ275" s="23">
        <v>13</v>
      </c>
      <c r="FA275" s="23">
        <v>18</v>
      </c>
      <c r="FB275" s="12" t="str">
        <f t="shared" si="28"/>
        <v>411</v>
      </c>
      <c r="FC275" s="12" t="s">
        <v>924</v>
      </c>
      <c r="FD275" s="23" t="str">
        <f t="shared" si="24"/>
        <v>412</v>
      </c>
      <c r="FE275" s="12" t="s">
        <v>1024</v>
      </c>
      <c r="FF275" s="12">
        <v>11</v>
      </c>
      <c r="FG275" s="12">
        <v>14</v>
      </c>
      <c r="FH275" s="12" t="s">
        <v>1156</v>
      </c>
      <c r="FI275" s="12" t="s">
        <v>1157</v>
      </c>
      <c r="FJ275" s="12" t="s">
        <v>814</v>
      </c>
      <c r="FK275" s="12" t="s">
        <v>901</v>
      </c>
      <c r="FL275" s="12" t="str">
        <f t="shared" si="17"/>
        <v>5411</v>
      </c>
      <c r="FM275" s="12" t="s">
        <v>879</v>
      </c>
      <c r="FN275" s="12" t="str">
        <f t="shared" si="18"/>
        <v>5412</v>
      </c>
      <c r="FO275" s="23" t="s">
        <v>1134</v>
      </c>
      <c r="FP275" s="12" t="s">
        <v>922</v>
      </c>
      <c r="FQ275" s="23">
        <v>16</v>
      </c>
      <c r="FR275" s="23">
        <v>17</v>
      </c>
      <c r="FS275" s="23">
        <v>18</v>
      </c>
      <c r="FT275" s="12" t="s">
        <v>1148</v>
      </c>
      <c r="FU275" s="12" t="s">
        <v>1149</v>
      </c>
      <c r="FV275" s="23">
        <v>11</v>
      </c>
      <c r="FW275" s="23">
        <v>12</v>
      </c>
      <c r="FX275" s="23">
        <v>10</v>
      </c>
      <c r="FY275" s="23">
        <v>13</v>
      </c>
      <c r="FZ275" s="23">
        <v>14</v>
      </c>
      <c r="GA275" s="12" t="s">
        <v>1131</v>
      </c>
      <c r="GB275" s="12" t="str">
        <f t="shared" si="29"/>
        <v>611</v>
      </c>
      <c r="GC275" s="12" t="str">
        <f t="shared" si="25"/>
        <v>612</v>
      </c>
      <c r="GD275" s="12" t="str">
        <f t="shared" si="21"/>
        <v>5611</v>
      </c>
      <c r="GE275" s="12" t="str">
        <f t="shared" si="22"/>
        <v>5612</v>
      </c>
      <c r="GF275" s="12" t="str">
        <f t="shared" si="23"/>
        <v>HL611</v>
      </c>
      <c r="GG275" s="12" t="str">
        <f t="shared" si="23"/>
        <v>HL612</v>
      </c>
      <c r="GH275" s="12" t="s">
        <v>902</v>
      </c>
      <c r="GI275" s="12" t="s">
        <v>923</v>
      </c>
      <c r="GJ275" s="23">
        <v>16</v>
      </c>
      <c r="GK275" s="23">
        <v>17</v>
      </c>
      <c r="GL275" s="23">
        <v>18</v>
      </c>
      <c r="HE275" s="28"/>
      <c r="HG275" s="27"/>
      <c r="JX275" s="28"/>
    </row>
    <row r="276" spans="1:284" s="23" customFormat="1" hidden="1" x14ac:dyDescent="0.25">
      <c r="A276" s="23" t="s">
        <v>450</v>
      </c>
      <c r="B276" s="23" t="s">
        <v>470</v>
      </c>
      <c r="C276" s="23" t="s">
        <v>684</v>
      </c>
      <c r="D276" s="23" t="s">
        <v>685</v>
      </c>
      <c r="K276" s="23">
        <v>31417</v>
      </c>
      <c r="L276" s="25">
        <v>45435</v>
      </c>
      <c r="M276" s="23" t="s">
        <v>1002</v>
      </c>
      <c r="EE276" s="28" t="s">
        <v>901</v>
      </c>
      <c r="EF276" s="23" t="s">
        <v>995</v>
      </c>
      <c r="EG276" s="23" t="s">
        <v>996</v>
      </c>
      <c r="EH276" s="23">
        <v>6</v>
      </c>
      <c r="EI276" s="23">
        <v>7</v>
      </c>
      <c r="EJ276" s="23">
        <v>4203</v>
      </c>
      <c r="EK276" s="23" t="s">
        <v>772</v>
      </c>
      <c r="EL276" s="23" t="s">
        <v>774</v>
      </c>
      <c r="EM276" s="23" t="s">
        <v>781</v>
      </c>
      <c r="EN276" s="23">
        <v>7</v>
      </c>
      <c r="EO276" s="23">
        <v>8</v>
      </c>
      <c r="EP276" s="23">
        <v>9</v>
      </c>
      <c r="EQ276" s="23" t="s">
        <v>779</v>
      </c>
      <c r="EU276" s="12" t="s">
        <v>1147</v>
      </c>
      <c r="EV276" s="23">
        <v>13</v>
      </c>
      <c r="EW276" s="23">
        <v>14</v>
      </c>
      <c r="EX276" s="12" t="s">
        <v>1149</v>
      </c>
      <c r="EY276" s="23">
        <v>14</v>
      </c>
      <c r="EZ276" s="23">
        <v>15</v>
      </c>
      <c r="FA276" s="23">
        <v>18</v>
      </c>
      <c r="FB276" s="12" t="str">
        <f t="shared" si="28"/>
        <v>413</v>
      </c>
      <c r="FC276" s="12" t="s">
        <v>924</v>
      </c>
      <c r="FD276" s="23" t="str">
        <f t="shared" si="24"/>
        <v>414</v>
      </c>
      <c r="FE276" s="12" t="s">
        <v>1024</v>
      </c>
      <c r="FF276" s="12">
        <v>11</v>
      </c>
      <c r="FG276" s="12">
        <v>14</v>
      </c>
      <c r="FH276" s="12" t="s">
        <v>1158</v>
      </c>
      <c r="FI276" s="12" t="s">
        <v>1159</v>
      </c>
      <c r="FJ276" s="12" t="s">
        <v>814</v>
      </c>
      <c r="FK276" s="12" t="s">
        <v>901</v>
      </c>
      <c r="FL276" s="12" t="str">
        <f t="shared" si="17"/>
        <v>4413</v>
      </c>
      <c r="FM276" s="12" t="s">
        <v>879</v>
      </c>
      <c r="FN276" s="12" t="str">
        <f t="shared" si="18"/>
        <v>4414</v>
      </c>
      <c r="FO276" s="23" t="s">
        <v>1134</v>
      </c>
      <c r="FP276" s="12" t="s">
        <v>922</v>
      </c>
      <c r="FQ276" s="23">
        <v>19</v>
      </c>
      <c r="FR276" s="23">
        <v>20</v>
      </c>
      <c r="FS276" s="23">
        <v>21</v>
      </c>
      <c r="FT276" s="12" t="s">
        <v>1148</v>
      </c>
      <c r="FU276" s="12" t="s">
        <v>1149</v>
      </c>
      <c r="FV276" s="23">
        <v>13</v>
      </c>
      <c r="FW276" s="23">
        <v>14</v>
      </c>
      <c r="FX276" s="23">
        <v>10</v>
      </c>
      <c r="FY276" s="23">
        <v>15</v>
      </c>
      <c r="FZ276" s="23">
        <v>16</v>
      </c>
      <c r="GA276" s="12" t="s">
        <v>1131</v>
      </c>
      <c r="GB276" s="12" t="str">
        <f t="shared" si="29"/>
        <v>613</v>
      </c>
      <c r="GC276" s="12" t="str">
        <f t="shared" si="25"/>
        <v>614</v>
      </c>
      <c r="GD276" s="12" t="str">
        <f t="shared" si="21"/>
        <v>4613</v>
      </c>
      <c r="GE276" s="12" t="str">
        <f t="shared" si="22"/>
        <v>4614</v>
      </c>
      <c r="GF276" s="12" t="str">
        <f t="shared" si="23"/>
        <v>HL613</v>
      </c>
      <c r="GG276" s="12" t="str">
        <f t="shared" si="23"/>
        <v>HL614</v>
      </c>
      <c r="GH276" s="12" t="s">
        <v>902</v>
      </c>
      <c r="GI276" s="12" t="s">
        <v>923</v>
      </c>
      <c r="GJ276" s="23">
        <v>19</v>
      </c>
      <c r="GK276" s="23">
        <v>20</v>
      </c>
      <c r="GL276" s="23">
        <v>21</v>
      </c>
      <c r="HE276" s="28"/>
      <c r="HG276" s="27"/>
      <c r="JX276" s="28"/>
    </row>
    <row r="277" spans="1:284" s="23" customFormat="1" hidden="1" x14ac:dyDescent="0.25">
      <c r="A277" s="23" t="s">
        <v>451</v>
      </c>
      <c r="B277" s="23" t="s">
        <v>471</v>
      </c>
      <c r="C277" s="23" t="s">
        <v>684</v>
      </c>
      <c r="D277" s="23" t="s">
        <v>685</v>
      </c>
      <c r="K277" s="23">
        <v>31417</v>
      </c>
      <c r="L277" s="25">
        <v>45435</v>
      </c>
      <c r="M277" s="23" t="s">
        <v>1002</v>
      </c>
      <c r="EE277" s="28" t="s">
        <v>901</v>
      </c>
      <c r="EF277" s="23" t="s">
        <v>995</v>
      </c>
      <c r="EG277" s="23" t="s">
        <v>996</v>
      </c>
      <c r="EH277" s="23">
        <v>6</v>
      </c>
      <c r="EI277" s="23">
        <v>7</v>
      </c>
      <c r="EJ277" s="23">
        <v>5203</v>
      </c>
      <c r="EK277" s="23" t="s">
        <v>772</v>
      </c>
      <c r="EL277" s="23" t="s">
        <v>774</v>
      </c>
      <c r="EM277" s="23" t="s">
        <v>781</v>
      </c>
      <c r="EN277" s="23">
        <v>7</v>
      </c>
      <c r="EO277" s="23">
        <v>8</v>
      </c>
      <c r="EP277" s="23">
        <v>9</v>
      </c>
      <c r="EQ277" s="23" t="s">
        <v>780</v>
      </c>
      <c r="EU277" s="12" t="s">
        <v>1147</v>
      </c>
      <c r="EV277" s="23">
        <v>13</v>
      </c>
      <c r="EW277" s="23">
        <v>14</v>
      </c>
      <c r="EX277" s="12" t="s">
        <v>1149</v>
      </c>
      <c r="EY277" s="23">
        <v>14</v>
      </c>
      <c r="EZ277" s="23">
        <v>15</v>
      </c>
      <c r="FA277" s="23">
        <v>18</v>
      </c>
      <c r="FB277" s="12" t="str">
        <f t="shared" si="28"/>
        <v>413</v>
      </c>
      <c r="FC277" s="12" t="s">
        <v>924</v>
      </c>
      <c r="FD277" s="23" t="str">
        <f t="shared" si="24"/>
        <v>414</v>
      </c>
      <c r="FE277" s="12" t="s">
        <v>1024</v>
      </c>
      <c r="FF277" s="12">
        <v>11</v>
      </c>
      <c r="FG277" s="12">
        <v>14</v>
      </c>
      <c r="FH277" s="12" t="s">
        <v>1158</v>
      </c>
      <c r="FI277" s="12" t="s">
        <v>1159</v>
      </c>
      <c r="FJ277" s="12" t="s">
        <v>814</v>
      </c>
      <c r="FK277" s="12" t="s">
        <v>901</v>
      </c>
      <c r="FL277" s="12" t="str">
        <f t="shared" si="17"/>
        <v>5413</v>
      </c>
      <c r="FM277" s="12" t="s">
        <v>879</v>
      </c>
      <c r="FN277" s="12" t="str">
        <f t="shared" si="18"/>
        <v>5414</v>
      </c>
      <c r="FO277" s="23" t="s">
        <v>1134</v>
      </c>
      <c r="FP277" s="12" t="s">
        <v>922</v>
      </c>
      <c r="FQ277" s="23">
        <v>19</v>
      </c>
      <c r="FR277" s="23">
        <v>20</v>
      </c>
      <c r="FS277" s="23">
        <v>21</v>
      </c>
      <c r="FT277" s="12" t="s">
        <v>1148</v>
      </c>
      <c r="FU277" s="12" t="s">
        <v>1149</v>
      </c>
      <c r="FV277" s="23">
        <v>13</v>
      </c>
      <c r="FW277" s="23">
        <v>14</v>
      </c>
      <c r="FX277" s="23">
        <v>10</v>
      </c>
      <c r="FY277" s="23">
        <v>15</v>
      </c>
      <c r="FZ277" s="23">
        <v>16</v>
      </c>
      <c r="GA277" s="12" t="s">
        <v>1131</v>
      </c>
      <c r="GB277" s="12" t="str">
        <f t="shared" si="29"/>
        <v>613</v>
      </c>
      <c r="GC277" s="12" t="str">
        <f t="shared" si="25"/>
        <v>614</v>
      </c>
      <c r="GD277" s="12" t="str">
        <f t="shared" si="21"/>
        <v>5613</v>
      </c>
      <c r="GE277" s="12" t="str">
        <f t="shared" si="22"/>
        <v>5614</v>
      </c>
      <c r="GF277" s="12" t="str">
        <f t="shared" si="23"/>
        <v>HL613</v>
      </c>
      <c r="GG277" s="12" t="str">
        <f t="shared" si="23"/>
        <v>HL614</v>
      </c>
      <c r="GH277" s="12" t="s">
        <v>902</v>
      </c>
      <c r="GI277" s="12" t="s">
        <v>923</v>
      </c>
      <c r="GJ277" s="23">
        <v>19</v>
      </c>
      <c r="GK277" s="23">
        <v>20</v>
      </c>
      <c r="GL277" s="23">
        <v>21</v>
      </c>
      <c r="HE277" s="28"/>
      <c r="HG277" s="27"/>
      <c r="JX277" s="28"/>
    </row>
    <row r="278" spans="1:284" s="23" customFormat="1" hidden="1" x14ac:dyDescent="0.25">
      <c r="A278" s="23" t="s">
        <v>452</v>
      </c>
      <c r="B278" s="23" t="s">
        <v>472</v>
      </c>
      <c r="C278" s="23" t="s">
        <v>684</v>
      </c>
      <c r="D278" s="23" t="s">
        <v>685</v>
      </c>
      <c r="K278" s="23">
        <v>31417</v>
      </c>
      <c r="L278" s="25">
        <v>45435</v>
      </c>
      <c r="M278" s="23" t="s">
        <v>1002</v>
      </c>
      <c r="EE278" s="28" t="s">
        <v>901</v>
      </c>
      <c r="EF278" s="23" t="s">
        <v>997</v>
      </c>
      <c r="EG278" s="23" t="s">
        <v>998</v>
      </c>
      <c r="EH278" s="23">
        <v>8</v>
      </c>
      <c r="EI278" s="23">
        <v>9</v>
      </c>
      <c r="EJ278" s="23">
        <v>4204</v>
      </c>
      <c r="EK278" s="23" t="s">
        <v>772</v>
      </c>
      <c r="EL278" s="23" t="s">
        <v>774</v>
      </c>
      <c r="EM278" s="23" t="s">
        <v>781</v>
      </c>
      <c r="EN278" s="23">
        <v>10</v>
      </c>
      <c r="EO278" s="23">
        <v>11</v>
      </c>
      <c r="EP278" s="23">
        <v>12</v>
      </c>
      <c r="EQ278" s="23" t="s">
        <v>779</v>
      </c>
      <c r="EU278" s="12" t="s">
        <v>1147</v>
      </c>
      <c r="EV278" s="23">
        <v>15</v>
      </c>
      <c r="EW278" s="23">
        <v>16</v>
      </c>
      <c r="EX278" s="12" t="s">
        <v>1149</v>
      </c>
      <c r="EY278" s="23">
        <v>16</v>
      </c>
      <c r="EZ278" s="23">
        <v>17</v>
      </c>
      <c r="FA278" s="23">
        <v>18</v>
      </c>
      <c r="FB278" s="12" t="str">
        <f t="shared" si="28"/>
        <v>415</v>
      </c>
      <c r="FC278" s="12" t="s">
        <v>924</v>
      </c>
      <c r="FD278" s="23" t="str">
        <f t="shared" si="24"/>
        <v>416</v>
      </c>
      <c r="FE278" s="12" t="s">
        <v>1024</v>
      </c>
      <c r="FF278" s="12">
        <v>11</v>
      </c>
      <c r="FG278" s="12">
        <v>14</v>
      </c>
      <c r="FH278" s="12" t="s">
        <v>1160</v>
      </c>
      <c r="FI278" s="12" t="s">
        <v>1161</v>
      </c>
      <c r="FJ278" s="12" t="s">
        <v>814</v>
      </c>
      <c r="FK278" s="12" t="s">
        <v>901</v>
      </c>
      <c r="FL278" s="12" t="str">
        <f t="shared" si="17"/>
        <v>4415</v>
      </c>
      <c r="FM278" s="12" t="s">
        <v>879</v>
      </c>
      <c r="FN278" s="12" t="str">
        <f t="shared" si="18"/>
        <v>4416</v>
      </c>
      <c r="FO278" s="23" t="s">
        <v>1134</v>
      </c>
      <c r="FP278" s="12" t="s">
        <v>922</v>
      </c>
      <c r="FQ278" s="23">
        <v>22</v>
      </c>
      <c r="FR278" s="23">
        <v>23</v>
      </c>
      <c r="FS278" s="23">
        <v>24</v>
      </c>
      <c r="FT278" s="12" t="s">
        <v>1148</v>
      </c>
      <c r="FU278" s="12" t="s">
        <v>1149</v>
      </c>
      <c r="FV278" s="23">
        <v>15</v>
      </c>
      <c r="FW278" s="23">
        <v>16</v>
      </c>
      <c r="FX278" s="23">
        <v>10</v>
      </c>
      <c r="FY278" s="23">
        <v>17</v>
      </c>
      <c r="FZ278" s="23">
        <v>18</v>
      </c>
      <c r="GA278" s="12" t="s">
        <v>1131</v>
      </c>
      <c r="GB278" s="12" t="str">
        <f t="shared" si="29"/>
        <v>615</v>
      </c>
      <c r="GC278" s="12" t="str">
        <f t="shared" si="25"/>
        <v>616</v>
      </c>
      <c r="GD278" s="12" t="str">
        <f t="shared" si="21"/>
        <v>4615</v>
      </c>
      <c r="GE278" s="12" t="str">
        <f t="shared" si="22"/>
        <v>4616</v>
      </c>
      <c r="GF278" s="12" t="str">
        <f t="shared" si="23"/>
        <v>HL615</v>
      </c>
      <c r="GG278" s="12" t="str">
        <f t="shared" si="23"/>
        <v>HL616</v>
      </c>
      <c r="GH278" s="12" t="s">
        <v>902</v>
      </c>
      <c r="GI278" s="12" t="s">
        <v>923</v>
      </c>
      <c r="GJ278" s="23">
        <v>22</v>
      </c>
      <c r="GK278" s="23">
        <v>23</v>
      </c>
      <c r="GL278" s="23">
        <v>24</v>
      </c>
      <c r="HE278" s="28"/>
      <c r="HG278" s="27"/>
      <c r="JX278" s="28"/>
    </row>
    <row r="279" spans="1:284" s="23" customFormat="1" hidden="1" x14ac:dyDescent="0.25">
      <c r="A279" s="23" t="s">
        <v>453</v>
      </c>
      <c r="B279" s="23" t="s">
        <v>473</v>
      </c>
      <c r="C279" s="23" t="s">
        <v>684</v>
      </c>
      <c r="D279" s="23" t="s">
        <v>685</v>
      </c>
      <c r="K279" s="23">
        <v>31417</v>
      </c>
      <c r="L279" s="25">
        <v>45435</v>
      </c>
      <c r="M279" s="23" t="s">
        <v>1002</v>
      </c>
      <c r="EE279" s="28" t="s">
        <v>901</v>
      </c>
      <c r="EF279" s="23" t="s">
        <v>997</v>
      </c>
      <c r="EG279" s="23" t="s">
        <v>998</v>
      </c>
      <c r="EH279" s="23">
        <v>8</v>
      </c>
      <c r="EI279" s="23">
        <v>9</v>
      </c>
      <c r="EJ279" s="23">
        <v>5204</v>
      </c>
      <c r="EK279" s="23" t="s">
        <v>772</v>
      </c>
      <c r="EL279" s="23" t="s">
        <v>774</v>
      </c>
      <c r="EM279" s="23" t="s">
        <v>781</v>
      </c>
      <c r="EN279" s="23">
        <v>10</v>
      </c>
      <c r="EO279" s="23">
        <v>11</v>
      </c>
      <c r="EP279" s="23">
        <v>12</v>
      </c>
      <c r="EQ279" s="23" t="s">
        <v>780</v>
      </c>
      <c r="EU279" s="12" t="s">
        <v>1147</v>
      </c>
      <c r="EV279" s="23">
        <v>15</v>
      </c>
      <c r="EW279" s="23">
        <v>16</v>
      </c>
      <c r="EX279" s="12" t="s">
        <v>1149</v>
      </c>
      <c r="EY279" s="23">
        <v>16</v>
      </c>
      <c r="EZ279" s="23">
        <v>17</v>
      </c>
      <c r="FA279" s="23">
        <v>18</v>
      </c>
      <c r="FB279" s="12" t="str">
        <f t="shared" si="28"/>
        <v>415</v>
      </c>
      <c r="FC279" s="12" t="s">
        <v>924</v>
      </c>
      <c r="FD279" s="23" t="str">
        <f t="shared" si="24"/>
        <v>416</v>
      </c>
      <c r="FE279" s="12" t="s">
        <v>1024</v>
      </c>
      <c r="FF279" s="12">
        <v>11</v>
      </c>
      <c r="FG279" s="12">
        <v>14</v>
      </c>
      <c r="FH279" s="12" t="s">
        <v>1160</v>
      </c>
      <c r="FI279" s="12" t="s">
        <v>1161</v>
      </c>
      <c r="FJ279" s="12" t="s">
        <v>814</v>
      </c>
      <c r="FK279" s="12" t="s">
        <v>901</v>
      </c>
      <c r="FL279" s="12" t="str">
        <f t="shared" si="17"/>
        <v>5415</v>
      </c>
      <c r="FM279" s="12" t="s">
        <v>879</v>
      </c>
      <c r="FN279" s="12" t="str">
        <f t="shared" si="18"/>
        <v>5416</v>
      </c>
      <c r="FO279" s="23" t="s">
        <v>1134</v>
      </c>
      <c r="FP279" s="12" t="s">
        <v>922</v>
      </c>
      <c r="FQ279" s="23">
        <v>22</v>
      </c>
      <c r="FR279" s="23">
        <v>23</v>
      </c>
      <c r="FS279" s="23">
        <v>24</v>
      </c>
      <c r="FT279" s="12" t="s">
        <v>1148</v>
      </c>
      <c r="FU279" s="12" t="s">
        <v>1149</v>
      </c>
      <c r="FV279" s="23">
        <v>15</v>
      </c>
      <c r="FW279" s="23">
        <v>16</v>
      </c>
      <c r="FX279" s="23">
        <v>10</v>
      </c>
      <c r="FY279" s="23">
        <v>17</v>
      </c>
      <c r="FZ279" s="23">
        <v>18</v>
      </c>
      <c r="GA279" s="12" t="s">
        <v>1131</v>
      </c>
      <c r="GB279" s="12" t="str">
        <f t="shared" si="29"/>
        <v>615</v>
      </c>
      <c r="GC279" s="12" t="str">
        <f t="shared" si="25"/>
        <v>616</v>
      </c>
      <c r="GD279" s="12" t="str">
        <f t="shared" si="21"/>
        <v>5615</v>
      </c>
      <c r="GE279" s="12" t="str">
        <f t="shared" si="22"/>
        <v>5616</v>
      </c>
      <c r="GF279" s="12" t="str">
        <f t="shared" si="23"/>
        <v>HL615</v>
      </c>
      <c r="GG279" s="12" t="str">
        <f t="shared" si="23"/>
        <v>HL616</v>
      </c>
      <c r="GH279" s="12" t="s">
        <v>902</v>
      </c>
      <c r="GI279" s="12" t="s">
        <v>923</v>
      </c>
      <c r="GJ279" s="23">
        <v>22</v>
      </c>
      <c r="GK279" s="23">
        <v>23</v>
      </c>
      <c r="GL279" s="23">
        <v>24</v>
      </c>
      <c r="HE279" s="28"/>
      <c r="HG279" s="27"/>
      <c r="JX279" s="28"/>
    </row>
    <row r="280" spans="1:284" hidden="1" x14ac:dyDescent="0.25">
      <c r="A280" s="12" t="s">
        <v>474</v>
      </c>
      <c r="B280" s="3" t="s">
        <v>494</v>
      </c>
      <c r="D280" s="12" t="s">
        <v>687</v>
      </c>
      <c r="M280" s="12" t="s">
        <v>1005</v>
      </c>
      <c r="U280" s="12"/>
      <c r="HE280" s="28" t="s">
        <v>776</v>
      </c>
      <c r="HF280" s="12" t="s">
        <v>1049</v>
      </c>
      <c r="HU280" s="12" t="s">
        <v>1052</v>
      </c>
      <c r="HV280" s="12">
        <v>57</v>
      </c>
      <c r="HW280" s="12">
        <v>58</v>
      </c>
      <c r="HX280" s="12" t="s">
        <v>1053</v>
      </c>
      <c r="HY280" s="12">
        <v>33</v>
      </c>
      <c r="HZ280" s="12">
        <v>34</v>
      </c>
      <c r="IH280" s="12" t="str">
        <f>CONCATENATE(MID(IV280,2,1),IZ280)</f>
        <v>321</v>
      </c>
      <c r="II280" s="12" t="str">
        <f>CONCATENATE(MID(HE280,4,1),IH280)</f>
        <v>1321</v>
      </c>
      <c r="IJ280" s="12" t="str">
        <f>CONCATENATE(MID(JH280,2,1),JL280)</f>
        <v>517</v>
      </c>
      <c r="IK280" s="12" t="str">
        <f>CONCATENATE(MID(HE280,4,1),IJ280)</f>
        <v>1517</v>
      </c>
      <c r="IL280" s="12" t="s">
        <v>1055</v>
      </c>
      <c r="IM280" s="12" t="s">
        <v>814</v>
      </c>
      <c r="IN280" s="12" t="s">
        <v>901</v>
      </c>
      <c r="IO280" s="12">
        <v>11</v>
      </c>
      <c r="IP280" s="12">
        <v>14</v>
      </c>
      <c r="IQ280" s="12" t="s">
        <v>1063</v>
      </c>
      <c r="IR280" s="12">
        <v>11</v>
      </c>
      <c r="IS280" s="12">
        <v>14</v>
      </c>
      <c r="IT280" s="12" t="s">
        <v>814</v>
      </c>
      <c r="IU280" s="12" t="s">
        <v>901</v>
      </c>
      <c r="IV280" s="12" t="s">
        <v>1050</v>
      </c>
      <c r="IW280" s="12" t="s">
        <v>1024</v>
      </c>
      <c r="IX280" s="12" t="s">
        <v>924</v>
      </c>
      <c r="IY280" s="12">
        <v>23</v>
      </c>
      <c r="IZ280" s="12">
        <v>21</v>
      </c>
      <c r="JA280" s="12" t="s">
        <v>1134</v>
      </c>
      <c r="JB280" s="12" t="s">
        <v>1134</v>
      </c>
      <c r="JC280" s="12" t="s">
        <v>879</v>
      </c>
      <c r="JD280" s="12" t="s">
        <v>1067</v>
      </c>
      <c r="JE280" s="12" t="s">
        <v>1068</v>
      </c>
      <c r="JF280" s="12" t="s">
        <v>1069</v>
      </c>
      <c r="JG280" s="12" t="s">
        <v>1070</v>
      </c>
      <c r="JH280" s="12" t="s">
        <v>1051</v>
      </c>
      <c r="JI280" s="12" t="s">
        <v>902</v>
      </c>
      <c r="JJ280" s="12" t="s">
        <v>1131</v>
      </c>
      <c r="JK280" s="12">
        <v>20</v>
      </c>
      <c r="JL280" s="12">
        <v>17</v>
      </c>
      <c r="JM280" s="12" t="s">
        <v>884</v>
      </c>
      <c r="JN280" s="12" t="s">
        <v>886</v>
      </c>
      <c r="JO280" s="12" t="s">
        <v>885</v>
      </c>
      <c r="JP280" s="12">
        <v>14</v>
      </c>
      <c r="JQ280" s="12" t="s">
        <v>763</v>
      </c>
      <c r="JR280" s="12" t="s">
        <v>764</v>
      </c>
      <c r="JS280" s="12" t="s">
        <v>812</v>
      </c>
      <c r="JT280" s="12">
        <v>13</v>
      </c>
      <c r="JU280" s="12" t="s">
        <v>1071</v>
      </c>
      <c r="JV280" s="12" t="s">
        <v>1072</v>
      </c>
      <c r="JW280" s="12" t="s">
        <v>1073</v>
      </c>
    </row>
    <row r="281" spans="1:284" hidden="1" x14ac:dyDescent="0.25">
      <c r="A281" s="12" t="s">
        <v>475</v>
      </c>
      <c r="B281" s="3" t="s">
        <v>495</v>
      </c>
      <c r="D281" s="12" t="s">
        <v>687</v>
      </c>
      <c r="M281" s="12" t="s">
        <v>1005</v>
      </c>
      <c r="U281" s="12"/>
      <c r="HE281" s="28" t="s">
        <v>777</v>
      </c>
      <c r="HF281" s="12" t="s">
        <v>1049</v>
      </c>
      <c r="HU281" s="12" t="s">
        <v>1052</v>
      </c>
      <c r="HV281" s="12">
        <v>57</v>
      </c>
      <c r="HW281" s="12">
        <v>58</v>
      </c>
      <c r="HX281" s="12" t="s">
        <v>1053</v>
      </c>
      <c r="HY281" s="12">
        <v>33</v>
      </c>
      <c r="HZ281" s="12">
        <v>34</v>
      </c>
      <c r="IH281" s="12" t="str">
        <f t="shared" ref="IH281:IH299" si="30">CONCATENATE(MID(IV281,2,1),IZ281)</f>
        <v>321</v>
      </c>
      <c r="II281" s="12" t="str">
        <f t="shared" ref="II281:II299" si="31">CONCATENATE(MID(HE281,4,1),IH281)</f>
        <v>2321</v>
      </c>
      <c r="IJ281" s="12" t="str">
        <f t="shared" ref="IJ281:IJ299" si="32">CONCATENATE(MID(JH281,2,1),JL281)</f>
        <v>517</v>
      </c>
      <c r="IK281" s="12" t="str">
        <f t="shared" ref="IK281:IK299" si="33">CONCATENATE(MID(HE281,4,1),IJ281)</f>
        <v>2517</v>
      </c>
      <c r="IL281" s="12" t="s">
        <v>1055</v>
      </c>
      <c r="IM281" s="12" t="s">
        <v>814</v>
      </c>
      <c r="IN281" s="12" t="s">
        <v>901</v>
      </c>
      <c r="IO281" s="12">
        <v>11</v>
      </c>
      <c r="IP281" s="12">
        <v>14</v>
      </c>
      <c r="IQ281" s="12" t="s">
        <v>1063</v>
      </c>
      <c r="IR281" s="12">
        <v>11</v>
      </c>
      <c r="IS281" s="12">
        <v>14</v>
      </c>
      <c r="IT281" s="12" t="s">
        <v>814</v>
      </c>
      <c r="IU281" s="12" t="s">
        <v>901</v>
      </c>
      <c r="IV281" s="12" t="s">
        <v>1050</v>
      </c>
      <c r="IW281" s="12" t="s">
        <v>1024</v>
      </c>
      <c r="IX281" s="12" t="s">
        <v>924</v>
      </c>
      <c r="IY281" s="12">
        <v>23</v>
      </c>
      <c r="IZ281" s="12">
        <v>21</v>
      </c>
      <c r="JA281" s="12" t="s">
        <v>1134</v>
      </c>
      <c r="JB281" s="12" t="s">
        <v>1134</v>
      </c>
      <c r="JC281" s="12" t="s">
        <v>879</v>
      </c>
      <c r="JD281" s="12" t="s">
        <v>1067</v>
      </c>
      <c r="JE281" s="12" t="s">
        <v>1068</v>
      </c>
      <c r="JF281" s="12" t="s">
        <v>1069</v>
      </c>
      <c r="JG281" s="12" t="s">
        <v>1070</v>
      </c>
      <c r="JH281" s="12" t="s">
        <v>1051</v>
      </c>
      <c r="JI281" s="12" t="s">
        <v>902</v>
      </c>
      <c r="JJ281" s="12" t="s">
        <v>1131</v>
      </c>
      <c r="JK281" s="12">
        <v>20</v>
      </c>
      <c r="JL281" s="12">
        <v>17</v>
      </c>
      <c r="JM281" s="12" t="s">
        <v>884</v>
      </c>
      <c r="JN281" s="12" t="s">
        <v>886</v>
      </c>
      <c r="JO281" s="12" t="s">
        <v>885</v>
      </c>
      <c r="JP281" s="12">
        <v>14</v>
      </c>
      <c r="JQ281" s="12" t="s">
        <v>763</v>
      </c>
      <c r="JR281" s="12" t="s">
        <v>764</v>
      </c>
      <c r="JS281" s="12" t="s">
        <v>812</v>
      </c>
      <c r="JT281" s="12">
        <v>13</v>
      </c>
      <c r="JU281" s="12" t="s">
        <v>1074</v>
      </c>
      <c r="JV281" s="12" t="s">
        <v>1075</v>
      </c>
      <c r="JW281" s="12" t="s">
        <v>1076</v>
      </c>
    </row>
    <row r="282" spans="1:284" hidden="1" x14ac:dyDescent="0.25">
      <c r="A282" s="12" t="s">
        <v>476</v>
      </c>
      <c r="B282" s="3" t="s">
        <v>496</v>
      </c>
      <c r="D282" s="12" t="s">
        <v>687</v>
      </c>
      <c r="M282" s="12" t="s">
        <v>1005</v>
      </c>
      <c r="U282" s="12"/>
      <c r="HE282" s="28" t="s">
        <v>776</v>
      </c>
      <c r="HF282" s="12" t="s">
        <v>1049</v>
      </c>
      <c r="HU282" s="12" t="s">
        <v>1052</v>
      </c>
      <c r="HV282" s="12">
        <v>59</v>
      </c>
      <c r="HW282" s="12">
        <v>60</v>
      </c>
      <c r="HX282" s="12" t="s">
        <v>1053</v>
      </c>
      <c r="HY282" s="12">
        <v>35</v>
      </c>
      <c r="HZ282" s="12">
        <v>36</v>
      </c>
      <c r="IH282" s="12" t="str">
        <f t="shared" si="30"/>
        <v>322</v>
      </c>
      <c r="II282" s="12" t="str">
        <f t="shared" si="31"/>
        <v>1322</v>
      </c>
      <c r="IJ282" s="12" t="str">
        <f t="shared" si="32"/>
        <v>518</v>
      </c>
      <c r="IK282" s="12" t="str">
        <f t="shared" si="33"/>
        <v>1518</v>
      </c>
      <c r="IL282" s="12" t="s">
        <v>1056</v>
      </c>
      <c r="IM282" s="12" t="s">
        <v>814</v>
      </c>
      <c r="IN282" s="12" t="s">
        <v>901</v>
      </c>
      <c r="IO282" s="12">
        <v>11</v>
      </c>
      <c r="IP282" s="12">
        <v>14</v>
      </c>
      <c r="IQ282" s="12" t="s">
        <v>1064</v>
      </c>
      <c r="IR282" s="12">
        <v>11</v>
      </c>
      <c r="IS282" s="12">
        <v>14</v>
      </c>
      <c r="IT282" s="12" t="s">
        <v>814</v>
      </c>
      <c r="IU282" s="12" t="s">
        <v>901</v>
      </c>
      <c r="IV282" s="12" t="s">
        <v>1050</v>
      </c>
      <c r="IW282" s="12" t="s">
        <v>1024</v>
      </c>
      <c r="IX282" s="12" t="s">
        <v>924</v>
      </c>
      <c r="IY282" s="12">
        <v>24</v>
      </c>
      <c r="IZ282" s="12">
        <v>22</v>
      </c>
      <c r="JA282" s="12" t="s">
        <v>1134</v>
      </c>
      <c r="JB282" s="12" t="s">
        <v>1134</v>
      </c>
      <c r="JC282" s="12" t="s">
        <v>879</v>
      </c>
      <c r="JD282" s="12" t="s">
        <v>1067</v>
      </c>
      <c r="JE282" s="12" t="s">
        <v>1068</v>
      </c>
      <c r="JF282" s="12" t="s">
        <v>1069</v>
      </c>
      <c r="JG282" s="12" t="s">
        <v>1070</v>
      </c>
      <c r="JH282" s="12" t="s">
        <v>1051</v>
      </c>
      <c r="JI282" s="12" t="s">
        <v>902</v>
      </c>
      <c r="JJ282" s="12" t="s">
        <v>1131</v>
      </c>
      <c r="JK282" s="12">
        <v>21</v>
      </c>
      <c r="JL282" s="12">
        <v>18</v>
      </c>
      <c r="JM282" s="12" t="s">
        <v>884</v>
      </c>
      <c r="JN282" s="12" t="s">
        <v>886</v>
      </c>
      <c r="JO282" s="12" t="s">
        <v>885</v>
      </c>
      <c r="JP282" s="12">
        <v>14</v>
      </c>
      <c r="JQ282" s="12" t="s">
        <v>763</v>
      </c>
      <c r="JR282" s="12" t="s">
        <v>764</v>
      </c>
      <c r="JS282" s="12" t="s">
        <v>812</v>
      </c>
      <c r="JT282" s="12">
        <v>13</v>
      </c>
      <c r="JU282" s="12" t="s">
        <v>1077</v>
      </c>
      <c r="JV282" s="12" t="s">
        <v>1095</v>
      </c>
      <c r="JW282" s="12" t="s">
        <v>1113</v>
      </c>
    </row>
    <row r="283" spans="1:284" hidden="1" x14ac:dyDescent="0.25">
      <c r="A283" s="12" t="s">
        <v>477</v>
      </c>
      <c r="B283" s="3" t="s">
        <v>497</v>
      </c>
      <c r="D283" s="12" t="s">
        <v>687</v>
      </c>
      <c r="M283" s="12" t="s">
        <v>1005</v>
      </c>
      <c r="U283" s="12"/>
      <c r="HE283" s="28" t="s">
        <v>777</v>
      </c>
      <c r="HF283" s="12" t="s">
        <v>1049</v>
      </c>
      <c r="HU283" s="12" t="s">
        <v>1052</v>
      </c>
      <c r="HV283" s="12">
        <v>59</v>
      </c>
      <c r="HW283" s="12">
        <v>60</v>
      </c>
      <c r="HX283" s="12" t="s">
        <v>1053</v>
      </c>
      <c r="HY283" s="12">
        <v>35</v>
      </c>
      <c r="HZ283" s="12">
        <v>36</v>
      </c>
      <c r="IH283" s="12" t="str">
        <f t="shared" si="30"/>
        <v>322</v>
      </c>
      <c r="II283" s="12" t="str">
        <f t="shared" si="31"/>
        <v>2322</v>
      </c>
      <c r="IJ283" s="12" t="str">
        <f t="shared" si="32"/>
        <v>518</v>
      </c>
      <c r="IK283" s="12" t="str">
        <f t="shared" si="33"/>
        <v>2518</v>
      </c>
      <c r="IL283" s="12" t="s">
        <v>1056</v>
      </c>
      <c r="IM283" s="12" t="s">
        <v>814</v>
      </c>
      <c r="IN283" s="12" t="s">
        <v>901</v>
      </c>
      <c r="IO283" s="12">
        <v>11</v>
      </c>
      <c r="IP283" s="12">
        <v>14</v>
      </c>
      <c r="IQ283" s="12" t="s">
        <v>1064</v>
      </c>
      <c r="IR283" s="12">
        <v>11</v>
      </c>
      <c r="IS283" s="12">
        <v>14</v>
      </c>
      <c r="IT283" s="12" t="s">
        <v>814</v>
      </c>
      <c r="IU283" s="12" t="s">
        <v>901</v>
      </c>
      <c r="IV283" s="12" t="s">
        <v>1050</v>
      </c>
      <c r="IW283" s="12" t="s">
        <v>1024</v>
      </c>
      <c r="IX283" s="12" t="s">
        <v>924</v>
      </c>
      <c r="IY283" s="12">
        <v>24</v>
      </c>
      <c r="IZ283" s="12">
        <v>22</v>
      </c>
      <c r="JA283" s="12" t="s">
        <v>1134</v>
      </c>
      <c r="JB283" s="12" t="s">
        <v>1134</v>
      </c>
      <c r="JC283" s="12" t="s">
        <v>879</v>
      </c>
      <c r="JD283" s="12" t="s">
        <v>1067</v>
      </c>
      <c r="JE283" s="12" t="s">
        <v>1068</v>
      </c>
      <c r="JF283" s="12" t="s">
        <v>1069</v>
      </c>
      <c r="JG283" s="12" t="s">
        <v>1070</v>
      </c>
      <c r="JH283" s="12" t="s">
        <v>1051</v>
      </c>
      <c r="JI283" s="12" t="s">
        <v>902</v>
      </c>
      <c r="JJ283" s="12" t="s">
        <v>1131</v>
      </c>
      <c r="JK283" s="12">
        <v>21</v>
      </c>
      <c r="JL283" s="12">
        <v>18</v>
      </c>
      <c r="JM283" s="12" t="s">
        <v>884</v>
      </c>
      <c r="JN283" s="12" t="s">
        <v>886</v>
      </c>
      <c r="JO283" s="12" t="s">
        <v>885</v>
      </c>
      <c r="JP283" s="12">
        <v>14</v>
      </c>
      <c r="JQ283" s="12" t="s">
        <v>763</v>
      </c>
      <c r="JR283" s="12" t="s">
        <v>764</v>
      </c>
      <c r="JS283" s="12" t="s">
        <v>812</v>
      </c>
      <c r="JT283" s="12">
        <v>13</v>
      </c>
      <c r="JU283" s="12" t="s">
        <v>1078</v>
      </c>
      <c r="JV283" s="12" t="s">
        <v>1096</v>
      </c>
      <c r="JW283" s="12" t="s">
        <v>1114</v>
      </c>
    </row>
    <row r="284" spans="1:284" hidden="1" x14ac:dyDescent="0.25">
      <c r="A284" s="12" t="s">
        <v>478</v>
      </c>
      <c r="B284" s="3" t="s">
        <v>498</v>
      </c>
      <c r="D284" s="12" t="s">
        <v>687</v>
      </c>
      <c r="M284" s="12" t="s">
        <v>1005</v>
      </c>
      <c r="U284" s="12"/>
      <c r="HE284" s="28" t="s">
        <v>776</v>
      </c>
      <c r="HF284" s="12" t="s">
        <v>1049</v>
      </c>
      <c r="HU284" s="12" t="s">
        <v>1052</v>
      </c>
      <c r="HV284" s="12">
        <v>61</v>
      </c>
      <c r="HW284" s="12">
        <v>62</v>
      </c>
      <c r="HX284" s="12" t="s">
        <v>1053</v>
      </c>
      <c r="HY284" s="12">
        <v>37</v>
      </c>
      <c r="HZ284" s="12">
        <v>38</v>
      </c>
      <c r="IH284" s="12" t="str">
        <f t="shared" si="30"/>
        <v>323</v>
      </c>
      <c r="II284" s="12" t="str">
        <f t="shared" si="31"/>
        <v>1323</v>
      </c>
      <c r="IJ284" s="12" t="str">
        <f t="shared" si="32"/>
        <v>519</v>
      </c>
      <c r="IK284" s="12" t="str">
        <f t="shared" si="33"/>
        <v>1519</v>
      </c>
      <c r="IL284" s="12" t="s">
        <v>1057</v>
      </c>
      <c r="IM284" s="12" t="s">
        <v>814</v>
      </c>
      <c r="IN284" s="12" t="s">
        <v>901</v>
      </c>
      <c r="IO284" s="12">
        <v>11</v>
      </c>
      <c r="IP284" s="12">
        <v>14</v>
      </c>
      <c r="IQ284" s="12" t="s">
        <v>1065</v>
      </c>
      <c r="IR284" s="12">
        <v>11</v>
      </c>
      <c r="IS284" s="12">
        <v>14</v>
      </c>
      <c r="IT284" s="12" t="s">
        <v>814</v>
      </c>
      <c r="IU284" s="12" t="s">
        <v>901</v>
      </c>
      <c r="IV284" s="12" t="s">
        <v>1050</v>
      </c>
      <c r="IW284" s="12" t="s">
        <v>1024</v>
      </c>
      <c r="IX284" s="12" t="s">
        <v>924</v>
      </c>
      <c r="IY284" s="12">
        <v>25</v>
      </c>
      <c r="IZ284" s="12">
        <v>23</v>
      </c>
      <c r="JA284" s="12" t="s">
        <v>1134</v>
      </c>
      <c r="JB284" s="12" t="s">
        <v>1134</v>
      </c>
      <c r="JC284" s="12" t="s">
        <v>879</v>
      </c>
      <c r="JD284" s="12" t="s">
        <v>1067</v>
      </c>
      <c r="JE284" s="12" t="s">
        <v>1068</v>
      </c>
      <c r="JF284" s="12" t="s">
        <v>1069</v>
      </c>
      <c r="JG284" s="12" t="s">
        <v>1070</v>
      </c>
      <c r="JH284" s="12" t="s">
        <v>1051</v>
      </c>
      <c r="JI284" s="12" t="s">
        <v>902</v>
      </c>
      <c r="JJ284" s="12" t="s">
        <v>1131</v>
      </c>
      <c r="JK284" s="12">
        <v>22</v>
      </c>
      <c r="JL284" s="12">
        <v>19</v>
      </c>
      <c r="JM284" s="12" t="s">
        <v>884</v>
      </c>
      <c r="JN284" s="12" t="s">
        <v>886</v>
      </c>
      <c r="JO284" s="12" t="s">
        <v>885</v>
      </c>
      <c r="JP284" s="12">
        <v>14</v>
      </c>
      <c r="JQ284" s="12" t="s">
        <v>763</v>
      </c>
      <c r="JR284" s="12" t="s">
        <v>764</v>
      </c>
      <c r="JS284" s="12" t="s">
        <v>812</v>
      </c>
      <c r="JT284" s="12">
        <v>13</v>
      </c>
      <c r="JU284" s="12" t="s">
        <v>1079</v>
      </c>
      <c r="JV284" s="12" t="s">
        <v>1097</v>
      </c>
      <c r="JW284" s="12" t="s">
        <v>1115</v>
      </c>
    </row>
    <row r="285" spans="1:284" hidden="1" x14ac:dyDescent="0.25">
      <c r="A285" s="12" t="s">
        <v>479</v>
      </c>
      <c r="B285" s="3" t="s">
        <v>499</v>
      </c>
      <c r="D285" s="12" t="s">
        <v>687</v>
      </c>
      <c r="M285" s="12" t="s">
        <v>1005</v>
      </c>
      <c r="U285" s="12"/>
      <c r="HE285" s="28" t="s">
        <v>777</v>
      </c>
      <c r="HF285" s="12" t="s">
        <v>1049</v>
      </c>
      <c r="HU285" s="12" t="s">
        <v>1052</v>
      </c>
      <c r="HV285" s="12">
        <v>61</v>
      </c>
      <c r="HW285" s="12">
        <v>62</v>
      </c>
      <c r="HX285" s="12" t="s">
        <v>1053</v>
      </c>
      <c r="HY285" s="12">
        <v>37</v>
      </c>
      <c r="HZ285" s="12">
        <v>38</v>
      </c>
      <c r="IH285" s="12" t="str">
        <f t="shared" si="30"/>
        <v>323</v>
      </c>
      <c r="II285" s="12" t="str">
        <f t="shared" si="31"/>
        <v>2323</v>
      </c>
      <c r="IJ285" s="12" t="str">
        <f t="shared" si="32"/>
        <v>519</v>
      </c>
      <c r="IK285" s="12" t="str">
        <f t="shared" si="33"/>
        <v>2519</v>
      </c>
      <c r="IL285" s="12" t="s">
        <v>1057</v>
      </c>
      <c r="IM285" s="12" t="s">
        <v>814</v>
      </c>
      <c r="IN285" s="12" t="s">
        <v>901</v>
      </c>
      <c r="IO285" s="12">
        <v>11</v>
      </c>
      <c r="IP285" s="12">
        <v>14</v>
      </c>
      <c r="IQ285" s="12" t="s">
        <v>1065</v>
      </c>
      <c r="IR285" s="12">
        <v>11</v>
      </c>
      <c r="IS285" s="12">
        <v>14</v>
      </c>
      <c r="IT285" s="12" t="s">
        <v>814</v>
      </c>
      <c r="IU285" s="12" t="s">
        <v>901</v>
      </c>
      <c r="IV285" s="12" t="s">
        <v>1050</v>
      </c>
      <c r="IW285" s="12" t="s">
        <v>1024</v>
      </c>
      <c r="IX285" s="12" t="s">
        <v>924</v>
      </c>
      <c r="IY285" s="12">
        <v>25</v>
      </c>
      <c r="IZ285" s="12">
        <v>23</v>
      </c>
      <c r="JA285" s="12" t="s">
        <v>1134</v>
      </c>
      <c r="JB285" s="12" t="s">
        <v>1134</v>
      </c>
      <c r="JC285" s="12" t="s">
        <v>879</v>
      </c>
      <c r="JD285" s="12" t="s">
        <v>1067</v>
      </c>
      <c r="JE285" s="12" t="s">
        <v>1068</v>
      </c>
      <c r="JF285" s="12" t="s">
        <v>1069</v>
      </c>
      <c r="JG285" s="12" t="s">
        <v>1070</v>
      </c>
      <c r="JH285" s="12" t="s">
        <v>1051</v>
      </c>
      <c r="JI285" s="12" t="s">
        <v>902</v>
      </c>
      <c r="JJ285" s="12" t="s">
        <v>1131</v>
      </c>
      <c r="JK285" s="12">
        <v>22</v>
      </c>
      <c r="JL285" s="12">
        <v>19</v>
      </c>
      <c r="JM285" s="12" t="s">
        <v>884</v>
      </c>
      <c r="JN285" s="12" t="s">
        <v>886</v>
      </c>
      <c r="JO285" s="12" t="s">
        <v>885</v>
      </c>
      <c r="JP285" s="12">
        <v>14</v>
      </c>
      <c r="JQ285" s="12" t="s">
        <v>763</v>
      </c>
      <c r="JR285" s="12" t="s">
        <v>764</v>
      </c>
      <c r="JS285" s="12" t="s">
        <v>812</v>
      </c>
      <c r="JT285" s="12">
        <v>13</v>
      </c>
      <c r="JU285" s="12" t="s">
        <v>1080</v>
      </c>
      <c r="JV285" s="12" t="s">
        <v>1098</v>
      </c>
      <c r="JW285" s="12" t="s">
        <v>1116</v>
      </c>
    </row>
    <row r="286" spans="1:284" hidden="1" x14ac:dyDescent="0.25">
      <c r="A286" s="12" t="s">
        <v>480</v>
      </c>
      <c r="B286" s="3" t="s">
        <v>500</v>
      </c>
      <c r="D286" s="12" t="s">
        <v>687</v>
      </c>
      <c r="M286" s="12" t="s">
        <v>1005</v>
      </c>
      <c r="U286" s="12"/>
      <c r="HE286" s="28" t="s">
        <v>776</v>
      </c>
      <c r="HF286" s="12" t="s">
        <v>1049</v>
      </c>
      <c r="HU286" s="12" t="s">
        <v>1052</v>
      </c>
      <c r="HV286" s="12">
        <v>63</v>
      </c>
      <c r="HW286" s="12">
        <v>64</v>
      </c>
      <c r="HX286" s="12" t="s">
        <v>1053</v>
      </c>
      <c r="HY286" s="12">
        <v>39</v>
      </c>
      <c r="HZ286" s="12">
        <v>40</v>
      </c>
      <c r="IH286" s="12" t="str">
        <f t="shared" si="30"/>
        <v>324</v>
      </c>
      <c r="II286" s="12" t="str">
        <f t="shared" si="31"/>
        <v>1324</v>
      </c>
      <c r="IJ286" s="12" t="str">
        <f t="shared" si="32"/>
        <v>520</v>
      </c>
      <c r="IK286" s="12" t="str">
        <f t="shared" si="33"/>
        <v>1520</v>
      </c>
      <c r="IL286" s="12" t="s">
        <v>1058</v>
      </c>
      <c r="IM286" s="12" t="s">
        <v>814</v>
      </c>
      <c r="IN286" s="12" t="s">
        <v>901</v>
      </c>
      <c r="IO286" s="12">
        <v>11</v>
      </c>
      <c r="IP286" s="12">
        <v>14</v>
      </c>
      <c r="IQ286" s="12" t="s">
        <v>1066</v>
      </c>
      <c r="IR286" s="12">
        <v>11</v>
      </c>
      <c r="IS286" s="12">
        <v>14</v>
      </c>
      <c r="IT286" s="12" t="s">
        <v>814</v>
      </c>
      <c r="IU286" s="12" t="s">
        <v>901</v>
      </c>
      <c r="IV286" s="12" t="s">
        <v>1050</v>
      </c>
      <c r="IW286" s="12" t="s">
        <v>1024</v>
      </c>
      <c r="IX286" s="12" t="s">
        <v>924</v>
      </c>
      <c r="IY286" s="12">
        <v>26</v>
      </c>
      <c r="IZ286" s="12">
        <v>24</v>
      </c>
      <c r="JA286" s="12" t="s">
        <v>1134</v>
      </c>
      <c r="JB286" s="12" t="s">
        <v>1134</v>
      </c>
      <c r="JC286" s="12" t="s">
        <v>879</v>
      </c>
      <c r="JD286" s="12" t="s">
        <v>1067</v>
      </c>
      <c r="JE286" s="12" t="s">
        <v>1068</v>
      </c>
      <c r="JF286" s="12" t="s">
        <v>1069</v>
      </c>
      <c r="JG286" s="12" t="s">
        <v>1070</v>
      </c>
      <c r="JH286" s="12" t="s">
        <v>1051</v>
      </c>
      <c r="JI286" s="12" t="s">
        <v>902</v>
      </c>
      <c r="JJ286" s="12" t="s">
        <v>1131</v>
      </c>
      <c r="JK286" s="12">
        <v>23</v>
      </c>
      <c r="JL286" s="12">
        <v>20</v>
      </c>
      <c r="JM286" s="12" t="s">
        <v>884</v>
      </c>
      <c r="JN286" s="12" t="s">
        <v>886</v>
      </c>
      <c r="JO286" s="12" t="s">
        <v>885</v>
      </c>
      <c r="JP286" s="12">
        <v>14</v>
      </c>
      <c r="JQ286" s="12" t="s">
        <v>763</v>
      </c>
      <c r="JR286" s="12" t="s">
        <v>764</v>
      </c>
      <c r="JS286" s="12" t="s">
        <v>812</v>
      </c>
      <c r="JT286" s="12">
        <v>13</v>
      </c>
      <c r="JU286" s="12" t="s">
        <v>1081</v>
      </c>
      <c r="JV286" s="12" t="s">
        <v>1099</v>
      </c>
      <c r="JW286" s="12" t="s">
        <v>1117</v>
      </c>
    </row>
    <row r="287" spans="1:284" hidden="1" x14ac:dyDescent="0.25">
      <c r="A287" s="12" t="s">
        <v>481</v>
      </c>
      <c r="B287" s="3" t="s">
        <v>501</v>
      </c>
      <c r="D287" s="12" t="s">
        <v>687</v>
      </c>
      <c r="M287" s="12" t="s">
        <v>1005</v>
      </c>
      <c r="U287" s="12"/>
      <c r="HE287" s="28" t="s">
        <v>777</v>
      </c>
      <c r="HF287" s="12" t="s">
        <v>1049</v>
      </c>
      <c r="HU287" s="12" t="s">
        <v>1052</v>
      </c>
      <c r="HV287" s="12">
        <v>63</v>
      </c>
      <c r="HW287" s="12">
        <v>64</v>
      </c>
      <c r="HX287" s="12" t="s">
        <v>1053</v>
      </c>
      <c r="HY287" s="12">
        <v>39</v>
      </c>
      <c r="HZ287" s="12">
        <v>40</v>
      </c>
      <c r="IH287" s="12" t="str">
        <f t="shared" si="30"/>
        <v>324</v>
      </c>
      <c r="II287" s="12" t="str">
        <f t="shared" si="31"/>
        <v>2324</v>
      </c>
      <c r="IJ287" s="12" t="str">
        <f t="shared" si="32"/>
        <v>520</v>
      </c>
      <c r="IK287" s="12" t="str">
        <f t="shared" si="33"/>
        <v>2520</v>
      </c>
      <c r="IL287" s="12" t="s">
        <v>1058</v>
      </c>
      <c r="IM287" s="12" t="s">
        <v>814</v>
      </c>
      <c r="IN287" s="12" t="s">
        <v>901</v>
      </c>
      <c r="IO287" s="12">
        <v>11</v>
      </c>
      <c r="IP287" s="12">
        <v>14</v>
      </c>
      <c r="IQ287" s="12" t="s">
        <v>1066</v>
      </c>
      <c r="IR287" s="12">
        <v>11</v>
      </c>
      <c r="IS287" s="12">
        <v>14</v>
      </c>
      <c r="IT287" s="12" t="s">
        <v>814</v>
      </c>
      <c r="IU287" s="12" t="s">
        <v>901</v>
      </c>
      <c r="IV287" s="12" t="s">
        <v>1050</v>
      </c>
      <c r="IW287" s="12" t="s">
        <v>1024</v>
      </c>
      <c r="IX287" s="12" t="s">
        <v>924</v>
      </c>
      <c r="IY287" s="12">
        <v>26</v>
      </c>
      <c r="IZ287" s="12">
        <v>24</v>
      </c>
      <c r="JA287" s="12" t="s">
        <v>1134</v>
      </c>
      <c r="JB287" s="12" t="s">
        <v>1134</v>
      </c>
      <c r="JC287" s="12" t="s">
        <v>879</v>
      </c>
      <c r="JD287" s="12" t="s">
        <v>1067</v>
      </c>
      <c r="JE287" s="12" t="s">
        <v>1068</v>
      </c>
      <c r="JF287" s="12" t="s">
        <v>1069</v>
      </c>
      <c r="JG287" s="12" t="s">
        <v>1070</v>
      </c>
      <c r="JH287" s="12" t="s">
        <v>1051</v>
      </c>
      <c r="JI287" s="12" t="s">
        <v>902</v>
      </c>
      <c r="JJ287" s="12" t="s">
        <v>1131</v>
      </c>
      <c r="JK287" s="12">
        <v>23</v>
      </c>
      <c r="JL287" s="12">
        <v>20</v>
      </c>
      <c r="JM287" s="12" t="s">
        <v>884</v>
      </c>
      <c r="JN287" s="12" t="s">
        <v>886</v>
      </c>
      <c r="JO287" s="12" t="s">
        <v>885</v>
      </c>
      <c r="JP287" s="12">
        <v>14</v>
      </c>
      <c r="JQ287" s="12" t="s">
        <v>763</v>
      </c>
      <c r="JR287" s="12" t="s">
        <v>764</v>
      </c>
      <c r="JS287" s="12" t="s">
        <v>812</v>
      </c>
      <c r="JT287" s="12">
        <v>13</v>
      </c>
      <c r="JU287" s="12" t="s">
        <v>1082</v>
      </c>
      <c r="JV287" s="12" t="s">
        <v>1100</v>
      </c>
      <c r="JW287" s="12" t="s">
        <v>1118</v>
      </c>
    </row>
    <row r="288" spans="1:284" hidden="1" x14ac:dyDescent="0.25">
      <c r="A288" s="12" t="s">
        <v>482</v>
      </c>
      <c r="B288" s="3" t="s">
        <v>502</v>
      </c>
      <c r="D288" s="12" t="s">
        <v>687</v>
      </c>
      <c r="M288" s="12" t="s">
        <v>1005</v>
      </c>
      <c r="U288" s="12"/>
      <c r="HE288" s="28" t="s">
        <v>778</v>
      </c>
      <c r="HF288" s="12" t="s">
        <v>1049</v>
      </c>
      <c r="HU288" s="12" t="s">
        <v>1052</v>
      </c>
      <c r="HV288" s="12">
        <v>57</v>
      </c>
      <c r="HW288" s="12">
        <v>58</v>
      </c>
      <c r="HX288" s="12" t="s">
        <v>1053</v>
      </c>
      <c r="HY288" s="12">
        <v>33</v>
      </c>
      <c r="HZ288" s="12">
        <v>34</v>
      </c>
      <c r="IH288" s="12" t="str">
        <f t="shared" si="30"/>
        <v>321</v>
      </c>
      <c r="II288" s="12" t="str">
        <f t="shared" si="31"/>
        <v>3321</v>
      </c>
      <c r="IJ288" s="12" t="str">
        <f t="shared" si="32"/>
        <v>517</v>
      </c>
      <c r="IK288" s="12" t="str">
        <f t="shared" si="33"/>
        <v>3517</v>
      </c>
      <c r="IL288" s="12" t="s">
        <v>1055</v>
      </c>
      <c r="IM288" s="12" t="s">
        <v>814</v>
      </c>
      <c r="IN288" s="12" t="s">
        <v>901</v>
      </c>
      <c r="IO288" s="12">
        <v>11</v>
      </c>
      <c r="IP288" s="12">
        <v>14</v>
      </c>
      <c r="IQ288" s="12" t="s">
        <v>1063</v>
      </c>
      <c r="IR288" s="12">
        <v>11</v>
      </c>
      <c r="IS288" s="12">
        <v>14</v>
      </c>
      <c r="IT288" s="12" t="s">
        <v>814</v>
      </c>
      <c r="IU288" s="12" t="s">
        <v>901</v>
      </c>
      <c r="IV288" s="12" t="s">
        <v>1050</v>
      </c>
      <c r="IW288" s="12" t="s">
        <v>1024</v>
      </c>
      <c r="IX288" s="12" t="s">
        <v>924</v>
      </c>
      <c r="IY288" s="12">
        <v>23</v>
      </c>
      <c r="IZ288" s="12">
        <v>21</v>
      </c>
      <c r="JA288" s="12" t="s">
        <v>1134</v>
      </c>
      <c r="JB288" s="12" t="s">
        <v>1134</v>
      </c>
      <c r="JC288" s="12" t="s">
        <v>879</v>
      </c>
      <c r="JD288" s="12" t="s">
        <v>1067</v>
      </c>
      <c r="JE288" s="12" t="s">
        <v>1068</v>
      </c>
      <c r="JF288" s="12" t="s">
        <v>1069</v>
      </c>
      <c r="JG288" s="12" t="s">
        <v>1070</v>
      </c>
      <c r="JH288" s="12" t="s">
        <v>1051</v>
      </c>
      <c r="JI288" s="12" t="s">
        <v>902</v>
      </c>
      <c r="JJ288" s="12" t="s">
        <v>1131</v>
      </c>
      <c r="JK288" s="12">
        <v>20</v>
      </c>
      <c r="JL288" s="12">
        <v>17</v>
      </c>
      <c r="JM288" s="12" t="s">
        <v>884</v>
      </c>
      <c r="JN288" s="12" t="s">
        <v>886</v>
      </c>
      <c r="JO288" s="12" t="s">
        <v>885</v>
      </c>
      <c r="JP288" s="12">
        <v>14</v>
      </c>
      <c r="JQ288" s="12" t="s">
        <v>763</v>
      </c>
      <c r="JR288" s="12" t="s">
        <v>764</v>
      </c>
      <c r="JS288" s="12" t="s">
        <v>812</v>
      </c>
      <c r="JT288" s="12">
        <v>13</v>
      </c>
      <c r="JU288" s="12" t="s">
        <v>1083</v>
      </c>
      <c r="JV288" s="12" t="s">
        <v>1101</v>
      </c>
      <c r="JW288" s="12" t="s">
        <v>1119</v>
      </c>
    </row>
    <row r="289" spans="1:284" hidden="1" x14ac:dyDescent="0.25">
      <c r="A289" s="12" t="s">
        <v>483</v>
      </c>
      <c r="B289" s="3" t="s">
        <v>503</v>
      </c>
      <c r="D289" s="12" t="s">
        <v>687</v>
      </c>
      <c r="M289" s="12" t="s">
        <v>1005</v>
      </c>
      <c r="U289" s="12"/>
      <c r="HE289" s="28" t="s">
        <v>778</v>
      </c>
      <c r="HF289" s="12" t="s">
        <v>1049</v>
      </c>
      <c r="HU289" s="12" t="s">
        <v>1052</v>
      </c>
      <c r="HV289" s="12">
        <v>59</v>
      </c>
      <c r="HW289" s="12">
        <v>60</v>
      </c>
      <c r="HX289" s="12" t="s">
        <v>1053</v>
      </c>
      <c r="HY289" s="12">
        <v>35</v>
      </c>
      <c r="HZ289" s="12">
        <v>36</v>
      </c>
      <c r="IH289" s="12" t="str">
        <f t="shared" si="30"/>
        <v>322</v>
      </c>
      <c r="II289" s="12" t="str">
        <f t="shared" si="31"/>
        <v>3322</v>
      </c>
      <c r="IJ289" s="12" t="str">
        <f t="shared" si="32"/>
        <v>518</v>
      </c>
      <c r="IK289" s="12" t="str">
        <f t="shared" si="33"/>
        <v>3518</v>
      </c>
      <c r="IL289" s="12" t="s">
        <v>1056</v>
      </c>
      <c r="IM289" s="12" t="s">
        <v>814</v>
      </c>
      <c r="IN289" s="12" t="s">
        <v>901</v>
      </c>
      <c r="IO289" s="12">
        <v>11</v>
      </c>
      <c r="IP289" s="12">
        <v>14</v>
      </c>
      <c r="IQ289" s="12" t="s">
        <v>1064</v>
      </c>
      <c r="IR289" s="12">
        <v>11</v>
      </c>
      <c r="IS289" s="12">
        <v>14</v>
      </c>
      <c r="IT289" s="12" t="s">
        <v>814</v>
      </c>
      <c r="IU289" s="12" t="s">
        <v>901</v>
      </c>
      <c r="IV289" s="12" t="s">
        <v>1050</v>
      </c>
      <c r="IW289" s="12" t="s">
        <v>1024</v>
      </c>
      <c r="IX289" s="12" t="s">
        <v>924</v>
      </c>
      <c r="IY289" s="12">
        <v>24</v>
      </c>
      <c r="IZ289" s="12">
        <v>22</v>
      </c>
      <c r="JA289" s="12" t="s">
        <v>1134</v>
      </c>
      <c r="JB289" s="12" t="s">
        <v>1134</v>
      </c>
      <c r="JC289" s="12" t="s">
        <v>879</v>
      </c>
      <c r="JD289" s="12" t="s">
        <v>1067</v>
      </c>
      <c r="JE289" s="12" t="s">
        <v>1068</v>
      </c>
      <c r="JF289" s="12" t="s">
        <v>1069</v>
      </c>
      <c r="JG289" s="12" t="s">
        <v>1070</v>
      </c>
      <c r="JH289" s="12" t="s">
        <v>1051</v>
      </c>
      <c r="JI289" s="12" t="s">
        <v>902</v>
      </c>
      <c r="JJ289" s="12" t="s">
        <v>1131</v>
      </c>
      <c r="JK289" s="12">
        <v>21</v>
      </c>
      <c r="JL289" s="12">
        <v>18</v>
      </c>
      <c r="JM289" s="12" t="s">
        <v>884</v>
      </c>
      <c r="JN289" s="12" t="s">
        <v>886</v>
      </c>
      <c r="JO289" s="12" t="s">
        <v>885</v>
      </c>
      <c r="JP289" s="12">
        <v>14</v>
      </c>
      <c r="JQ289" s="12" t="s">
        <v>763</v>
      </c>
      <c r="JR289" s="12" t="s">
        <v>764</v>
      </c>
      <c r="JS289" s="12" t="s">
        <v>812</v>
      </c>
      <c r="JT289" s="12">
        <v>13</v>
      </c>
      <c r="JU289" s="12" t="s">
        <v>1084</v>
      </c>
      <c r="JV289" s="12" t="s">
        <v>1102</v>
      </c>
      <c r="JW289" s="12" t="s">
        <v>1120</v>
      </c>
    </row>
    <row r="290" spans="1:284" hidden="1" x14ac:dyDescent="0.25">
      <c r="A290" s="12" t="s">
        <v>484</v>
      </c>
      <c r="B290" s="3" t="s">
        <v>504</v>
      </c>
      <c r="D290" s="12" t="s">
        <v>687</v>
      </c>
      <c r="M290" s="12" t="s">
        <v>1005</v>
      </c>
      <c r="U290" s="12"/>
      <c r="HE290" s="28" t="s">
        <v>778</v>
      </c>
      <c r="HF290" s="12" t="s">
        <v>1049</v>
      </c>
      <c r="HU290" s="12" t="s">
        <v>1052</v>
      </c>
      <c r="HV290" s="12">
        <v>61</v>
      </c>
      <c r="HW290" s="12">
        <v>62</v>
      </c>
      <c r="HX290" s="12" t="s">
        <v>1053</v>
      </c>
      <c r="HY290" s="12">
        <v>37</v>
      </c>
      <c r="HZ290" s="12">
        <v>38</v>
      </c>
      <c r="IH290" s="12" t="str">
        <f t="shared" si="30"/>
        <v>323</v>
      </c>
      <c r="II290" s="12" t="str">
        <f t="shared" si="31"/>
        <v>3323</v>
      </c>
      <c r="IJ290" s="12" t="str">
        <f t="shared" si="32"/>
        <v>519</v>
      </c>
      <c r="IK290" s="12" t="str">
        <f t="shared" si="33"/>
        <v>3519</v>
      </c>
      <c r="IL290" s="12" t="s">
        <v>1057</v>
      </c>
      <c r="IM290" s="12" t="s">
        <v>814</v>
      </c>
      <c r="IN290" s="12" t="s">
        <v>901</v>
      </c>
      <c r="IO290" s="12">
        <v>11</v>
      </c>
      <c r="IP290" s="12">
        <v>14</v>
      </c>
      <c r="IQ290" s="12" t="s">
        <v>1065</v>
      </c>
      <c r="IR290" s="12">
        <v>11</v>
      </c>
      <c r="IS290" s="12">
        <v>14</v>
      </c>
      <c r="IT290" s="12" t="s">
        <v>814</v>
      </c>
      <c r="IU290" s="12" t="s">
        <v>901</v>
      </c>
      <c r="IV290" s="12" t="s">
        <v>1050</v>
      </c>
      <c r="IW290" s="12" t="s">
        <v>1024</v>
      </c>
      <c r="IX290" s="12" t="s">
        <v>924</v>
      </c>
      <c r="IY290" s="12">
        <v>25</v>
      </c>
      <c r="IZ290" s="12">
        <v>23</v>
      </c>
      <c r="JA290" s="12" t="s">
        <v>1134</v>
      </c>
      <c r="JB290" s="12" t="s">
        <v>1134</v>
      </c>
      <c r="JC290" s="12" t="s">
        <v>879</v>
      </c>
      <c r="JD290" s="12" t="s">
        <v>1067</v>
      </c>
      <c r="JE290" s="12" t="s">
        <v>1068</v>
      </c>
      <c r="JF290" s="12" t="s">
        <v>1069</v>
      </c>
      <c r="JG290" s="12" t="s">
        <v>1070</v>
      </c>
      <c r="JH290" s="12" t="s">
        <v>1051</v>
      </c>
      <c r="JI290" s="12" t="s">
        <v>902</v>
      </c>
      <c r="JJ290" s="12" t="s">
        <v>1131</v>
      </c>
      <c r="JK290" s="12">
        <v>22</v>
      </c>
      <c r="JL290" s="12">
        <v>19</v>
      </c>
      <c r="JM290" s="12" t="s">
        <v>884</v>
      </c>
      <c r="JN290" s="12" t="s">
        <v>886</v>
      </c>
      <c r="JO290" s="12" t="s">
        <v>885</v>
      </c>
      <c r="JP290" s="12">
        <v>14</v>
      </c>
      <c r="JQ290" s="12" t="s">
        <v>763</v>
      </c>
      <c r="JR290" s="12" t="s">
        <v>764</v>
      </c>
      <c r="JS290" s="12" t="s">
        <v>812</v>
      </c>
      <c r="JT290" s="12">
        <v>13</v>
      </c>
      <c r="JU290" s="12" t="s">
        <v>1085</v>
      </c>
      <c r="JV290" s="12" t="s">
        <v>1103</v>
      </c>
      <c r="JW290" s="12" t="s">
        <v>1121</v>
      </c>
    </row>
    <row r="291" spans="1:284" hidden="1" x14ac:dyDescent="0.25">
      <c r="A291" s="12" t="s">
        <v>485</v>
      </c>
      <c r="B291" s="3" t="s">
        <v>505</v>
      </c>
      <c r="D291" s="12" t="s">
        <v>687</v>
      </c>
      <c r="M291" s="12" t="s">
        <v>1005</v>
      </c>
      <c r="U291" s="12"/>
      <c r="HE291" s="28" t="s">
        <v>778</v>
      </c>
      <c r="HF291" s="12" t="s">
        <v>1049</v>
      </c>
      <c r="HU291" s="12" t="s">
        <v>1052</v>
      </c>
      <c r="HV291" s="12">
        <v>63</v>
      </c>
      <c r="HW291" s="12">
        <v>64</v>
      </c>
      <c r="HX291" s="12" t="s">
        <v>1053</v>
      </c>
      <c r="HY291" s="12">
        <v>39</v>
      </c>
      <c r="HZ291" s="12">
        <v>40</v>
      </c>
      <c r="IH291" s="12" t="str">
        <f t="shared" si="30"/>
        <v>324</v>
      </c>
      <c r="II291" s="12" t="str">
        <f t="shared" si="31"/>
        <v>3324</v>
      </c>
      <c r="IJ291" s="12" t="str">
        <f t="shared" si="32"/>
        <v>520</v>
      </c>
      <c r="IK291" s="12" t="str">
        <f t="shared" si="33"/>
        <v>3520</v>
      </c>
      <c r="IL291" s="12" t="s">
        <v>1058</v>
      </c>
      <c r="IM291" s="12" t="s">
        <v>814</v>
      </c>
      <c r="IN291" s="12" t="s">
        <v>901</v>
      </c>
      <c r="IO291" s="12">
        <v>11</v>
      </c>
      <c r="IP291" s="12">
        <v>14</v>
      </c>
      <c r="IQ291" s="12" t="s">
        <v>1066</v>
      </c>
      <c r="IR291" s="12">
        <v>11</v>
      </c>
      <c r="IS291" s="12">
        <v>14</v>
      </c>
      <c r="IT291" s="12" t="s">
        <v>814</v>
      </c>
      <c r="IU291" s="12" t="s">
        <v>901</v>
      </c>
      <c r="IV291" s="12" t="s">
        <v>1050</v>
      </c>
      <c r="IW291" s="12" t="s">
        <v>1024</v>
      </c>
      <c r="IX291" s="12" t="s">
        <v>924</v>
      </c>
      <c r="IY291" s="12">
        <v>26</v>
      </c>
      <c r="IZ291" s="12">
        <v>24</v>
      </c>
      <c r="JA291" s="12" t="s">
        <v>1134</v>
      </c>
      <c r="JB291" s="12" t="s">
        <v>1134</v>
      </c>
      <c r="JC291" s="12" t="s">
        <v>879</v>
      </c>
      <c r="JD291" s="12" t="s">
        <v>1067</v>
      </c>
      <c r="JE291" s="12" t="s">
        <v>1068</v>
      </c>
      <c r="JF291" s="12" t="s">
        <v>1069</v>
      </c>
      <c r="JG291" s="12" t="s">
        <v>1070</v>
      </c>
      <c r="JH291" s="12" t="s">
        <v>1051</v>
      </c>
      <c r="JI291" s="12" t="s">
        <v>902</v>
      </c>
      <c r="JJ291" s="12" t="s">
        <v>1131</v>
      </c>
      <c r="JK291" s="12">
        <v>23</v>
      </c>
      <c r="JL291" s="12">
        <v>20</v>
      </c>
      <c r="JM291" s="12" t="s">
        <v>884</v>
      </c>
      <c r="JN291" s="12" t="s">
        <v>886</v>
      </c>
      <c r="JO291" s="12" t="s">
        <v>885</v>
      </c>
      <c r="JP291" s="12">
        <v>14</v>
      </c>
      <c r="JQ291" s="12" t="s">
        <v>763</v>
      </c>
      <c r="JR291" s="12" t="s">
        <v>764</v>
      </c>
      <c r="JS291" s="12" t="s">
        <v>812</v>
      </c>
      <c r="JT291" s="12">
        <v>13</v>
      </c>
      <c r="JU291" s="12" t="s">
        <v>1086</v>
      </c>
      <c r="JV291" s="12" t="s">
        <v>1104</v>
      </c>
      <c r="JW291" s="12" t="s">
        <v>1122</v>
      </c>
    </row>
    <row r="292" spans="1:284" hidden="1" x14ac:dyDescent="0.25">
      <c r="A292" s="12" t="s">
        <v>486</v>
      </c>
      <c r="B292" s="3" t="s">
        <v>506</v>
      </c>
      <c r="D292" s="12" t="s">
        <v>687</v>
      </c>
      <c r="M292" s="12" t="s">
        <v>1005</v>
      </c>
      <c r="U292" s="12"/>
      <c r="HE292" s="28" t="s">
        <v>779</v>
      </c>
      <c r="HF292" s="12" t="s">
        <v>1049</v>
      </c>
      <c r="HU292" s="12" t="s">
        <v>1052</v>
      </c>
      <c r="HV292" s="12">
        <v>57</v>
      </c>
      <c r="HW292" s="12">
        <v>58</v>
      </c>
      <c r="HX292" s="12" t="s">
        <v>1053</v>
      </c>
      <c r="HY292" s="12">
        <v>33</v>
      </c>
      <c r="HZ292" s="12">
        <v>34</v>
      </c>
      <c r="IH292" s="12" t="str">
        <f t="shared" si="30"/>
        <v>321</v>
      </c>
      <c r="II292" s="12" t="str">
        <f t="shared" si="31"/>
        <v>4321</v>
      </c>
      <c r="IJ292" s="12" t="str">
        <f t="shared" si="32"/>
        <v>517</v>
      </c>
      <c r="IK292" s="12" t="str">
        <f t="shared" si="33"/>
        <v>4517</v>
      </c>
      <c r="IL292" s="12" t="s">
        <v>1055</v>
      </c>
      <c r="IM292" s="12" t="s">
        <v>814</v>
      </c>
      <c r="IN292" s="12" t="s">
        <v>901</v>
      </c>
      <c r="IO292" s="12">
        <v>11</v>
      </c>
      <c r="IP292" s="12">
        <v>14</v>
      </c>
      <c r="IQ292" s="12" t="s">
        <v>1063</v>
      </c>
      <c r="IR292" s="12">
        <v>11</v>
      </c>
      <c r="IS292" s="12">
        <v>14</v>
      </c>
      <c r="IT292" s="12" t="s">
        <v>814</v>
      </c>
      <c r="IU292" s="12" t="s">
        <v>901</v>
      </c>
      <c r="IV292" s="12" t="s">
        <v>1050</v>
      </c>
      <c r="IW292" s="12" t="s">
        <v>1024</v>
      </c>
      <c r="IX292" s="12" t="s">
        <v>924</v>
      </c>
      <c r="IY292" s="12">
        <v>23</v>
      </c>
      <c r="IZ292" s="12">
        <v>21</v>
      </c>
      <c r="JA292" s="12" t="s">
        <v>1134</v>
      </c>
      <c r="JB292" s="12" t="s">
        <v>1134</v>
      </c>
      <c r="JC292" s="12" t="s">
        <v>879</v>
      </c>
      <c r="JD292" s="12" t="s">
        <v>1067</v>
      </c>
      <c r="JE292" s="12" t="s">
        <v>1068</v>
      </c>
      <c r="JF292" s="12" t="s">
        <v>1069</v>
      </c>
      <c r="JG292" s="12" t="s">
        <v>1070</v>
      </c>
      <c r="JH292" s="12" t="s">
        <v>1051</v>
      </c>
      <c r="JI292" s="12" t="s">
        <v>902</v>
      </c>
      <c r="JJ292" s="12" t="s">
        <v>1131</v>
      </c>
      <c r="JK292" s="12">
        <v>20</v>
      </c>
      <c r="JL292" s="12">
        <v>17</v>
      </c>
      <c r="JM292" s="12" t="s">
        <v>884</v>
      </c>
      <c r="JN292" s="12" t="s">
        <v>886</v>
      </c>
      <c r="JO292" s="12" t="s">
        <v>885</v>
      </c>
      <c r="JP292" s="12">
        <v>14</v>
      </c>
      <c r="JQ292" s="12" t="s">
        <v>763</v>
      </c>
      <c r="JR292" s="12" t="s">
        <v>764</v>
      </c>
      <c r="JS292" s="12" t="s">
        <v>812</v>
      </c>
      <c r="JT292" s="12">
        <v>13</v>
      </c>
      <c r="JU292" s="12" t="s">
        <v>1087</v>
      </c>
      <c r="JV292" s="12" t="s">
        <v>1105</v>
      </c>
      <c r="JW292" s="12" t="s">
        <v>1123</v>
      </c>
    </row>
    <row r="293" spans="1:284" hidden="1" x14ac:dyDescent="0.25">
      <c r="A293" s="12" t="s">
        <v>487</v>
      </c>
      <c r="B293" s="3" t="s">
        <v>507</v>
      </c>
      <c r="D293" s="12" t="s">
        <v>687</v>
      </c>
      <c r="M293" s="12" t="s">
        <v>1005</v>
      </c>
      <c r="U293" s="12"/>
      <c r="HE293" s="28" t="s">
        <v>780</v>
      </c>
      <c r="HF293" s="12" t="s">
        <v>1049</v>
      </c>
      <c r="HU293" s="12" t="s">
        <v>1052</v>
      </c>
      <c r="HV293" s="12">
        <v>57</v>
      </c>
      <c r="HW293" s="12">
        <v>58</v>
      </c>
      <c r="HX293" s="12" t="s">
        <v>1053</v>
      </c>
      <c r="HY293" s="12">
        <v>33</v>
      </c>
      <c r="HZ293" s="12">
        <v>34</v>
      </c>
      <c r="IH293" s="12" t="str">
        <f t="shared" si="30"/>
        <v>321</v>
      </c>
      <c r="II293" s="12" t="str">
        <f t="shared" si="31"/>
        <v>5321</v>
      </c>
      <c r="IJ293" s="12" t="str">
        <f t="shared" si="32"/>
        <v>517</v>
      </c>
      <c r="IK293" s="12" t="str">
        <f t="shared" si="33"/>
        <v>5517</v>
      </c>
      <c r="IL293" s="12" t="s">
        <v>1055</v>
      </c>
      <c r="IM293" s="12" t="s">
        <v>814</v>
      </c>
      <c r="IN293" s="12" t="s">
        <v>901</v>
      </c>
      <c r="IO293" s="12">
        <v>11</v>
      </c>
      <c r="IP293" s="12">
        <v>14</v>
      </c>
      <c r="IQ293" s="12" t="s">
        <v>1063</v>
      </c>
      <c r="IR293" s="12">
        <v>11</v>
      </c>
      <c r="IS293" s="12">
        <v>14</v>
      </c>
      <c r="IT293" s="12" t="s">
        <v>814</v>
      </c>
      <c r="IU293" s="12" t="s">
        <v>901</v>
      </c>
      <c r="IV293" s="12" t="s">
        <v>1050</v>
      </c>
      <c r="IW293" s="12" t="s">
        <v>1024</v>
      </c>
      <c r="IX293" s="12" t="s">
        <v>924</v>
      </c>
      <c r="IY293" s="12">
        <v>23</v>
      </c>
      <c r="IZ293" s="12">
        <v>21</v>
      </c>
      <c r="JA293" s="12" t="s">
        <v>1134</v>
      </c>
      <c r="JB293" s="12" t="s">
        <v>1134</v>
      </c>
      <c r="JC293" s="12" t="s">
        <v>879</v>
      </c>
      <c r="JD293" s="12" t="s">
        <v>1067</v>
      </c>
      <c r="JE293" s="12" t="s">
        <v>1068</v>
      </c>
      <c r="JF293" s="12" t="s">
        <v>1069</v>
      </c>
      <c r="JG293" s="12" t="s">
        <v>1070</v>
      </c>
      <c r="JH293" s="12" t="s">
        <v>1051</v>
      </c>
      <c r="JI293" s="12" t="s">
        <v>902</v>
      </c>
      <c r="JJ293" s="12" t="s">
        <v>1131</v>
      </c>
      <c r="JK293" s="12">
        <v>20</v>
      </c>
      <c r="JL293" s="12">
        <v>17</v>
      </c>
      <c r="JM293" s="12" t="s">
        <v>884</v>
      </c>
      <c r="JN293" s="12" t="s">
        <v>886</v>
      </c>
      <c r="JO293" s="12" t="s">
        <v>885</v>
      </c>
      <c r="JP293" s="12">
        <v>14</v>
      </c>
      <c r="JQ293" s="12" t="s">
        <v>763</v>
      </c>
      <c r="JR293" s="12" t="s">
        <v>764</v>
      </c>
      <c r="JS293" s="12" t="s">
        <v>812</v>
      </c>
      <c r="JT293" s="12">
        <v>13</v>
      </c>
      <c r="JU293" s="12" t="s">
        <v>1088</v>
      </c>
      <c r="JV293" s="12" t="s">
        <v>1106</v>
      </c>
      <c r="JW293" s="12" t="s">
        <v>1124</v>
      </c>
    </row>
    <row r="294" spans="1:284" hidden="1" x14ac:dyDescent="0.25">
      <c r="A294" s="12" t="s">
        <v>488</v>
      </c>
      <c r="B294" s="3" t="s">
        <v>508</v>
      </c>
      <c r="D294" s="12" t="s">
        <v>687</v>
      </c>
      <c r="M294" s="12" t="s">
        <v>1005</v>
      </c>
      <c r="U294" s="12"/>
      <c r="HE294" s="28" t="s">
        <v>779</v>
      </c>
      <c r="HF294" s="12" t="s">
        <v>1049</v>
      </c>
      <c r="HU294" s="12" t="s">
        <v>1052</v>
      </c>
      <c r="HV294" s="12">
        <v>59</v>
      </c>
      <c r="HW294" s="12">
        <v>60</v>
      </c>
      <c r="HX294" s="12" t="s">
        <v>1053</v>
      </c>
      <c r="HY294" s="12">
        <v>35</v>
      </c>
      <c r="HZ294" s="12">
        <v>36</v>
      </c>
      <c r="IH294" s="12" t="str">
        <f t="shared" si="30"/>
        <v>322</v>
      </c>
      <c r="II294" s="12" t="str">
        <f t="shared" si="31"/>
        <v>4322</v>
      </c>
      <c r="IJ294" s="12" t="str">
        <f t="shared" si="32"/>
        <v>518</v>
      </c>
      <c r="IK294" s="12" t="str">
        <f t="shared" si="33"/>
        <v>4518</v>
      </c>
      <c r="IL294" s="12" t="s">
        <v>1056</v>
      </c>
      <c r="IM294" s="12" t="s">
        <v>814</v>
      </c>
      <c r="IN294" s="12" t="s">
        <v>901</v>
      </c>
      <c r="IO294" s="12">
        <v>11</v>
      </c>
      <c r="IP294" s="12">
        <v>14</v>
      </c>
      <c r="IQ294" s="12" t="s">
        <v>1064</v>
      </c>
      <c r="IR294" s="12">
        <v>11</v>
      </c>
      <c r="IS294" s="12">
        <v>14</v>
      </c>
      <c r="IT294" s="12" t="s">
        <v>814</v>
      </c>
      <c r="IU294" s="12" t="s">
        <v>901</v>
      </c>
      <c r="IV294" s="12" t="s">
        <v>1050</v>
      </c>
      <c r="IW294" s="12" t="s">
        <v>1024</v>
      </c>
      <c r="IX294" s="12" t="s">
        <v>924</v>
      </c>
      <c r="IY294" s="12">
        <v>24</v>
      </c>
      <c r="IZ294" s="12">
        <v>22</v>
      </c>
      <c r="JA294" s="12" t="s">
        <v>1134</v>
      </c>
      <c r="JB294" s="12" t="s">
        <v>1134</v>
      </c>
      <c r="JC294" s="12" t="s">
        <v>879</v>
      </c>
      <c r="JD294" s="12" t="s">
        <v>1067</v>
      </c>
      <c r="JE294" s="12" t="s">
        <v>1068</v>
      </c>
      <c r="JF294" s="12" t="s">
        <v>1069</v>
      </c>
      <c r="JG294" s="12" t="s">
        <v>1070</v>
      </c>
      <c r="JH294" s="12" t="s">
        <v>1051</v>
      </c>
      <c r="JI294" s="12" t="s">
        <v>902</v>
      </c>
      <c r="JJ294" s="12" t="s">
        <v>1131</v>
      </c>
      <c r="JK294" s="12">
        <v>21</v>
      </c>
      <c r="JL294" s="12">
        <v>18</v>
      </c>
      <c r="JM294" s="12" t="s">
        <v>884</v>
      </c>
      <c r="JN294" s="12" t="s">
        <v>886</v>
      </c>
      <c r="JO294" s="12" t="s">
        <v>885</v>
      </c>
      <c r="JP294" s="12">
        <v>14</v>
      </c>
      <c r="JQ294" s="12" t="s">
        <v>763</v>
      </c>
      <c r="JR294" s="12" t="s">
        <v>764</v>
      </c>
      <c r="JS294" s="12" t="s">
        <v>812</v>
      </c>
      <c r="JT294" s="12">
        <v>13</v>
      </c>
      <c r="JU294" s="12" t="s">
        <v>1089</v>
      </c>
      <c r="JV294" s="12" t="s">
        <v>1107</v>
      </c>
      <c r="JW294" s="12" t="s">
        <v>1125</v>
      </c>
    </row>
    <row r="295" spans="1:284" hidden="1" x14ac:dyDescent="0.25">
      <c r="A295" s="12" t="s">
        <v>489</v>
      </c>
      <c r="B295" s="3" t="s">
        <v>509</v>
      </c>
      <c r="D295" s="12" t="s">
        <v>687</v>
      </c>
      <c r="M295" s="12" t="s">
        <v>1005</v>
      </c>
      <c r="U295" s="12"/>
      <c r="HE295" s="28" t="s">
        <v>780</v>
      </c>
      <c r="HF295" s="12" t="s">
        <v>1049</v>
      </c>
      <c r="HU295" s="12" t="s">
        <v>1052</v>
      </c>
      <c r="HV295" s="12">
        <v>59</v>
      </c>
      <c r="HW295" s="12">
        <v>60</v>
      </c>
      <c r="HX295" s="12" t="s">
        <v>1053</v>
      </c>
      <c r="HY295" s="12">
        <v>35</v>
      </c>
      <c r="HZ295" s="12">
        <v>36</v>
      </c>
      <c r="IH295" s="12" t="str">
        <f t="shared" si="30"/>
        <v>322</v>
      </c>
      <c r="II295" s="12" t="str">
        <f t="shared" si="31"/>
        <v>5322</v>
      </c>
      <c r="IJ295" s="12" t="str">
        <f t="shared" si="32"/>
        <v>518</v>
      </c>
      <c r="IK295" s="12" t="str">
        <f t="shared" si="33"/>
        <v>5518</v>
      </c>
      <c r="IL295" s="12" t="s">
        <v>1056</v>
      </c>
      <c r="IM295" s="12" t="s">
        <v>814</v>
      </c>
      <c r="IN295" s="12" t="s">
        <v>901</v>
      </c>
      <c r="IO295" s="12">
        <v>11</v>
      </c>
      <c r="IP295" s="12">
        <v>14</v>
      </c>
      <c r="IQ295" s="12" t="s">
        <v>1064</v>
      </c>
      <c r="IR295" s="12">
        <v>11</v>
      </c>
      <c r="IS295" s="12">
        <v>14</v>
      </c>
      <c r="IT295" s="12" t="s">
        <v>814</v>
      </c>
      <c r="IU295" s="12" t="s">
        <v>901</v>
      </c>
      <c r="IV295" s="12" t="s">
        <v>1050</v>
      </c>
      <c r="IW295" s="12" t="s">
        <v>1024</v>
      </c>
      <c r="IX295" s="12" t="s">
        <v>924</v>
      </c>
      <c r="IY295" s="12">
        <v>24</v>
      </c>
      <c r="IZ295" s="12">
        <v>22</v>
      </c>
      <c r="JA295" s="12" t="s">
        <v>1134</v>
      </c>
      <c r="JB295" s="12" t="s">
        <v>1134</v>
      </c>
      <c r="JC295" s="12" t="s">
        <v>879</v>
      </c>
      <c r="JD295" s="12" t="s">
        <v>1067</v>
      </c>
      <c r="JE295" s="12" t="s">
        <v>1068</v>
      </c>
      <c r="JF295" s="12" t="s">
        <v>1069</v>
      </c>
      <c r="JG295" s="12" t="s">
        <v>1070</v>
      </c>
      <c r="JH295" s="12" t="s">
        <v>1051</v>
      </c>
      <c r="JI295" s="12" t="s">
        <v>902</v>
      </c>
      <c r="JJ295" s="12" t="s">
        <v>1131</v>
      </c>
      <c r="JK295" s="12">
        <v>21</v>
      </c>
      <c r="JL295" s="12">
        <v>18</v>
      </c>
      <c r="JM295" s="12" t="s">
        <v>884</v>
      </c>
      <c r="JN295" s="12" t="s">
        <v>886</v>
      </c>
      <c r="JO295" s="12" t="s">
        <v>885</v>
      </c>
      <c r="JP295" s="12">
        <v>14</v>
      </c>
      <c r="JQ295" s="12" t="s">
        <v>763</v>
      </c>
      <c r="JR295" s="12" t="s">
        <v>764</v>
      </c>
      <c r="JS295" s="12" t="s">
        <v>812</v>
      </c>
      <c r="JT295" s="12">
        <v>13</v>
      </c>
      <c r="JU295" s="12" t="s">
        <v>1090</v>
      </c>
      <c r="JV295" s="12" t="s">
        <v>1108</v>
      </c>
      <c r="JW295" s="12" t="s">
        <v>1126</v>
      </c>
    </row>
    <row r="296" spans="1:284" hidden="1" x14ac:dyDescent="0.25">
      <c r="A296" s="12" t="s">
        <v>490</v>
      </c>
      <c r="B296" s="3" t="s">
        <v>510</v>
      </c>
      <c r="D296" s="12" t="s">
        <v>687</v>
      </c>
      <c r="M296" s="12" t="s">
        <v>1005</v>
      </c>
      <c r="U296" s="12"/>
      <c r="HE296" s="28" t="s">
        <v>779</v>
      </c>
      <c r="HF296" s="12" t="s">
        <v>1049</v>
      </c>
      <c r="HU296" s="12" t="s">
        <v>1052</v>
      </c>
      <c r="HV296" s="12">
        <v>61</v>
      </c>
      <c r="HW296" s="12">
        <v>62</v>
      </c>
      <c r="HX296" s="12" t="s">
        <v>1053</v>
      </c>
      <c r="HY296" s="12">
        <v>37</v>
      </c>
      <c r="HZ296" s="12">
        <v>38</v>
      </c>
      <c r="IH296" s="12" t="str">
        <f t="shared" si="30"/>
        <v>323</v>
      </c>
      <c r="II296" s="12" t="str">
        <f t="shared" si="31"/>
        <v>4323</v>
      </c>
      <c r="IJ296" s="12" t="str">
        <f t="shared" si="32"/>
        <v>519</v>
      </c>
      <c r="IK296" s="12" t="str">
        <f t="shared" si="33"/>
        <v>4519</v>
      </c>
      <c r="IL296" s="12" t="s">
        <v>1057</v>
      </c>
      <c r="IM296" s="12" t="s">
        <v>814</v>
      </c>
      <c r="IN296" s="12" t="s">
        <v>901</v>
      </c>
      <c r="IO296" s="12">
        <v>11</v>
      </c>
      <c r="IP296" s="12">
        <v>14</v>
      </c>
      <c r="IQ296" s="12" t="s">
        <v>1065</v>
      </c>
      <c r="IR296" s="12">
        <v>11</v>
      </c>
      <c r="IS296" s="12">
        <v>14</v>
      </c>
      <c r="IT296" s="12" t="s">
        <v>814</v>
      </c>
      <c r="IU296" s="12" t="s">
        <v>901</v>
      </c>
      <c r="IV296" s="12" t="s">
        <v>1050</v>
      </c>
      <c r="IW296" s="12" t="s">
        <v>1024</v>
      </c>
      <c r="IX296" s="12" t="s">
        <v>924</v>
      </c>
      <c r="IY296" s="12">
        <v>25</v>
      </c>
      <c r="IZ296" s="12">
        <v>23</v>
      </c>
      <c r="JA296" s="12" t="s">
        <v>1134</v>
      </c>
      <c r="JB296" s="12" t="s">
        <v>1134</v>
      </c>
      <c r="JC296" s="12" t="s">
        <v>879</v>
      </c>
      <c r="JD296" s="12" t="s">
        <v>1067</v>
      </c>
      <c r="JE296" s="12" t="s">
        <v>1068</v>
      </c>
      <c r="JF296" s="12" t="s">
        <v>1069</v>
      </c>
      <c r="JG296" s="12" t="s">
        <v>1070</v>
      </c>
      <c r="JH296" s="12" t="s">
        <v>1051</v>
      </c>
      <c r="JI296" s="12" t="s">
        <v>902</v>
      </c>
      <c r="JJ296" s="12" t="s">
        <v>1131</v>
      </c>
      <c r="JK296" s="12">
        <v>22</v>
      </c>
      <c r="JL296" s="12">
        <v>19</v>
      </c>
      <c r="JM296" s="12" t="s">
        <v>884</v>
      </c>
      <c r="JN296" s="12" t="s">
        <v>886</v>
      </c>
      <c r="JO296" s="12" t="s">
        <v>885</v>
      </c>
      <c r="JP296" s="12">
        <v>14</v>
      </c>
      <c r="JQ296" s="12" t="s">
        <v>763</v>
      </c>
      <c r="JR296" s="12" t="s">
        <v>764</v>
      </c>
      <c r="JS296" s="12" t="s">
        <v>812</v>
      </c>
      <c r="JT296" s="12">
        <v>13</v>
      </c>
      <c r="JU296" s="12" t="s">
        <v>1091</v>
      </c>
      <c r="JV296" s="12" t="s">
        <v>1109</v>
      </c>
      <c r="JW296" s="12" t="s">
        <v>1127</v>
      </c>
    </row>
    <row r="297" spans="1:284" hidden="1" x14ac:dyDescent="0.25">
      <c r="A297" s="12" t="s">
        <v>491</v>
      </c>
      <c r="B297" s="3" t="s">
        <v>511</v>
      </c>
      <c r="D297" s="12" t="s">
        <v>687</v>
      </c>
      <c r="M297" s="12" t="s">
        <v>1005</v>
      </c>
      <c r="U297" s="12"/>
      <c r="HE297" s="28" t="s">
        <v>780</v>
      </c>
      <c r="HF297" s="12" t="s">
        <v>1049</v>
      </c>
      <c r="HU297" s="12" t="s">
        <v>1052</v>
      </c>
      <c r="HV297" s="12">
        <v>61</v>
      </c>
      <c r="HW297" s="12">
        <v>62</v>
      </c>
      <c r="HX297" s="12" t="s">
        <v>1053</v>
      </c>
      <c r="HY297" s="12">
        <v>37</v>
      </c>
      <c r="HZ297" s="12">
        <v>38</v>
      </c>
      <c r="IH297" s="12" t="str">
        <f t="shared" si="30"/>
        <v>323</v>
      </c>
      <c r="II297" s="12" t="str">
        <f t="shared" si="31"/>
        <v>5323</v>
      </c>
      <c r="IJ297" s="12" t="str">
        <f t="shared" si="32"/>
        <v>519</v>
      </c>
      <c r="IK297" s="12" t="str">
        <f t="shared" si="33"/>
        <v>5519</v>
      </c>
      <c r="IL297" s="12" t="s">
        <v>1057</v>
      </c>
      <c r="IM297" s="12" t="s">
        <v>814</v>
      </c>
      <c r="IN297" s="12" t="s">
        <v>901</v>
      </c>
      <c r="IO297" s="12">
        <v>11</v>
      </c>
      <c r="IP297" s="12">
        <v>14</v>
      </c>
      <c r="IQ297" s="12" t="s">
        <v>1065</v>
      </c>
      <c r="IR297" s="12">
        <v>11</v>
      </c>
      <c r="IS297" s="12">
        <v>14</v>
      </c>
      <c r="IT297" s="12" t="s">
        <v>814</v>
      </c>
      <c r="IU297" s="12" t="s">
        <v>901</v>
      </c>
      <c r="IV297" s="12" t="s">
        <v>1050</v>
      </c>
      <c r="IW297" s="12" t="s">
        <v>1024</v>
      </c>
      <c r="IX297" s="12" t="s">
        <v>924</v>
      </c>
      <c r="IY297" s="12">
        <v>25</v>
      </c>
      <c r="IZ297" s="12">
        <v>23</v>
      </c>
      <c r="JA297" s="12" t="s">
        <v>1134</v>
      </c>
      <c r="JB297" s="12" t="s">
        <v>1134</v>
      </c>
      <c r="JC297" s="12" t="s">
        <v>879</v>
      </c>
      <c r="JD297" s="12" t="s">
        <v>1067</v>
      </c>
      <c r="JE297" s="12" t="s">
        <v>1068</v>
      </c>
      <c r="JF297" s="12" t="s">
        <v>1069</v>
      </c>
      <c r="JG297" s="12" t="s">
        <v>1070</v>
      </c>
      <c r="JH297" s="12" t="s">
        <v>1051</v>
      </c>
      <c r="JI297" s="12" t="s">
        <v>902</v>
      </c>
      <c r="JJ297" s="12" t="s">
        <v>1131</v>
      </c>
      <c r="JK297" s="12">
        <v>22</v>
      </c>
      <c r="JL297" s="12">
        <v>19</v>
      </c>
      <c r="JM297" s="12" t="s">
        <v>884</v>
      </c>
      <c r="JN297" s="12" t="s">
        <v>886</v>
      </c>
      <c r="JO297" s="12" t="s">
        <v>885</v>
      </c>
      <c r="JP297" s="12">
        <v>14</v>
      </c>
      <c r="JQ297" s="12" t="s">
        <v>763</v>
      </c>
      <c r="JR297" s="12" t="s">
        <v>764</v>
      </c>
      <c r="JS297" s="12" t="s">
        <v>812</v>
      </c>
      <c r="JT297" s="12">
        <v>13</v>
      </c>
      <c r="JU297" s="12" t="s">
        <v>1092</v>
      </c>
      <c r="JV297" s="12" t="s">
        <v>1110</v>
      </c>
      <c r="JW297" s="12" t="s">
        <v>1128</v>
      </c>
    </row>
    <row r="298" spans="1:284" hidden="1" x14ac:dyDescent="0.25">
      <c r="A298" s="12" t="s">
        <v>492</v>
      </c>
      <c r="B298" s="3" t="s">
        <v>512</v>
      </c>
      <c r="D298" s="12" t="s">
        <v>687</v>
      </c>
      <c r="M298" s="12" t="s">
        <v>1005</v>
      </c>
      <c r="U298" s="12"/>
      <c r="HE298" s="28" t="s">
        <v>779</v>
      </c>
      <c r="HF298" s="12" t="s">
        <v>1049</v>
      </c>
      <c r="HU298" s="12" t="s">
        <v>1052</v>
      </c>
      <c r="HV298" s="12">
        <v>63</v>
      </c>
      <c r="HW298" s="12">
        <v>64</v>
      </c>
      <c r="HX298" s="12" t="s">
        <v>1053</v>
      </c>
      <c r="HY298" s="12">
        <v>39</v>
      </c>
      <c r="HZ298" s="12">
        <v>40</v>
      </c>
      <c r="IH298" s="12" t="str">
        <f t="shared" si="30"/>
        <v>324</v>
      </c>
      <c r="II298" s="12" t="str">
        <f t="shared" si="31"/>
        <v>4324</v>
      </c>
      <c r="IJ298" s="12" t="str">
        <f t="shared" si="32"/>
        <v>520</v>
      </c>
      <c r="IK298" s="12" t="str">
        <f t="shared" si="33"/>
        <v>4520</v>
      </c>
      <c r="IL298" s="12" t="s">
        <v>1058</v>
      </c>
      <c r="IM298" s="12" t="s">
        <v>814</v>
      </c>
      <c r="IN298" s="12" t="s">
        <v>901</v>
      </c>
      <c r="IO298" s="12">
        <v>11</v>
      </c>
      <c r="IP298" s="12">
        <v>14</v>
      </c>
      <c r="IQ298" s="12" t="s">
        <v>1066</v>
      </c>
      <c r="IR298" s="12">
        <v>11</v>
      </c>
      <c r="IS298" s="12">
        <v>14</v>
      </c>
      <c r="IT298" s="12" t="s">
        <v>814</v>
      </c>
      <c r="IU298" s="12" t="s">
        <v>901</v>
      </c>
      <c r="IV298" s="12" t="s">
        <v>1050</v>
      </c>
      <c r="IW298" s="12" t="s">
        <v>1024</v>
      </c>
      <c r="IX298" s="12" t="s">
        <v>924</v>
      </c>
      <c r="IY298" s="12">
        <v>26</v>
      </c>
      <c r="IZ298" s="12">
        <v>24</v>
      </c>
      <c r="JA298" s="12" t="s">
        <v>1134</v>
      </c>
      <c r="JB298" s="12" t="s">
        <v>1134</v>
      </c>
      <c r="JC298" s="12" t="s">
        <v>879</v>
      </c>
      <c r="JD298" s="12" t="s">
        <v>1067</v>
      </c>
      <c r="JE298" s="12" t="s">
        <v>1068</v>
      </c>
      <c r="JF298" s="12" t="s">
        <v>1069</v>
      </c>
      <c r="JG298" s="12" t="s">
        <v>1070</v>
      </c>
      <c r="JH298" s="12" t="s">
        <v>1051</v>
      </c>
      <c r="JI298" s="12" t="s">
        <v>902</v>
      </c>
      <c r="JJ298" s="12" t="s">
        <v>1131</v>
      </c>
      <c r="JK298" s="12">
        <v>23</v>
      </c>
      <c r="JL298" s="12">
        <v>20</v>
      </c>
      <c r="JM298" s="12" t="s">
        <v>884</v>
      </c>
      <c r="JN298" s="12" t="s">
        <v>886</v>
      </c>
      <c r="JO298" s="12" t="s">
        <v>885</v>
      </c>
      <c r="JP298" s="12">
        <v>14</v>
      </c>
      <c r="JQ298" s="12" t="s">
        <v>763</v>
      </c>
      <c r="JR298" s="12" t="s">
        <v>764</v>
      </c>
      <c r="JS298" s="12" t="s">
        <v>812</v>
      </c>
      <c r="JT298" s="12">
        <v>13</v>
      </c>
      <c r="JU298" s="12" t="s">
        <v>1093</v>
      </c>
      <c r="JV298" s="12" t="s">
        <v>1111</v>
      </c>
      <c r="JW298" s="12" t="s">
        <v>1129</v>
      </c>
    </row>
    <row r="299" spans="1:284" hidden="1" x14ac:dyDescent="0.25">
      <c r="A299" s="12" t="s">
        <v>493</v>
      </c>
      <c r="B299" s="3" t="s">
        <v>513</v>
      </c>
      <c r="D299" s="12" t="s">
        <v>687</v>
      </c>
      <c r="M299" s="12" t="s">
        <v>1005</v>
      </c>
      <c r="U299" s="12"/>
      <c r="HE299" s="28" t="s">
        <v>780</v>
      </c>
      <c r="HF299" s="12" t="s">
        <v>1049</v>
      </c>
      <c r="HU299" s="12" t="s">
        <v>1052</v>
      </c>
      <c r="HV299" s="12">
        <v>63</v>
      </c>
      <c r="HW299" s="12">
        <v>64</v>
      </c>
      <c r="HX299" s="12" t="s">
        <v>1053</v>
      </c>
      <c r="HY299" s="12">
        <v>39</v>
      </c>
      <c r="HZ299" s="12">
        <v>40</v>
      </c>
      <c r="IH299" s="12" t="str">
        <f t="shared" si="30"/>
        <v>324</v>
      </c>
      <c r="II299" s="12" t="str">
        <f t="shared" si="31"/>
        <v>5324</v>
      </c>
      <c r="IJ299" s="12" t="str">
        <f t="shared" si="32"/>
        <v>520</v>
      </c>
      <c r="IK299" s="12" t="str">
        <f t="shared" si="33"/>
        <v>5520</v>
      </c>
      <c r="IL299" s="12" t="s">
        <v>1058</v>
      </c>
      <c r="IM299" s="12" t="s">
        <v>814</v>
      </c>
      <c r="IN299" s="12" t="s">
        <v>901</v>
      </c>
      <c r="IO299" s="12">
        <v>11</v>
      </c>
      <c r="IP299" s="12">
        <v>14</v>
      </c>
      <c r="IQ299" s="12" t="s">
        <v>1066</v>
      </c>
      <c r="IR299" s="12">
        <v>11</v>
      </c>
      <c r="IS299" s="12">
        <v>14</v>
      </c>
      <c r="IT299" s="12" t="s">
        <v>814</v>
      </c>
      <c r="IU299" s="12" t="s">
        <v>901</v>
      </c>
      <c r="IV299" s="12" t="s">
        <v>1050</v>
      </c>
      <c r="IW299" s="12" t="s">
        <v>1024</v>
      </c>
      <c r="IX299" s="12" t="s">
        <v>924</v>
      </c>
      <c r="IY299" s="12">
        <v>26</v>
      </c>
      <c r="IZ299" s="12">
        <v>24</v>
      </c>
      <c r="JA299" s="12" t="s">
        <v>1134</v>
      </c>
      <c r="JB299" s="12" t="s">
        <v>1134</v>
      </c>
      <c r="JC299" s="12" t="s">
        <v>879</v>
      </c>
      <c r="JD299" s="12" t="s">
        <v>1067</v>
      </c>
      <c r="JE299" s="12" t="s">
        <v>1068</v>
      </c>
      <c r="JF299" s="12" t="s">
        <v>1069</v>
      </c>
      <c r="JG299" s="12" t="s">
        <v>1070</v>
      </c>
      <c r="JH299" s="12" t="s">
        <v>1051</v>
      </c>
      <c r="JI299" s="12" t="s">
        <v>902</v>
      </c>
      <c r="JJ299" s="12" t="s">
        <v>1131</v>
      </c>
      <c r="JK299" s="12">
        <v>23</v>
      </c>
      <c r="JL299" s="12">
        <v>20</v>
      </c>
      <c r="JM299" s="12" t="s">
        <v>884</v>
      </c>
      <c r="JN299" s="12" t="s">
        <v>886</v>
      </c>
      <c r="JO299" s="12" t="s">
        <v>885</v>
      </c>
      <c r="JP299" s="12">
        <v>14</v>
      </c>
      <c r="JQ299" s="12" t="s">
        <v>763</v>
      </c>
      <c r="JR299" s="12" t="s">
        <v>764</v>
      </c>
      <c r="JS299" s="12" t="s">
        <v>812</v>
      </c>
      <c r="JT299" s="12">
        <v>13</v>
      </c>
      <c r="JU299" s="12" t="s">
        <v>1094</v>
      </c>
      <c r="JV299" s="12" t="s">
        <v>1112</v>
      </c>
      <c r="JW299" s="12" t="s">
        <v>1130</v>
      </c>
    </row>
    <row r="300" spans="1:284" s="23" customFormat="1" hidden="1" x14ac:dyDescent="0.25">
      <c r="A300" s="21" t="s">
        <v>514</v>
      </c>
      <c r="B300" s="21" t="s">
        <v>515</v>
      </c>
      <c r="C300" s="22" t="s">
        <v>646</v>
      </c>
      <c r="D300" s="22" t="s">
        <v>644</v>
      </c>
      <c r="H300" s="22">
        <v>20</v>
      </c>
      <c r="I300" s="22"/>
      <c r="J300" s="22">
        <v>2.8</v>
      </c>
      <c r="M300" s="23" t="s">
        <v>748</v>
      </c>
      <c r="BA300" s="23" t="s">
        <v>878</v>
      </c>
      <c r="BB300" s="23" t="s">
        <v>879</v>
      </c>
      <c r="BC300" s="23" t="s">
        <v>880</v>
      </c>
      <c r="BG300" s="23" t="s">
        <v>777</v>
      </c>
      <c r="BH300" s="23" t="s">
        <v>881</v>
      </c>
      <c r="BI300" s="23">
        <v>25</v>
      </c>
      <c r="BJ300" s="23">
        <v>26</v>
      </c>
      <c r="BK300" s="23">
        <v>2513</v>
      </c>
      <c r="BL300" s="23" t="s">
        <v>879</v>
      </c>
      <c r="BM300" s="23" t="s">
        <v>884</v>
      </c>
      <c r="BN300" s="23" t="s">
        <v>893</v>
      </c>
      <c r="BO300" s="23">
        <v>11</v>
      </c>
      <c r="BP300" s="23">
        <v>14</v>
      </c>
      <c r="BQ300" s="23" t="s">
        <v>814</v>
      </c>
      <c r="BR300" s="23" t="s">
        <v>901</v>
      </c>
      <c r="BS300" s="23" t="s">
        <v>902</v>
      </c>
      <c r="BT300" s="23" t="str">
        <f>MID(BK300,2,3)</f>
        <v>513</v>
      </c>
      <c r="BU300" s="23" t="str">
        <f>CONCATENATE("А",MID(BK300,2,1))</f>
        <v>А5</v>
      </c>
      <c r="BV300" s="23">
        <v>15</v>
      </c>
      <c r="BW300" s="23" t="s">
        <v>904</v>
      </c>
      <c r="BX300" s="23" t="s">
        <v>903</v>
      </c>
      <c r="BY300" s="23" t="s">
        <v>905</v>
      </c>
      <c r="BZ300" s="23" t="s">
        <v>906</v>
      </c>
      <c r="CA300" s="23">
        <v>37</v>
      </c>
      <c r="CB300" s="23">
        <v>38</v>
      </c>
      <c r="CC300" s="23">
        <v>39</v>
      </c>
      <c r="CD300" s="23" t="s">
        <v>773</v>
      </c>
      <c r="CE300" s="23" t="s">
        <v>907</v>
      </c>
      <c r="CF300" s="23" t="str">
        <f>REPLACE(BK300,2,1,3)</f>
        <v>2313</v>
      </c>
      <c r="CG300" s="23" t="s">
        <v>907</v>
      </c>
      <c r="CH300" s="23" t="str">
        <f>REPLACE(BN300,2,1,"i")</f>
        <v>Ki13</v>
      </c>
      <c r="CI300" s="23" t="str">
        <f>BR300</f>
        <v>A2</v>
      </c>
      <c r="CJ300" s="23" t="str">
        <f>BQ300</f>
        <v>A1</v>
      </c>
      <c r="CK300" s="23">
        <f>BO300</f>
        <v>11</v>
      </c>
      <c r="CL300" s="23">
        <f>BP300</f>
        <v>14</v>
      </c>
      <c r="CM300" s="23" t="s">
        <v>773</v>
      </c>
      <c r="CN300" s="23" t="str">
        <f>MID(CF300,2,3)</f>
        <v>313</v>
      </c>
      <c r="CO300" s="23" t="str">
        <f>CONCATENATE("А",MID(CF300,2,1))</f>
        <v>А3</v>
      </c>
      <c r="CP300" s="23">
        <f>BV300-1</f>
        <v>14</v>
      </c>
      <c r="EE300" s="28"/>
      <c r="HE300" s="28"/>
      <c r="HG300" s="27"/>
      <c r="JX300" s="28"/>
    </row>
    <row r="301" spans="1:284" s="19" customFormat="1" hidden="1" x14ac:dyDescent="0.25">
      <c r="A301" s="18" t="s">
        <v>516</v>
      </c>
      <c r="B301" s="18" t="s">
        <v>517</v>
      </c>
      <c r="C301" s="19" t="s">
        <v>683</v>
      </c>
      <c r="D301" s="19" t="s">
        <v>682</v>
      </c>
      <c r="I301" s="19">
        <v>20</v>
      </c>
      <c r="K301" s="19">
        <v>10505</v>
      </c>
      <c r="L301" s="20">
        <v>45434</v>
      </c>
      <c r="M301" s="19" t="s">
        <v>1003</v>
      </c>
      <c r="BA301" s="12">
        <v>1</v>
      </c>
      <c r="BB301" s="12">
        <v>3</v>
      </c>
      <c r="BC301" s="12" t="s">
        <v>880</v>
      </c>
      <c r="BG301" s="12" t="s">
        <v>777</v>
      </c>
      <c r="BH301" s="12" t="s">
        <v>881</v>
      </c>
      <c r="BI301" s="19">
        <v>29</v>
      </c>
      <c r="BJ301" s="19">
        <v>30</v>
      </c>
      <c r="BK301" s="19">
        <v>2515</v>
      </c>
      <c r="BL301" s="12" t="s">
        <v>879</v>
      </c>
      <c r="BM301" s="12" t="s">
        <v>884</v>
      </c>
      <c r="BN301" s="12" t="s">
        <v>1006</v>
      </c>
      <c r="BO301" s="12">
        <v>11</v>
      </c>
      <c r="BP301" s="12">
        <v>14</v>
      </c>
      <c r="BQ301" s="12" t="s">
        <v>814</v>
      </c>
      <c r="BR301" s="12" t="s">
        <v>901</v>
      </c>
      <c r="BS301" s="12" t="s">
        <v>902</v>
      </c>
      <c r="BT301" s="12" t="str">
        <f t="shared" ref="BT301:BT311" si="34">MID(BK301,2,3)</f>
        <v>515</v>
      </c>
      <c r="BU301" s="12" t="str">
        <f t="shared" ref="BU301:BU311" si="35">CONCATENATE("А",MID(BK301,2,1))</f>
        <v>А5</v>
      </c>
      <c r="BV301" s="19">
        <v>17</v>
      </c>
      <c r="EE301" s="28"/>
      <c r="HE301" s="28"/>
      <c r="HG301" s="27"/>
      <c r="JX301" s="28"/>
    </row>
    <row r="302" spans="1:284" s="23" customFormat="1" hidden="1" x14ac:dyDescent="0.25">
      <c r="A302" s="21" t="s">
        <v>518</v>
      </c>
      <c r="B302" s="21" t="s">
        <v>519</v>
      </c>
      <c r="C302" s="22" t="s">
        <v>646</v>
      </c>
      <c r="D302" s="22" t="s">
        <v>644</v>
      </c>
      <c r="H302" s="22">
        <v>20</v>
      </c>
      <c r="I302" s="22"/>
      <c r="J302" s="22">
        <v>2.8</v>
      </c>
      <c r="M302" s="23" t="s">
        <v>748</v>
      </c>
      <c r="BA302" s="23" t="s">
        <v>878</v>
      </c>
      <c r="BB302" s="23" t="s">
        <v>879</v>
      </c>
      <c r="BC302" s="23" t="s">
        <v>880</v>
      </c>
      <c r="BG302" s="23" t="s">
        <v>778</v>
      </c>
      <c r="BH302" s="23" t="s">
        <v>881</v>
      </c>
      <c r="BI302" s="23">
        <v>25</v>
      </c>
      <c r="BJ302" s="23">
        <v>26</v>
      </c>
      <c r="BK302" s="23">
        <v>3513</v>
      </c>
      <c r="BL302" s="23" t="s">
        <v>879</v>
      </c>
      <c r="BM302" s="23" t="s">
        <v>884</v>
      </c>
      <c r="BN302" s="23" t="s">
        <v>893</v>
      </c>
      <c r="BO302" s="23">
        <v>11</v>
      </c>
      <c r="BP302" s="23">
        <v>14</v>
      </c>
      <c r="BQ302" s="23" t="s">
        <v>814</v>
      </c>
      <c r="BR302" s="23" t="s">
        <v>901</v>
      </c>
      <c r="BS302" s="23" t="s">
        <v>902</v>
      </c>
      <c r="BT302" s="23" t="str">
        <f t="shared" si="34"/>
        <v>513</v>
      </c>
      <c r="BU302" s="23" t="str">
        <f t="shared" si="35"/>
        <v>А5</v>
      </c>
      <c r="BV302" s="23">
        <v>15</v>
      </c>
      <c r="BW302" s="23" t="s">
        <v>904</v>
      </c>
      <c r="BX302" s="23" t="s">
        <v>903</v>
      </c>
      <c r="BY302" s="23" t="s">
        <v>905</v>
      </c>
      <c r="BZ302" s="23" t="s">
        <v>906</v>
      </c>
      <c r="CA302" s="23">
        <v>37</v>
      </c>
      <c r="CB302" s="23">
        <v>38</v>
      </c>
      <c r="CC302" s="23">
        <v>39</v>
      </c>
      <c r="CD302" s="23" t="s">
        <v>773</v>
      </c>
      <c r="CE302" s="23" t="s">
        <v>907</v>
      </c>
      <c r="CF302" s="23" t="str">
        <f>REPLACE(BK302,2,1,3)</f>
        <v>3313</v>
      </c>
      <c r="CG302" s="23" t="s">
        <v>907</v>
      </c>
      <c r="CH302" s="23" t="str">
        <f>REPLACE(BN302,2,1,"i")</f>
        <v>Ki13</v>
      </c>
      <c r="CI302" s="23" t="str">
        <f>BR302</f>
        <v>A2</v>
      </c>
      <c r="CJ302" s="23" t="str">
        <f>BQ302</f>
        <v>A1</v>
      </c>
      <c r="CK302" s="23">
        <f>BO302</f>
        <v>11</v>
      </c>
      <c r="CL302" s="23">
        <f>BP302</f>
        <v>14</v>
      </c>
      <c r="CM302" s="23" t="s">
        <v>773</v>
      </c>
      <c r="CN302" s="23" t="str">
        <f>MID(CF302,2,3)</f>
        <v>313</v>
      </c>
      <c r="CO302" s="23" t="str">
        <f>CONCATENATE("А",MID(CF302,2,1))</f>
        <v>А3</v>
      </c>
      <c r="CP302" s="23">
        <f>BV302-1</f>
        <v>14</v>
      </c>
      <c r="EE302" s="28"/>
      <c r="HE302" s="28"/>
      <c r="HG302" s="27"/>
      <c r="JX302" s="28"/>
    </row>
    <row r="303" spans="1:284" s="19" customFormat="1" hidden="1" x14ac:dyDescent="0.25">
      <c r="A303" s="18" t="s">
        <v>520</v>
      </c>
      <c r="B303" s="18" t="s">
        <v>521</v>
      </c>
      <c r="C303" s="19" t="s">
        <v>683</v>
      </c>
      <c r="D303" s="19" t="s">
        <v>682</v>
      </c>
      <c r="I303" s="19">
        <v>20</v>
      </c>
      <c r="K303" s="19">
        <v>10505</v>
      </c>
      <c r="L303" s="20">
        <v>45434</v>
      </c>
      <c r="M303" s="19" t="s">
        <v>1003</v>
      </c>
      <c r="BA303" s="12">
        <v>1</v>
      </c>
      <c r="BB303" s="12">
        <v>3</v>
      </c>
      <c r="BC303" s="12" t="s">
        <v>880</v>
      </c>
      <c r="BG303" s="12" t="s">
        <v>778</v>
      </c>
      <c r="BH303" s="12" t="s">
        <v>881</v>
      </c>
      <c r="BI303" s="19">
        <v>29</v>
      </c>
      <c r="BJ303" s="19">
        <v>30</v>
      </c>
      <c r="BK303" s="19">
        <v>3515</v>
      </c>
      <c r="BL303" s="12" t="s">
        <v>879</v>
      </c>
      <c r="BM303" s="12" t="s">
        <v>884</v>
      </c>
      <c r="BN303" s="12" t="s">
        <v>1006</v>
      </c>
      <c r="BO303" s="12">
        <v>11</v>
      </c>
      <c r="BP303" s="12">
        <v>14</v>
      </c>
      <c r="BQ303" s="12" t="s">
        <v>814</v>
      </c>
      <c r="BR303" s="12" t="s">
        <v>901</v>
      </c>
      <c r="BS303" s="12" t="s">
        <v>902</v>
      </c>
      <c r="BT303" s="12" t="str">
        <f t="shared" si="34"/>
        <v>515</v>
      </c>
      <c r="BU303" s="12" t="str">
        <f t="shared" si="35"/>
        <v>А5</v>
      </c>
      <c r="BV303" s="19">
        <v>17</v>
      </c>
      <c r="EE303" s="28"/>
      <c r="HE303" s="28"/>
      <c r="HG303" s="27"/>
      <c r="JX303" s="28"/>
    </row>
    <row r="304" spans="1:284" s="23" customFormat="1" hidden="1" x14ac:dyDescent="0.25">
      <c r="A304" s="21" t="s">
        <v>522</v>
      </c>
      <c r="B304" s="21" t="s">
        <v>523</v>
      </c>
      <c r="C304" s="22" t="s">
        <v>646</v>
      </c>
      <c r="D304" s="22" t="s">
        <v>644</v>
      </c>
      <c r="H304" s="22">
        <v>20</v>
      </c>
      <c r="I304" s="22"/>
      <c r="J304" s="22">
        <v>2.8</v>
      </c>
      <c r="M304" s="23" t="s">
        <v>748</v>
      </c>
      <c r="BA304" s="23" t="s">
        <v>878</v>
      </c>
      <c r="BB304" s="23" t="s">
        <v>879</v>
      </c>
      <c r="BC304" s="23" t="s">
        <v>880</v>
      </c>
      <c r="BG304" s="23" t="s">
        <v>780</v>
      </c>
      <c r="BH304" s="23" t="s">
        <v>881</v>
      </c>
      <c r="BI304" s="23">
        <v>25</v>
      </c>
      <c r="BJ304" s="23">
        <v>26</v>
      </c>
      <c r="BK304" s="23">
        <v>5513</v>
      </c>
      <c r="BL304" s="23" t="s">
        <v>879</v>
      </c>
      <c r="BM304" s="23" t="s">
        <v>884</v>
      </c>
      <c r="BN304" s="23" t="s">
        <v>893</v>
      </c>
      <c r="BO304" s="23">
        <v>11</v>
      </c>
      <c r="BP304" s="23">
        <v>14</v>
      </c>
      <c r="BQ304" s="23" t="s">
        <v>814</v>
      </c>
      <c r="BR304" s="23" t="s">
        <v>901</v>
      </c>
      <c r="BS304" s="23" t="s">
        <v>902</v>
      </c>
      <c r="BT304" s="23" t="str">
        <f t="shared" si="34"/>
        <v>513</v>
      </c>
      <c r="BU304" s="23" t="str">
        <f t="shared" si="35"/>
        <v>А5</v>
      </c>
      <c r="BV304" s="23">
        <v>15</v>
      </c>
      <c r="BW304" s="23" t="s">
        <v>904</v>
      </c>
      <c r="BX304" s="23" t="s">
        <v>903</v>
      </c>
      <c r="BY304" s="23" t="s">
        <v>905</v>
      </c>
      <c r="BZ304" s="23" t="s">
        <v>906</v>
      </c>
      <c r="CA304" s="23">
        <v>37</v>
      </c>
      <c r="CB304" s="23">
        <v>38</v>
      </c>
      <c r="CC304" s="23">
        <v>39</v>
      </c>
      <c r="CD304" s="23" t="s">
        <v>773</v>
      </c>
      <c r="CE304" s="23" t="s">
        <v>907</v>
      </c>
      <c r="CF304" s="23" t="str">
        <f>REPLACE(BK304,2,1,3)</f>
        <v>5313</v>
      </c>
      <c r="CG304" s="23" t="s">
        <v>907</v>
      </c>
      <c r="CH304" s="23" t="str">
        <f>REPLACE(BN304,2,1,"i")</f>
        <v>Ki13</v>
      </c>
      <c r="CI304" s="23" t="str">
        <f>BR304</f>
        <v>A2</v>
      </c>
      <c r="CJ304" s="23" t="str">
        <f>BQ304</f>
        <v>A1</v>
      </c>
      <c r="CK304" s="23">
        <f>BO304</f>
        <v>11</v>
      </c>
      <c r="CL304" s="23">
        <f>BP304</f>
        <v>14</v>
      </c>
      <c r="CM304" s="23" t="s">
        <v>773</v>
      </c>
      <c r="CN304" s="23" t="str">
        <f>MID(CF304,2,3)</f>
        <v>313</v>
      </c>
      <c r="CO304" s="23" t="str">
        <f>CONCATENATE("А",MID(CF304,2,1))</f>
        <v>А3</v>
      </c>
      <c r="CP304" s="23">
        <f>BV304-1</f>
        <v>14</v>
      </c>
      <c r="EE304" s="28"/>
      <c r="HE304" s="28"/>
      <c r="HG304" s="27"/>
      <c r="JX304" s="28"/>
    </row>
    <row r="305" spans="1:284" s="19" customFormat="1" hidden="1" x14ac:dyDescent="0.25">
      <c r="A305" s="18" t="s">
        <v>524</v>
      </c>
      <c r="B305" s="18" t="s">
        <v>525</v>
      </c>
      <c r="C305" s="19" t="s">
        <v>683</v>
      </c>
      <c r="D305" s="19" t="s">
        <v>682</v>
      </c>
      <c r="I305" s="19">
        <v>20</v>
      </c>
      <c r="K305" s="19">
        <v>10505</v>
      </c>
      <c r="L305" s="20">
        <v>45434</v>
      </c>
      <c r="M305" s="19" t="s">
        <v>1003</v>
      </c>
      <c r="BA305" s="12">
        <v>1</v>
      </c>
      <c r="BB305" s="12">
        <v>3</v>
      </c>
      <c r="BC305" s="12" t="s">
        <v>880</v>
      </c>
      <c r="BG305" s="12" t="s">
        <v>780</v>
      </c>
      <c r="BH305" s="12" t="s">
        <v>881</v>
      </c>
      <c r="BI305" s="19">
        <v>29</v>
      </c>
      <c r="BJ305" s="19">
        <v>30</v>
      </c>
      <c r="BK305" s="19">
        <v>5515</v>
      </c>
      <c r="BL305" s="12" t="s">
        <v>879</v>
      </c>
      <c r="BM305" s="12" t="s">
        <v>884</v>
      </c>
      <c r="BN305" s="12" t="s">
        <v>1006</v>
      </c>
      <c r="BO305" s="12">
        <v>11</v>
      </c>
      <c r="BP305" s="12">
        <v>14</v>
      </c>
      <c r="BQ305" s="12" t="s">
        <v>814</v>
      </c>
      <c r="BR305" s="12" t="s">
        <v>901</v>
      </c>
      <c r="BS305" s="12" t="s">
        <v>902</v>
      </c>
      <c r="BT305" s="12" t="str">
        <f t="shared" si="34"/>
        <v>515</v>
      </c>
      <c r="BU305" s="12" t="str">
        <f t="shared" si="35"/>
        <v>А5</v>
      </c>
      <c r="BV305" s="19">
        <v>17</v>
      </c>
      <c r="EE305" s="28"/>
      <c r="HE305" s="28"/>
      <c r="HG305" s="27"/>
      <c r="JX305" s="28"/>
    </row>
    <row r="306" spans="1:284" s="23" customFormat="1" hidden="1" x14ac:dyDescent="0.25">
      <c r="A306" s="21" t="s">
        <v>526</v>
      </c>
      <c r="B306" s="21" t="s">
        <v>527</v>
      </c>
      <c r="C306" s="22" t="s">
        <v>646</v>
      </c>
      <c r="D306" s="22" t="s">
        <v>644</v>
      </c>
      <c r="H306" s="22">
        <v>20</v>
      </c>
      <c r="I306" s="22"/>
      <c r="J306" s="22">
        <v>2.8</v>
      </c>
      <c r="M306" s="23" t="s">
        <v>748</v>
      </c>
      <c r="BA306" s="23" t="s">
        <v>878</v>
      </c>
      <c r="BB306" s="23" t="s">
        <v>879</v>
      </c>
      <c r="BC306" s="23" t="s">
        <v>880</v>
      </c>
      <c r="BG306" s="23" t="s">
        <v>776</v>
      </c>
      <c r="BH306" s="23" t="s">
        <v>881</v>
      </c>
      <c r="BI306" s="23">
        <v>25</v>
      </c>
      <c r="BJ306" s="23">
        <v>26</v>
      </c>
      <c r="BK306" s="23">
        <v>1513</v>
      </c>
      <c r="BL306" s="23" t="s">
        <v>879</v>
      </c>
      <c r="BM306" s="23" t="s">
        <v>884</v>
      </c>
      <c r="BN306" s="23" t="s">
        <v>893</v>
      </c>
      <c r="BO306" s="23">
        <v>11</v>
      </c>
      <c r="BP306" s="23">
        <v>14</v>
      </c>
      <c r="BQ306" s="23" t="s">
        <v>814</v>
      </c>
      <c r="BR306" s="23" t="s">
        <v>901</v>
      </c>
      <c r="BS306" s="23" t="s">
        <v>902</v>
      </c>
      <c r="BT306" s="23" t="str">
        <f t="shared" si="34"/>
        <v>513</v>
      </c>
      <c r="BU306" s="23" t="str">
        <f t="shared" si="35"/>
        <v>А5</v>
      </c>
      <c r="BV306" s="23">
        <v>15</v>
      </c>
      <c r="BW306" s="23" t="s">
        <v>904</v>
      </c>
      <c r="BX306" s="23" t="s">
        <v>903</v>
      </c>
      <c r="BY306" s="23" t="s">
        <v>905</v>
      </c>
      <c r="BZ306" s="23" t="s">
        <v>906</v>
      </c>
      <c r="CA306" s="23">
        <v>37</v>
      </c>
      <c r="CB306" s="23">
        <v>38</v>
      </c>
      <c r="CC306" s="23">
        <v>39</v>
      </c>
      <c r="CD306" s="23" t="s">
        <v>773</v>
      </c>
      <c r="CE306" s="23" t="s">
        <v>907</v>
      </c>
      <c r="CF306" s="23" t="str">
        <f>REPLACE(BK306,2,1,3)</f>
        <v>1313</v>
      </c>
      <c r="CG306" s="23" t="s">
        <v>907</v>
      </c>
      <c r="CH306" s="23" t="str">
        <f>REPLACE(BN306,2,1,"i")</f>
        <v>Ki13</v>
      </c>
      <c r="CI306" s="23" t="str">
        <f>BR306</f>
        <v>A2</v>
      </c>
      <c r="CJ306" s="23" t="str">
        <f>BQ306</f>
        <v>A1</v>
      </c>
      <c r="CK306" s="23">
        <f>BO306</f>
        <v>11</v>
      </c>
      <c r="CL306" s="23">
        <f>BP306</f>
        <v>14</v>
      </c>
      <c r="CM306" s="23" t="s">
        <v>773</v>
      </c>
      <c r="CN306" s="23" t="str">
        <f>MID(CF306,2,3)</f>
        <v>313</v>
      </c>
      <c r="CO306" s="23" t="str">
        <f>CONCATENATE("А",MID(CF306,2,1))</f>
        <v>А3</v>
      </c>
      <c r="CP306" s="23">
        <f>BV306-1</f>
        <v>14</v>
      </c>
      <c r="EE306" s="28"/>
      <c r="HE306" s="28"/>
      <c r="HG306" s="27"/>
      <c r="JX306" s="28"/>
    </row>
    <row r="307" spans="1:284" s="19" customFormat="1" hidden="1" x14ac:dyDescent="0.25">
      <c r="A307" s="18" t="s">
        <v>528</v>
      </c>
      <c r="B307" s="18" t="s">
        <v>529</v>
      </c>
      <c r="C307" s="19" t="s">
        <v>683</v>
      </c>
      <c r="D307" s="19" t="s">
        <v>682</v>
      </c>
      <c r="I307" s="19">
        <v>20</v>
      </c>
      <c r="K307" s="19">
        <v>10505</v>
      </c>
      <c r="L307" s="20">
        <v>45434</v>
      </c>
      <c r="M307" s="19" t="s">
        <v>1003</v>
      </c>
      <c r="BA307" s="12">
        <v>1</v>
      </c>
      <c r="BB307" s="12">
        <v>3</v>
      </c>
      <c r="BC307" s="12" t="s">
        <v>880</v>
      </c>
      <c r="BG307" s="12" t="s">
        <v>776</v>
      </c>
      <c r="BH307" s="12" t="s">
        <v>881</v>
      </c>
      <c r="BI307" s="19">
        <v>29</v>
      </c>
      <c r="BJ307" s="19">
        <v>30</v>
      </c>
      <c r="BK307" s="19">
        <v>1515</v>
      </c>
      <c r="BL307" s="12" t="s">
        <v>879</v>
      </c>
      <c r="BM307" s="12" t="s">
        <v>884</v>
      </c>
      <c r="BN307" s="12" t="s">
        <v>1006</v>
      </c>
      <c r="BO307" s="12">
        <v>11</v>
      </c>
      <c r="BP307" s="12">
        <v>14</v>
      </c>
      <c r="BQ307" s="12" t="s">
        <v>814</v>
      </c>
      <c r="BR307" s="12" t="s">
        <v>901</v>
      </c>
      <c r="BS307" s="12" t="s">
        <v>902</v>
      </c>
      <c r="BT307" s="12" t="str">
        <f t="shared" si="34"/>
        <v>515</v>
      </c>
      <c r="BU307" s="12" t="str">
        <f t="shared" si="35"/>
        <v>А5</v>
      </c>
      <c r="BV307" s="19">
        <v>17</v>
      </c>
      <c r="EE307" s="28"/>
      <c r="HE307" s="28"/>
      <c r="HG307" s="27"/>
      <c r="JX307" s="28"/>
    </row>
    <row r="308" spans="1:284" s="23" customFormat="1" hidden="1" x14ac:dyDescent="0.25">
      <c r="A308" s="21" t="s">
        <v>530</v>
      </c>
      <c r="B308" s="21" t="s">
        <v>531</v>
      </c>
      <c r="C308" s="22" t="s">
        <v>646</v>
      </c>
      <c r="D308" s="22" t="s">
        <v>644</v>
      </c>
      <c r="H308" s="22">
        <v>20</v>
      </c>
      <c r="I308" s="22"/>
      <c r="J308" s="22">
        <v>2.8</v>
      </c>
      <c r="M308" s="23" t="s">
        <v>748</v>
      </c>
      <c r="BA308" s="23" t="s">
        <v>878</v>
      </c>
      <c r="BB308" s="23" t="s">
        <v>879</v>
      </c>
      <c r="BC308" s="23" t="s">
        <v>880</v>
      </c>
      <c r="BG308" s="23" t="s">
        <v>778</v>
      </c>
      <c r="BH308" s="23" t="s">
        <v>881</v>
      </c>
      <c r="BI308" s="23">
        <v>27</v>
      </c>
      <c r="BJ308" s="23">
        <v>28</v>
      </c>
      <c r="BK308" s="23">
        <v>3514</v>
      </c>
      <c r="BL308" s="23" t="s">
        <v>879</v>
      </c>
      <c r="BM308" s="23" t="s">
        <v>884</v>
      </c>
      <c r="BN308" s="23" t="s">
        <v>900</v>
      </c>
      <c r="BO308" s="23">
        <v>11</v>
      </c>
      <c r="BP308" s="23">
        <v>14</v>
      </c>
      <c r="BQ308" s="23" t="s">
        <v>814</v>
      </c>
      <c r="BR308" s="23" t="s">
        <v>901</v>
      </c>
      <c r="BS308" s="23" t="s">
        <v>902</v>
      </c>
      <c r="BT308" s="23" t="str">
        <f t="shared" si="34"/>
        <v>514</v>
      </c>
      <c r="BU308" s="23" t="str">
        <f t="shared" si="35"/>
        <v>А5</v>
      </c>
      <c r="BV308" s="23">
        <v>16</v>
      </c>
      <c r="BW308" s="23" t="s">
        <v>904</v>
      </c>
      <c r="BX308" s="23" t="s">
        <v>903</v>
      </c>
      <c r="BY308" s="23" t="s">
        <v>905</v>
      </c>
      <c r="BZ308" s="23" t="s">
        <v>906</v>
      </c>
      <c r="CA308" s="23">
        <v>40</v>
      </c>
      <c r="CB308" s="23">
        <v>41</v>
      </c>
      <c r="CC308" s="23">
        <v>42</v>
      </c>
      <c r="CD308" s="23" t="s">
        <v>773</v>
      </c>
      <c r="CE308" s="23" t="s">
        <v>907</v>
      </c>
      <c r="CF308" s="23" t="str">
        <f>REPLACE(BK308,2,1,3)</f>
        <v>3314</v>
      </c>
      <c r="CG308" s="23" t="s">
        <v>907</v>
      </c>
      <c r="CH308" s="23" t="str">
        <f>REPLACE(BN308,2,1,"i")</f>
        <v>Ki14</v>
      </c>
      <c r="CI308" s="23" t="str">
        <f>BR308</f>
        <v>A2</v>
      </c>
      <c r="CJ308" s="23" t="str">
        <f>BQ308</f>
        <v>A1</v>
      </c>
      <c r="CK308" s="23">
        <f>BO308</f>
        <v>11</v>
      </c>
      <c r="CL308" s="23">
        <f>BP308</f>
        <v>14</v>
      </c>
      <c r="CM308" s="23" t="s">
        <v>773</v>
      </c>
      <c r="CN308" s="23" t="str">
        <f>MID(CF308,2,3)</f>
        <v>314</v>
      </c>
      <c r="CO308" s="23" t="str">
        <f>CONCATENATE("А",MID(CF308,2,1))</f>
        <v>А3</v>
      </c>
      <c r="CP308" s="23">
        <f>BV308-1</f>
        <v>15</v>
      </c>
      <c r="EE308" s="28"/>
      <c r="HE308" s="28"/>
      <c r="HG308" s="27"/>
      <c r="JX308" s="28"/>
    </row>
    <row r="309" spans="1:284" s="19" customFormat="1" hidden="1" x14ac:dyDescent="0.25">
      <c r="A309" s="18" t="s">
        <v>532</v>
      </c>
      <c r="B309" s="18" t="s">
        <v>533</v>
      </c>
      <c r="C309" s="19" t="s">
        <v>683</v>
      </c>
      <c r="D309" s="19" t="s">
        <v>682</v>
      </c>
      <c r="I309" s="19">
        <v>20</v>
      </c>
      <c r="K309" s="19">
        <v>10505</v>
      </c>
      <c r="L309" s="20">
        <v>45434</v>
      </c>
      <c r="M309" s="19" t="s">
        <v>1003</v>
      </c>
      <c r="BA309" s="12">
        <v>1</v>
      </c>
      <c r="BB309" s="12">
        <v>3</v>
      </c>
      <c r="BC309" s="12" t="s">
        <v>880</v>
      </c>
      <c r="BG309" s="12" t="s">
        <v>778</v>
      </c>
      <c r="BH309" s="12" t="s">
        <v>881</v>
      </c>
      <c r="BI309" s="19">
        <v>31</v>
      </c>
      <c r="BJ309" s="19">
        <v>32</v>
      </c>
      <c r="BK309" s="19">
        <v>3516</v>
      </c>
      <c r="BL309" s="12" t="s">
        <v>879</v>
      </c>
      <c r="BM309" s="12" t="s">
        <v>884</v>
      </c>
      <c r="BN309" s="12" t="s">
        <v>1007</v>
      </c>
      <c r="BO309" s="12">
        <v>11</v>
      </c>
      <c r="BP309" s="12">
        <v>14</v>
      </c>
      <c r="BQ309" s="12" t="s">
        <v>814</v>
      </c>
      <c r="BR309" s="12" t="s">
        <v>901</v>
      </c>
      <c r="BS309" s="12" t="s">
        <v>902</v>
      </c>
      <c r="BT309" s="12" t="str">
        <f t="shared" si="34"/>
        <v>516</v>
      </c>
      <c r="BU309" s="12" t="str">
        <f t="shared" si="35"/>
        <v>А5</v>
      </c>
      <c r="BV309" s="19">
        <v>18</v>
      </c>
      <c r="EE309" s="28"/>
      <c r="HE309" s="28"/>
      <c r="HG309" s="27"/>
      <c r="JX309" s="28"/>
    </row>
    <row r="310" spans="1:284" s="23" customFormat="1" hidden="1" x14ac:dyDescent="0.25">
      <c r="A310" s="21" t="s">
        <v>534</v>
      </c>
      <c r="B310" s="21" t="s">
        <v>535</v>
      </c>
      <c r="C310" s="22" t="s">
        <v>646</v>
      </c>
      <c r="D310" s="22" t="s">
        <v>644</v>
      </c>
      <c r="H310" s="22">
        <v>20</v>
      </c>
      <c r="I310" s="22"/>
      <c r="J310" s="22">
        <v>2.8</v>
      </c>
      <c r="M310" s="23" t="s">
        <v>748</v>
      </c>
      <c r="BA310" s="23" t="s">
        <v>878</v>
      </c>
      <c r="BB310" s="23" t="s">
        <v>879</v>
      </c>
      <c r="BC310" s="23" t="s">
        <v>880</v>
      </c>
      <c r="BG310" s="23" t="s">
        <v>779</v>
      </c>
      <c r="BH310" s="23" t="s">
        <v>881</v>
      </c>
      <c r="BI310" s="23">
        <v>25</v>
      </c>
      <c r="BJ310" s="23">
        <v>26</v>
      </c>
      <c r="BK310" s="23">
        <v>4513</v>
      </c>
      <c r="BL310" s="23" t="s">
        <v>879</v>
      </c>
      <c r="BM310" s="23" t="s">
        <v>884</v>
      </c>
      <c r="BN310" s="23" t="s">
        <v>893</v>
      </c>
      <c r="BO310" s="23">
        <v>11</v>
      </c>
      <c r="BP310" s="23">
        <v>14</v>
      </c>
      <c r="BQ310" s="23" t="s">
        <v>814</v>
      </c>
      <c r="BR310" s="23" t="s">
        <v>901</v>
      </c>
      <c r="BS310" s="23" t="s">
        <v>902</v>
      </c>
      <c r="BT310" s="23" t="str">
        <f t="shared" si="34"/>
        <v>513</v>
      </c>
      <c r="BU310" s="23" t="str">
        <f t="shared" si="35"/>
        <v>А5</v>
      </c>
      <c r="BV310" s="23">
        <v>15</v>
      </c>
      <c r="BW310" s="23" t="s">
        <v>904</v>
      </c>
      <c r="BX310" s="23" t="s">
        <v>903</v>
      </c>
      <c r="BY310" s="23" t="s">
        <v>905</v>
      </c>
      <c r="BZ310" s="23" t="s">
        <v>906</v>
      </c>
      <c r="CA310" s="23">
        <v>37</v>
      </c>
      <c r="CB310" s="23">
        <v>38</v>
      </c>
      <c r="CC310" s="23">
        <v>39</v>
      </c>
      <c r="CD310" s="23" t="s">
        <v>773</v>
      </c>
      <c r="CE310" s="23" t="s">
        <v>907</v>
      </c>
      <c r="CF310" s="23" t="str">
        <f>REPLACE(BK310,2,1,3)</f>
        <v>4313</v>
      </c>
      <c r="CG310" s="23" t="s">
        <v>907</v>
      </c>
      <c r="CH310" s="23" t="str">
        <f>REPLACE(BN310,2,1,"i")</f>
        <v>Ki13</v>
      </c>
      <c r="CI310" s="23" t="str">
        <f>BR310</f>
        <v>A2</v>
      </c>
      <c r="CJ310" s="23" t="str">
        <f>BQ310</f>
        <v>A1</v>
      </c>
      <c r="CK310" s="23">
        <f>BO310</f>
        <v>11</v>
      </c>
      <c r="CL310" s="23">
        <f>BP310</f>
        <v>14</v>
      </c>
      <c r="CM310" s="23" t="s">
        <v>773</v>
      </c>
      <c r="CN310" s="23" t="str">
        <f>MID(CF310,2,3)</f>
        <v>313</v>
      </c>
      <c r="CO310" s="23" t="str">
        <f>CONCATENATE("А",MID(CF310,2,1))</f>
        <v>А3</v>
      </c>
      <c r="CP310" s="23">
        <f>BV310-1</f>
        <v>14</v>
      </c>
      <c r="EE310" s="28"/>
      <c r="HE310" s="28"/>
      <c r="HG310" s="27"/>
      <c r="JX310" s="28"/>
    </row>
    <row r="311" spans="1:284" s="19" customFormat="1" hidden="1" x14ac:dyDescent="0.25">
      <c r="A311" s="18" t="s">
        <v>536</v>
      </c>
      <c r="B311" s="18" t="s">
        <v>537</v>
      </c>
      <c r="C311" s="19" t="s">
        <v>683</v>
      </c>
      <c r="D311" s="19" t="s">
        <v>682</v>
      </c>
      <c r="I311" s="19">
        <v>20</v>
      </c>
      <c r="K311" s="19">
        <v>10505</v>
      </c>
      <c r="L311" s="20">
        <v>45434</v>
      </c>
      <c r="M311" s="19" t="s">
        <v>1003</v>
      </c>
      <c r="BA311" s="12">
        <v>1</v>
      </c>
      <c r="BB311" s="12">
        <v>3</v>
      </c>
      <c r="BC311" s="12" t="s">
        <v>880</v>
      </c>
      <c r="BG311" s="12" t="s">
        <v>779</v>
      </c>
      <c r="BH311" s="12" t="s">
        <v>881</v>
      </c>
      <c r="BI311" s="19">
        <v>29</v>
      </c>
      <c r="BJ311" s="19">
        <v>30</v>
      </c>
      <c r="BK311" s="19">
        <v>4515</v>
      </c>
      <c r="BL311" s="12" t="s">
        <v>879</v>
      </c>
      <c r="BM311" s="12" t="s">
        <v>884</v>
      </c>
      <c r="BN311" s="12" t="s">
        <v>1006</v>
      </c>
      <c r="BO311" s="12">
        <v>11</v>
      </c>
      <c r="BP311" s="12">
        <v>14</v>
      </c>
      <c r="BQ311" s="12" t="s">
        <v>814</v>
      </c>
      <c r="BR311" s="12" t="s">
        <v>901</v>
      </c>
      <c r="BS311" s="12" t="s">
        <v>902</v>
      </c>
      <c r="BT311" s="12" t="str">
        <f t="shared" si="34"/>
        <v>515</v>
      </c>
      <c r="BU311" s="12" t="str">
        <f t="shared" si="35"/>
        <v>А5</v>
      </c>
      <c r="BV311" s="19">
        <v>17</v>
      </c>
      <c r="EE311" s="28"/>
      <c r="HE311" s="28"/>
      <c r="HG311" s="27"/>
      <c r="JX311" s="28"/>
    </row>
    <row r="312" spans="1:284" s="23" customFormat="1" hidden="1" x14ac:dyDescent="0.25">
      <c r="A312" s="21" t="s">
        <v>538</v>
      </c>
      <c r="B312" s="21" t="s">
        <v>540</v>
      </c>
      <c r="C312" s="23" t="s">
        <v>648</v>
      </c>
      <c r="D312" s="22" t="s">
        <v>644</v>
      </c>
      <c r="H312" s="22">
        <v>50</v>
      </c>
      <c r="I312" s="22"/>
      <c r="J312" s="22">
        <v>12.8</v>
      </c>
      <c r="M312" s="23" t="s">
        <v>748</v>
      </c>
      <c r="BA312" s="23" t="s">
        <v>878</v>
      </c>
      <c r="BB312" s="23" t="s">
        <v>879</v>
      </c>
      <c r="BC312" s="23" t="s">
        <v>880</v>
      </c>
      <c r="BG312" s="23" t="s">
        <v>782</v>
      </c>
      <c r="BH312" s="23" t="s">
        <v>923</v>
      </c>
      <c r="BI312" s="23">
        <v>1</v>
      </c>
      <c r="BJ312" s="23">
        <v>2</v>
      </c>
      <c r="BK312" s="24" t="s">
        <v>882</v>
      </c>
      <c r="BL312" s="23" t="s">
        <v>879</v>
      </c>
      <c r="BM312" s="23" t="s">
        <v>884</v>
      </c>
      <c r="BN312" s="23" t="s">
        <v>887</v>
      </c>
      <c r="BO312" s="23">
        <v>11</v>
      </c>
      <c r="BP312" s="23">
        <v>14</v>
      </c>
      <c r="BQ312" s="23" t="s">
        <v>814</v>
      </c>
      <c r="BR312" s="23" t="s">
        <v>901</v>
      </c>
      <c r="BS312" s="23" t="s">
        <v>902</v>
      </c>
      <c r="BT312" s="23" t="str">
        <f>MID(BK312,2,3)</f>
        <v>601</v>
      </c>
      <c r="BU312" s="23" t="str">
        <f>CONCATENATE("А",MID(BK312,2,1))</f>
        <v>А6</v>
      </c>
      <c r="BV312" s="23">
        <v>2</v>
      </c>
      <c r="BW312" s="23" t="s">
        <v>904</v>
      </c>
      <c r="BX312" s="23" t="s">
        <v>903</v>
      </c>
      <c r="BY312" s="23" t="s">
        <v>905</v>
      </c>
      <c r="BZ312" s="23" t="s">
        <v>922</v>
      </c>
      <c r="CA312" s="23">
        <v>1</v>
      </c>
      <c r="CB312" s="23">
        <v>2</v>
      </c>
      <c r="CC312" s="23">
        <v>3</v>
      </c>
      <c r="CD312" s="23" t="s">
        <v>773</v>
      </c>
      <c r="CE312" s="23" t="s">
        <v>907</v>
      </c>
      <c r="CF312" s="23" t="str">
        <f>REPLACE(BK312,2,1,4)</f>
        <v>0401</v>
      </c>
      <c r="CG312" s="23" t="s">
        <v>907</v>
      </c>
      <c r="CH312" s="23" t="str">
        <f>REPLACE(BN312,2,1,"i")</f>
        <v>Ki1</v>
      </c>
      <c r="CI312" s="23" t="str">
        <f>BR312</f>
        <v>A2</v>
      </c>
      <c r="CJ312" s="23" t="str">
        <f>BQ312</f>
        <v>A1</v>
      </c>
      <c r="CK312" s="23">
        <f>BO312</f>
        <v>11</v>
      </c>
      <c r="CL312" s="23">
        <f>BP312</f>
        <v>14</v>
      </c>
      <c r="CM312" s="23" t="s">
        <v>773</v>
      </c>
      <c r="CN312" s="23" t="str">
        <f>MID(CF312,2,3)</f>
        <v>401</v>
      </c>
      <c r="CO312" s="23" t="str">
        <f>CONCATENATE("А",MID(CF312,2,1))</f>
        <v>А4</v>
      </c>
      <c r="CP312" s="23">
        <f>BV312-1</f>
        <v>1</v>
      </c>
      <c r="EE312" s="28"/>
      <c r="HE312" s="28"/>
      <c r="HG312" s="27"/>
      <c r="JX312" s="28"/>
    </row>
    <row r="313" spans="1:284" s="23" customFormat="1" hidden="1" x14ac:dyDescent="0.25">
      <c r="A313" s="21" t="s">
        <v>539</v>
      </c>
      <c r="B313" s="21" t="s">
        <v>540</v>
      </c>
      <c r="C313" s="23" t="s">
        <v>648</v>
      </c>
      <c r="D313" s="22" t="s">
        <v>644</v>
      </c>
      <c r="H313" s="22">
        <v>50</v>
      </c>
      <c r="I313" s="22"/>
      <c r="J313" s="22">
        <v>12.8</v>
      </c>
      <c r="M313" s="23" t="s">
        <v>748</v>
      </c>
      <c r="BA313" s="23" t="s">
        <v>878</v>
      </c>
      <c r="BB313" s="23" t="s">
        <v>879</v>
      </c>
      <c r="BC313" s="23" t="s">
        <v>880</v>
      </c>
      <c r="BG313" s="23" t="s">
        <v>782</v>
      </c>
      <c r="BH313" s="23" t="s">
        <v>923</v>
      </c>
      <c r="BI313" s="23">
        <v>3</v>
      </c>
      <c r="BJ313" s="23">
        <v>4</v>
      </c>
      <c r="BK313" s="24" t="s">
        <v>883</v>
      </c>
      <c r="BL313" s="23" t="s">
        <v>879</v>
      </c>
      <c r="BM313" s="23" t="s">
        <v>884</v>
      </c>
      <c r="BN313" s="23" t="s">
        <v>894</v>
      </c>
      <c r="BO313" s="23">
        <v>11</v>
      </c>
      <c r="BP313" s="23">
        <v>14</v>
      </c>
      <c r="BQ313" s="23" t="s">
        <v>814</v>
      </c>
      <c r="BR313" s="23" t="s">
        <v>901</v>
      </c>
      <c r="BS313" s="23" t="s">
        <v>902</v>
      </c>
      <c r="BT313" s="23" t="str">
        <f>MID(BK313,2,3)</f>
        <v>602</v>
      </c>
      <c r="BU313" s="23" t="str">
        <f>CONCATENATE("А",MID(BK313,2,1))</f>
        <v>А6</v>
      </c>
      <c r="BV313" s="23">
        <v>3</v>
      </c>
      <c r="BW313" s="23" t="s">
        <v>904</v>
      </c>
      <c r="BX313" s="23" t="s">
        <v>903</v>
      </c>
      <c r="BY313" s="23" t="s">
        <v>905</v>
      </c>
      <c r="BZ313" s="23" t="s">
        <v>922</v>
      </c>
      <c r="CA313" s="23">
        <v>4</v>
      </c>
      <c r="CB313" s="23">
        <v>5</v>
      </c>
      <c r="CC313" s="23">
        <v>6</v>
      </c>
      <c r="CD313" s="23" t="s">
        <v>773</v>
      </c>
      <c r="CE313" s="23" t="s">
        <v>907</v>
      </c>
      <c r="CF313" s="23" t="str">
        <f>REPLACE(BK313,2,1,4)</f>
        <v>0402</v>
      </c>
      <c r="CG313" s="23" t="s">
        <v>907</v>
      </c>
      <c r="CH313" s="23" t="str">
        <f>REPLACE(BN313,2,1,"i")</f>
        <v>Ki2</v>
      </c>
      <c r="CI313" s="23" t="str">
        <f>BR313</f>
        <v>A2</v>
      </c>
      <c r="CJ313" s="23" t="str">
        <f>BQ313</f>
        <v>A1</v>
      </c>
      <c r="CK313" s="23">
        <f>BO313</f>
        <v>11</v>
      </c>
      <c r="CL313" s="23">
        <f>BP313</f>
        <v>14</v>
      </c>
      <c r="CM313" s="23" t="s">
        <v>773</v>
      </c>
      <c r="CN313" s="23" t="str">
        <f>MID(CF313,2,3)</f>
        <v>402</v>
      </c>
      <c r="CO313" s="23" t="str">
        <f>CONCATENATE("А",MID(CF313,2,1))</f>
        <v>А4</v>
      </c>
      <c r="CP313" s="23">
        <f>BV313-1</f>
        <v>2</v>
      </c>
      <c r="EE313" s="28"/>
      <c r="HE313" s="28"/>
      <c r="HG313" s="27"/>
      <c r="JX313" s="28"/>
    </row>
    <row r="314" spans="1:284" x14ac:dyDescent="0.25">
      <c r="A314" s="4" t="s">
        <v>541</v>
      </c>
      <c r="B314" s="33" t="s">
        <v>543</v>
      </c>
      <c r="C314" s="6" t="s">
        <v>649</v>
      </c>
      <c r="D314" s="6" t="s">
        <v>644</v>
      </c>
      <c r="H314" s="12">
        <v>300</v>
      </c>
      <c r="J314" s="5">
        <v>80</v>
      </c>
      <c r="M314" s="12" t="s">
        <v>1222</v>
      </c>
      <c r="T314" s="32"/>
      <c r="U314" s="12"/>
      <c r="EE314" s="28" t="s">
        <v>927</v>
      </c>
      <c r="EF314" s="12" t="s">
        <v>997</v>
      </c>
      <c r="EG314" s="12" t="s">
        <v>998</v>
      </c>
      <c r="EH314" s="31">
        <v>8</v>
      </c>
      <c r="EI314" s="31">
        <v>9</v>
      </c>
      <c r="EJ314" s="31" t="s">
        <v>1230</v>
      </c>
      <c r="EK314" s="12" t="s">
        <v>772</v>
      </c>
      <c r="EL314" s="12" t="s">
        <v>774</v>
      </c>
      <c r="EM314" s="12" t="s">
        <v>906</v>
      </c>
      <c r="EN314" s="12">
        <v>10</v>
      </c>
      <c r="EO314" s="12">
        <v>11</v>
      </c>
      <c r="EP314" s="12">
        <v>12</v>
      </c>
      <c r="EQ314" s="12" t="s">
        <v>782</v>
      </c>
      <c r="EU314" s="12" t="s">
        <v>1147</v>
      </c>
      <c r="EV314" s="12">
        <v>13</v>
      </c>
      <c r="EW314" s="12">
        <v>14</v>
      </c>
      <c r="EX314" s="12" t="s">
        <v>1149</v>
      </c>
      <c r="EY314" s="12">
        <v>14</v>
      </c>
      <c r="EZ314" s="12">
        <v>15</v>
      </c>
      <c r="FA314" s="12">
        <v>18</v>
      </c>
      <c r="FB314" s="30" t="s">
        <v>1181</v>
      </c>
      <c r="FC314" s="12" t="s">
        <v>924</v>
      </c>
      <c r="FD314" s="30" t="s">
        <v>1182</v>
      </c>
      <c r="FE314" s="12" t="s">
        <v>1024</v>
      </c>
      <c r="FF314" s="12">
        <v>14</v>
      </c>
      <c r="FG314" s="12">
        <v>11</v>
      </c>
      <c r="FJ314" s="12" t="s">
        <v>814</v>
      </c>
      <c r="FK314" s="12" t="s">
        <v>901</v>
      </c>
      <c r="FL314" s="30" t="s">
        <v>1183</v>
      </c>
      <c r="FN314" s="30" t="s">
        <v>1184</v>
      </c>
      <c r="FP314" s="30" t="s">
        <v>922</v>
      </c>
      <c r="FQ314" s="12">
        <v>28</v>
      </c>
      <c r="FR314" s="12">
        <v>29</v>
      </c>
      <c r="FS314" s="12">
        <v>30</v>
      </c>
      <c r="FT314" s="12" t="s">
        <v>1148</v>
      </c>
      <c r="FU314" s="12" t="s">
        <v>1149</v>
      </c>
      <c r="FV314" s="12">
        <v>9</v>
      </c>
      <c r="FW314" s="12">
        <v>10</v>
      </c>
      <c r="FX314" s="12">
        <v>10</v>
      </c>
      <c r="FY314" s="12">
        <v>11</v>
      </c>
      <c r="FZ314" s="12">
        <v>12</v>
      </c>
      <c r="GA314" s="12" t="s">
        <v>1131</v>
      </c>
      <c r="GB314" s="30"/>
      <c r="GC314" s="30"/>
      <c r="GF314" s="12" t="s">
        <v>1185</v>
      </c>
      <c r="GG314" s="12" t="s">
        <v>1186</v>
      </c>
      <c r="GH314" s="12" t="s">
        <v>902</v>
      </c>
      <c r="GI314" s="12" t="s">
        <v>923</v>
      </c>
      <c r="GJ314" s="12">
        <v>14</v>
      </c>
      <c r="GK314" s="12">
        <v>15</v>
      </c>
      <c r="GL314" s="12">
        <v>16</v>
      </c>
      <c r="GQ314" s="12" t="s">
        <v>1202</v>
      </c>
      <c r="GR314" s="12" t="s">
        <v>742</v>
      </c>
      <c r="GS314" s="12" t="s">
        <v>742</v>
      </c>
      <c r="GT314" s="12" t="s">
        <v>742</v>
      </c>
      <c r="GU314" s="12" t="s">
        <v>742</v>
      </c>
      <c r="GV314" s="12" t="s">
        <v>879</v>
      </c>
      <c r="GW314" s="12" t="s">
        <v>742</v>
      </c>
      <c r="GX314" s="12" t="s">
        <v>742</v>
      </c>
      <c r="GY314" s="12" t="s">
        <v>742</v>
      </c>
      <c r="GZ314" s="12" t="s">
        <v>742</v>
      </c>
      <c r="HA314" s="12" t="s">
        <v>742</v>
      </c>
      <c r="HB314" s="12" t="s">
        <v>742</v>
      </c>
      <c r="HC314" s="12" t="s">
        <v>742</v>
      </c>
      <c r="HD314" s="12" t="s">
        <v>742</v>
      </c>
    </row>
    <row r="315" spans="1:284" hidden="1" x14ac:dyDescent="0.25">
      <c r="A315" s="12" t="s">
        <v>542</v>
      </c>
      <c r="B315" s="4" t="s">
        <v>544</v>
      </c>
      <c r="C315" s="12" t="s">
        <v>638</v>
      </c>
      <c r="D315" s="12" t="s">
        <v>639</v>
      </c>
      <c r="H315" s="12">
        <v>400</v>
      </c>
      <c r="J315" s="12">
        <v>655</v>
      </c>
      <c r="M315" s="12" t="s">
        <v>1214</v>
      </c>
      <c r="U315" s="12"/>
      <c r="EJ315" s="30" t="s">
        <v>1208</v>
      </c>
      <c r="EM315" s="12" t="s">
        <v>922</v>
      </c>
      <c r="EN315" s="12">
        <v>31</v>
      </c>
      <c r="EO315" s="12">
        <v>32</v>
      </c>
      <c r="EP315" s="12">
        <v>33</v>
      </c>
      <c r="EQ315" s="12" t="s">
        <v>782</v>
      </c>
      <c r="EU315" s="12" t="s">
        <v>1147</v>
      </c>
      <c r="EV315" s="12">
        <v>15</v>
      </c>
      <c r="EW315" s="12">
        <v>16</v>
      </c>
      <c r="EX315" s="12" t="s">
        <v>1149</v>
      </c>
      <c r="EY315" s="12">
        <v>16</v>
      </c>
      <c r="EZ315" s="12">
        <v>17</v>
      </c>
      <c r="FA315" s="12">
        <v>18</v>
      </c>
      <c r="FB315" s="30" t="s">
        <v>1211</v>
      </c>
      <c r="FC315" s="12" t="s">
        <v>924</v>
      </c>
      <c r="FD315" s="30" t="s">
        <v>1215</v>
      </c>
      <c r="FE315" s="12" t="s">
        <v>1024</v>
      </c>
      <c r="FJ315" s="12" t="s">
        <v>814</v>
      </c>
      <c r="FK315" s="12" t="s">
        <v>901</v>
      </c>
      <c r="FL315" s="30" t="s">
        <v>1218</v>
      </c>
      <c r="FP315" s="12" t="s">
        <v>923</v>
      </c>
      <c r="FQ315" s="12">
        <v>17</v>
      </c>
      <c r="FR315" s="12">
        <v>18</v>
      </c>
      <c r="FS315" s="12">
        <v>19</v>
      </c>
      <c r="FT315" s="12" t="s">
        <v>1148</v>
      </c>
      <c r="FU315" s="12" t="s">
        <v>1149</v>
      </c>
      <c r="FV315" s="12">
        <v>11</v>
      </c>
      <c r="FW315" s="12">
        <v>12</v>
      </c>
      <c r="FX315" s="12">
        <v>10</v>
      </c>
      <c r="FY315" s="12">
        <v>13</v>
      </c>
      <c r="FZ315" s="12">
        <v>14</v>
      </c>
      <c r="GA315" s="12" t="s">
        <v>1131</v>
      </c>
      <c r="GH315" s="12" t="s">
        <v>902</v>
      </c>
      <c r="GQ315" s="12" t="s">
        <v>1202</v>
      </c>
    </row>
    <row r="316" spans="1:284" hidden="1" x14ac:dyDescent="0.25">
      <c r="A316" s="4" t="s">
        <v>545</v>
      </c>
      <c r="B316" s="4" t="s">
        <v>546</v>
      </c>
      <c r="D316" s="12" t="s">
        <v>687</v>
      </c>
      <c r="M316" s="12" t="s">
        <v>1214</v>
      </c>
      <c r="U316" s="12"/>
      <c r="EJ316" s="30" t="s">
        <v>1209</v>
      </c>
      <c r="EM316" s="12" t="s">
        <v>922</v>
      </c>
      <c r="EN316" s="12">
        <v>34</v>
      </c>
      <c r="EO316" s="12">
        <v>35</v>
      </c>
      <c r="EP316" s="12">
        <v>36</v>
      </c>
      <c r="EQ316" s="12" t="s">
        <v>782</v>
      </c>
      <c r="EU316" s="12" t="s">
        <v>1147</v>
      </c>
      <c r="EV316" s="12">
        <v>17</v>
      </c>
      <c r="EW316" s="12">
        <v>18</v>
      </c>
      <c r="EX316" s="12" t="s">
        <v>1149</v>
      </c>
      <c r="EY316" s="12">
        <v>19</v>
      </c>
      <c r="EZ316" s="12">
        <v>20</v>
      </c>
      <c r="FA316" s="12">
        <v>27</v>
      </c>
      <c r="FB316" s="30" t="s">
        <v>1212</v>
      </c>
      <c r="FC316" s="12" t="s">
        <v>924</v>
      </c>
      <c r="FD316" s="30" t="s">
        <v>1216</v>
      </c>
      <c r="FE316" s="12" t="s">
        <v>1024</v>
      </c>
      <c r="FJ316" s="12" t="s">
        <v>814</v>
      </c>
      <c r="FK316" s="12" t="s">
        <v>901</v>
      </c>
      <c r="FL316" s="30" t="s">
        <v>1219</v>
      </c>
      <c r="FP316" s="12" t="s">
        <v>923</v>
      </c>
      <c r="FQ316" s="12">
        <v>20</v>
      </c>
      <c r="FR316" s="12">
        <v>21</v>
      </c>
      <c r="FS316" s="12">
        <v>22</v>
      </c>
      <c r="FT316" s="12" t="s">
        <v>1148</v>
      </c>
      <c r="FU316" s="12" t="s">
        <v>1149</v>
      </c>
      <c r="FV316" s="12">
        <v>13</v>
      </c>
      <c r="FW316" s="12">
        <v>14</v>
      </c>
      <c r="FX316" s="12">
        <v>10</v>
      </c>
      <c r="FY316" s="12">
        <v>15</v>
      </c>
      <c r="FZ316" s="12">
        <v>16</v>
      </c>
      <c r="GA316" s="12" t="s">
        <v>1131</v>
      </c>
      <c r="GH316" s="12" t="s">
        <v>902</v>
      </c>
      <c r="GQ316" s="12" t="s">
        <v>1202</v>
      </c>
    </row>
    <row r="317" spans="1:284" hidden="1" x14ac:dyDescent="0.25">
      <c r="A317" s="12" t="s">
        <v>547</v>
      </c>
      <c r="B317" s="4" t="s">
        <v>548</v>
      </c>
      <c r="D317" s="12" t="s">
        <v>687</v>
      </c>
      <c r="M317" s="12" t="s">
        <v>1214</v>
      </c>
      <c r="U317" s="12"/>
      <c r="EJ317" s="30" t="s">
        <v>1210</v>
      </c>
      <c r="EM317" s="12" t="s">
        <v>922</v>
      </c>
      <c r="EN317" s="12">
        <v>37</v>
      </c>
      <c r="EO317" s="12">
        <v>38</v>
      </c>
      <c r="EP317" s="12">
        <v>39</v>
      </c>
      <c r="EQ317" s="12" t="s">
        <v>782</v>
      </c>
      <c r="EU317" s="12" t="s">
        <v>1147</v>
      </c>
      <c r="EV317" s="12">
        <v>19</v>
      </c>
      <c r="EW317" s="12">
        <v>20</v>
      </c>
      <c r="EX317" s="12" t="s">
        <v>1149</v>
      </c>
      <c r="EY317" s="12">
        <v>21</v>
      </c>
      <c r="EZ317" s="12">
        <v>22</v>
      </c>
      <c r="FA317" s="12">
        <v>27</v>
      </c>
      <c r="FB317" s="30" t="s">
        <v>1213</v>
      </c>
      <c r="FC317" s="12" t="s">
        <v>924</v>
      </c>
      <c r="FD317" s="30" t="s">
        <v>1217</v>
      </c>
      <c r="FE317" s="12" t="s">
        <v>1024</v>
      </c>
      <c r="FJ317" s="12" t="s">
        <v>814</v>
      </c>
      <c r="FK317" s="12" t="s">
        <v>901</v>
      </c>
      <c r="FL317" s="30" t="s">
        <v>1220</v>
      </c>
      <c r="FP317" s="12" t="s">
        <v>923</v>
      </c>
      <c r="FQ317" s="12">
        <v>23</v>
      </c>
      <c r="FR317" s="12">
        <v>24</v>
      </c>
      <c r="FS317" s="12">
        <v>25</v>
      </c>
      <c r="FT317" s="12" t="s">
        <v>1148</v>
      </c>
      <c r="FU317" s="12" t="s">
        <v>1149</v>
      </c>
      <c r="FV317" s="12">
        <v>15</v>
      </c>
      <c r="FW317" s="12">
        <v>16</v>
      </c>
      <c r="FX317" s="12">
        <v>10</v>
      </c>
      <c r="FY317" s="12">
        <v>17</v>
      </c>
      <c r="FZ317" s="12">
        <v>18</v>
      </c>
      <c r="GA317" s="12" t="s">
        <v>1131</v>
      </c>
      <c r="GH317" s="12" t="s">
        <v>902</v>
      </c>
      <c r="GQ317" s="12" t="s">
        <v>1202</v>
      </c>
    </row>
    <row r="318" spans="1:284" s="23" customFormat="1" hidden="1" x14ac:dyDescent="0.25">
      <c r="A318" s="23" t="s">
        <v>550</v>
      </c>
      <c r="B318" s="21" t="s">
        <v>549</v>
      </c>
      <c r="C318" s="23" t="s">
        <v>686</v>
      </c>
      <c r="D318" s="23" t="s">
        <v>685</v>
      </c>
      <c r="K318" s="23">
        <v>53667</v>
      </c>
      <c r="L318" s="25">
        <v>45435</v>
      </c>
      <c r="M318" s="23" t="s">
        <v>1221</v>
      </c>
      <c r="EE318" s="28" t="s">
        <v>927</v>
      </c>
      <c r="EF318" s="23" t="s">
        <v>991</v>
      </c>
      <c r="EG318" s="23" t="s">
        <v>992</v>
      </c>
      <c r="EH318" s="23">
        <v>2</v>
      </c>
      <c r="EI318" s="23">
        <v>3</v>
      </c>
      <c r="EJ318" s="24" t="s">
        <v>999</v>
      </c>
      <c r="EK318" s="23" t="s">
        <v>772</v>
      </c>
      <c r="EL318" s="23" t="s">
        <v>774</v>
      </c>
      <c r="EM318" s="23" t="s">
        <v>906</v>
      </c>
      <c r="EN318" s="23">
        <v>1</v>
      </c>
      <c r="EO318" s="23">
        <v>2</v>
      </c>
      <c r="EP318" s="23">
        <v>3</v>
      </c>
      <c r="EQ318" s="23" t="s">
        <v>782</v>
      </c>
      <c r="EU318" s="23" t="s">
        <v>1147</v>
      </c>
      <c r="EV318" s="23">
        <v>7</v>
      </c>
      <c r="EW318" s="23">
        <v>8</v>
      </c>
      <c r="EX318" s="23" t="s">
        <v>1149</v>
      </c>
      <c r="EY318" s="23">
        <v>7</v>
      </c>
      <c r="EZ318" s="23">
        <v>8</v>
      </c>
      <c r="FA318" s="23">
        <v>9</v>
      </c>
      <c r="FB318" s="29" t="s">
        <v>1163</v>
      </c>
      <c r="FC318" s="23" t="s">
        <v>924</v>
      </c>
      <c r="FD318" s="29" t="s">
        <v>1166</v>
      </c>
      <c r="FE318" s="23" t="s">
        <v>1024</v>
      </c>
      <c r="FF318" s="23">
        <v>14</v>
      </c>
      <c r="FG318" s="23">
        <v>11</v>
      </c>
      <c r="FJ318" s="23" t="s">
        <v>814</v>
      </c>
      <c r="FK318" s="23" t="s">
        <v>901</v>
      </c>
      <c r="FL318" s="29" t="s">
        <v>1175</v>
      </c>
      <c r="FN318" s="29" t="s">
        <v>1178</v>
      </c>
      <c r="FP318" s="23" t="s">
        <v>922</v>
      </c>
      <c r="FQ318" s="23">
        <v>19</v>
      </c>
      <c r="FR318" s="23">
        <v>20</v>
      </c>
      <c r="FS318" s="23">
        <v>21</v>
      </c>
      <c r="FT318" s="23" t="s">
        <v>1148</v>
      </c>
      <c r="FU318" s="23" t="s">
        <v>1149</v>
      </c>
      <c r="FV318" s="23">
        <v>3</v>
      </c>
      <c r="FW318" s="23">
        <v>4</v>
      </c>
      <c r="FX318" s="23">
        <v>1</v>
      </c>
      <c r="FY318" s="23">
        <v>4</v>
      </c>
      <c r="FZ318" s="23">
        <v>5</v>
      </c>
      <c r="GA318" s="23" t="s">
        <v>1131</v>
      </c>
      <c r="GB318" s="29"/>
      <c r="GC318" s="29"/>
      <c r="GF318" s="23" t="s">
        <v>1169</v>
      </c>
      <c r="GG318" s="23" t="s">
        <v>1170</v>
      </c>
      <c r="GH318" s="23" t="s">
        <v>902</v>
      </c>
      <c r="GI318" s="23" t="s">
        <v>923</v>
      </c>
      <c r="GJ318" s="23">
        <v>5</v>
      </c>
      <c r="GK318" s="23">
        <v>6</v>
      </c>
      <c r="GL318" s="23">
        <v>7</v>
      </c>
      <c r="GQ318" s="12" t="s">
        <v>1202</v>
      </c>
      <c r="GR318" s="23" t="s">
        <v>742</v>
      </c>
      <c r="GS318" s="23" t="s">
        <v>742</v>
      </c>
      <c r="GT318" s="23" t="s">
        <v>742</v>
      </c>
      <c r="GU318" s="23" t="s">
        <v>742</v>
      </c>
      <c r="GV318" s="23" t="s">
        <v>879</v>
      </c>
      <c r="GW318" s="23" t="s">
        <v>742</v>
      </c>
      <c r="GX318" s="23" t="s">
        <v>742</v>
      </c>
      <c r="GY318" s="23" t="s">
        <v>742</v>
      </c>
      <c r="GZ318" s="23" t="s">
        <v>742</v>
      </c>
      <c r="HA318" s="23" t="s">
        <v>742</v>
      </c>
      <c r="HB318" s="23" t="s">
        <v>742</v>
      </c>
      <c r="HC318" s="23" t="s">
        <v>742</v>
      </c>
      <c r="HD318" s="23" t="s">
        <v>742</v>
      </c>
      <c r="HE318" s="28"/>
      <c r="HG318" s="27"/>
      <c r="JX318" s="28"/>
    </row>
    <row r="319" spans="1:284" s="23" customFormat="1" hidden="1" x14ac:dyDescent="0.25">
      <c r="A319" s="23" t="s">
        <v>551</v>
      </c>
      <c r="B319" s="21" t="s">
        <v>549</v>
      </c>
      <c r="C319" s="23" t="s">
        <v>686</v>
      </c>
      <c r="D319" s="23" t="s">
        <v>685</v>
      </c>
      <c r="K319" s="23">
        <v>53667</v>
      </c>
      <c r="L319" s="25">
        <v>45435</v>
      </c>
      <c r="M319" s="23" t="s">
        <v>1221</v>
      </c>
      <c r="EE319" s="28" t="s">
        <v>927</v>
      </c>
      <c r="EF319" s="23" t="s">
        <v>993</v>
      </c>
      <c r="EG319" s="23" t="s">
        <v>994</v>
      </c>
      <c r="EH319" s="23">
        <v>4</v>
      </c>
      <c r="EI319" s="23">
        <v>5</v>
      </c>
      <c r="EJ319" s="24" t="s">
        <v>1000</v>
      </c>
      <c r="EK319" s="23" t="s">
        <v>772</v>
      </c>
      <c r="EL319" s="23" t="s">
        <v>774</v>
      </c>
      <c r="EM319" s="23" t="s">
        <v>906</v>
      </c>
      <c r="EN319" s="23">
        <v>4</v>
      </c>
      <c r="EO319" s="23">
        <v>5</v>
      </c>
      <c r="EP319" s="23">
        <v>6</v>
      </c>
      <c r="EQ319" s="23" t="s">
        <v>782</v>
      </c>
      <c r="EU319" s="23" t="s">
        <v>1147</v>
      </c>
      <c r="EV319" s="23">
        <v>9</v>
      </c>
      <c r="EW319" s="23">
        <v>10</v>
      </c>
      <c r="EX319" s="23" t="s">
        <v>1149</v>
      </c>
      <c r="EY319" s="23">
        <v>10</v>
      </c>
      <c r="EZ319" s="23">
        <v>11</v>
      </c>
      <c r="FA319" s="23">
        <v>18</v>
      </c>
      <c r="FB319" s="29" t="s">
        <v>1164</v>
      </c>
      <c r="FC319" s="23" t="s">
        <v>924</v>
      </c>
      <c r="FD319" s="29" t="s">
        <v>1167</v>
      </c>
      <c r="FE319" s="23" t="s">
        <v>1024</v>
      </c>
      <c r="FF319" s="23">
        <v>14</v>
      </c>
      <c r="FG319" s="23">
        <v>11</v>
      </c>
      <c r="FJ319" s="23" t="s">
        <v>814</v>
      </c>
      <c r="FK319" s="23" t="s">
        <v>901</v>
      </c>
      <c r="FL319" s="29" t="s">
        <v>1176</v>
      </c>
      <c r="FN319" s="29" t="s">
        <v>1179</v>
      </c>
      <c r="FP319" s="23" t="s">
        <v>922</v>
      </c>
      <c r="FQ319" s="23">
        <v>22</v>
      </c>
      <c r="FR319" s="23">
        <v>23</v>
      </c>
      <c r="FS319" s="23">
        <v>24</v>
      </c>
      <c r="FT319" s="23" t="s">
        <v>1148</v>
      </c>
      <c r="FU319" s="23" t="s">
        <v>1149</v>
      </c>
      <c r="FV319" s="23">
        <v>5</v>
      </c>
      <c r="FW319" s="23">
        <v>6</v>
      </c>
      <c r="FX319" s="23">
        <v>1</v>
      </c>
      <c r="FY319" s="23">
        <v>6</v>
      </c>
      <c r="FZ319" s="23">
        <v>7</v>
      </c>
      <c r="GA319" s="23" t="s">
        <v>1131</v>
      </c>
      <c r="GB319" s="29"/>
      <c r="GC319" s="29"/>
      <c r="GF319" s="23" t="s">
        <v>1171</v>
      </c>
      <c r="GG319" s="23" t="s">
        <v>1172</v>
      </c>
      <c r="GH319" s="23" t="s">
        <v>902</v>
      </c>
      <c r="GI319" s="23" t="s">
        <v>923</v>
      </c>
      <c r="GJ319" s="23">
        <v>8</v>
      </c>
      <c r="GK319" s="23">
        <v>9</v>
      </c>
      <c r="GL319" s="23">
        <v>10</v>
      </c>
      <c r="GQ319" s="12" t="s">
        <v>1202</v>
      </c>
      <c r="GR319" s="23" t="s">
        <v>742</v>
      </c>
      <c r="GS319" s="23" t="s">
        <v>742</v>
      </c>
      <c r="GT319" s="23" t="s">
        <v>742</v>
      </c>
      <c r="GU319" s="23" t="s">
        <v>742</v>
      </c>
      <c r="GV319" s="23" t="s">
        <v>879</v>
      </c>
      <c r="GW319" s="23" t="s">
        <v>742</v>
      </c>
      <c r="GX319" s="23" t="s">
        <v>742</v>
      </c>
      <c r="GY319" s="23" t="s">
        <v>742</v>
      </c>
      <c r="GZ319" s="23" t="s">
        <v>742</v>
      </c>
      <c r="HA319" s="23" t="s">
        <v>742</v>
      </c>
      <c r="HB319" s="23" t="s">
        <v>742</v>
      </c>
      <c r="HC319" s="23" t="s">
        <v>742</v>
      </c>
      <c r="HD319" s="23" t="s">
        <v>742</v>
      </c>
      <c r="HE319" s="28"/>
      <c r="HG319" s="27"/>
      <c r="JX319" s="28"/>
    </row>
    <row r="320" spans="1:284" s="23" customFormat="1" hidden="1" x14ac:dyDescent="0.25">
      <c r="A320" s="23" t="s">
        <v>552</v>
      </c>
      <c r="B320" s="21" t="s">
        <v>549</v>
      </c>
      <c r="C320" s="23" t="s">
        <v>686</v>
      </c>
      <c r="D320" s="23" t="s">
        <v>685</v>
      </c>
      <c r="K320" s="23">
        <v>53667</v>
      </c>
      <c r="L320" s="25">
        <v>45435</v>
      </c>
      <c r="M320" s="23" t="s">
        <v>1221</v>
      </c>
      <c r="EE320" s="28" t="s">
        <v>927</v>
      </c>
      <c r="EF320" s="23" t="s">
        <v>995</v>
      </c>
      <c r="EG320" s="23" t="s">
        <v>996</v>
      </c>
      <c r="EH320" s="23">
        <v>6</v>
      </c>
      <c r="EI320" s="23">
        <v>7</v>
      </c>
      <c r="EJ320" s="24" t="s">
        <v>1001</v>
      </c>
      <c r="EK320" s="23" t="s">
        <v>772</v>
      </c>
      <c r="EL320" s="23" t="s">
        <v>774</v>
      </c>
      <c r="EM320" s="23" t="s">
        <v>906</v>
      </c>
      <c r="EN320" s="23">
        <v>7</v>
      </c>
      <c r="EO320" s="23">
        <v>8</v>
      </c>
      <c r="EP320" s="23">
        <v>9</v>
      </c>
      <c r="EQ320" s="23" t="s">
        <v>782</v>
      </c>
      <c r="EU320" s="23" t="s">
        <v>1147</v>
      </c>
      <c r="EV320" s="23">
        <v>11</v>
      </c>
      <c r="EW320" s="23">
        <v>12</v>
      </c>
      <c r="EX320" s="23" t="s">
        <v>1149</v>
      </c>
      <c r="EY320" s="23">
        <v>12</v>
      </c>
      <c r="EZ320" s="23">
        <v>13</v>
      </c>
      <c r="FA320" s="23">
        <v>18</v>
      </c>
      <c r="FB320" s="29" t="s">
        <v>1165</v>
      </c>
      <c r="FC320" s="23" t="s">
        <v>924</v>
      </c>
      <c r="FD320" s="29" t="s">
        <v>1168</v>
      </c>
      <c r="FE320" s="23" t="s">
        <v>1024</v>
      </c>
      <c r="FF320" s="23">
        <v>14</v>
      </c>
      <c r="FG320" s="23">
        <v>11</v>
      </c>
      <c r="FJ320" s="23" t="s">
        <v>814</v>
      </c>
      <c r="FK320" s="23" t="s">
        <v>901</v>
      </c>
      <c r="FL320" s="29" t="s">
        <v>1177</v>
      </c>
      <c r="FN320" s="29" t="s">
        <v>1180</v>
      </c>
      <c r="FP320" s="23" t="s">
        <v>922</v>
      </c>
      <c r="FQ320" s="23">
        <v>25</v>
      </c>
      <c r="FR320" s="23">
        <v>26</v>
      </c>
      <c r="FS320" s="23">
        <v>27</v>
      </c>
      <c r="FT320" s="23" t="s">
        <v>1148</v>
      </c>
      <c r="FU320" s="23" t="s">
        <v>1149</v>
      </c>
      <c r="FV320" s="23">
        <v>7</v>
      </c>
      <c r="FW320" s="23">
        <v>8</v>
      </c>
      <c r="FX320" s="23">
        <v>1</v>
      </c>
      <c r="FY320" s="23">
        <v>8</v>
      </c>
      <c r="FZ320" s="23">
        <v>9</v>
      </c>
      <c r="GA320" s="23" t="s">
        <v>1131</v>
      </c>
      <c r="GB320" s="29"/>
      <c r="GC320" s="29"/>
      <c r="GF320" s="23" t="s">
        <v>1173</v>
      </c>
      <c r="GG320" s="23" t="s">
        <v>1174</v>
      </c>
      <c r="GH320" s="23" t="s">
        <v>902</v>
      </c>
      <c r="GI320" s="23" t="s">
        <v>923</v>
      </c>
      <c r="GJ320" s="23">
        <v>11</v>
      </c>
      <c r="GK320" s="23">
        <v>12</v>
      </c>
      <c r="GL320" s="23">
        <v>13</v>
      </c>
      <c r="GQ320" s="12" t="s">
        <v>1202</v>
      </c>
      <c r="GR320" s="23" t="s">
        <v>742</v>
      </c>
      <c r="GS320" s="23" t="s">
        <v>742</v>
      </c>
      <c r="GT320" s="23" t="s">
        <v>742</v>
      </c>
      <c r="GU320" s="23" t="s">
        <v>742</v>
      </c>
      <c r="GV320" s="23" t="s">
        <v>879</v>
      </c>
      <c r="GW320" s="23" t="s">
        <v>742</v>
      </c>
      <c r="GX320" s="23" t="s">
        <v>742</v>
      </c>
      <c r="GY320" s="23" t="s">
        <v>742</v>
      </c>
      <c r="GZ320" s="23" t="s">
        <v>742</v>
      </c>
      <c r="HA320" s="23" t="s">
        <v>742</v>
      </c>
      <c r="HB320" s="23" t="s">
        <v>742</v>
      </c>
      <c r="HC320" s="23" t="s">
        <v>742</v>
      </c>
      <c r="HD320" s="23" t="s">
        <v>742</v>
      </c>
      <c r="HE320" s="28"/>
      <c r="HG320" s="27"/>
      <c r="JX320" s="28"/>
    </row>
    <row r="321" spans="1:21" hidden="1" x14ac:dyDescent="0.25">
      <c r="A321" s="12" t="s">
        <v>711</v>
      </c>
      <c r="B321" s="4" t="s">
        <v>678</v>
      </c>
      <c r="C321" s="12" t="s">
        <v>679</v>
      </c>
      <c r="D321" s="12" t="s">
        <v>680</v>
      </c>
      <c r="K321" s="12">
        <v>18300</v>
      </c>
      <c r="L321" s="10">
        <v>45428</v>
      </c>
      <c r="M321" s="12" t="s">
        <v>741</v>
      </c>
      <c r="U321" s="12"/>
    </row>
    <row r="322" spans="1:21" hidden="1" x14ac:dyDescent="0.25">
      <c r="A322" s="12" t="s">
        <v>710</v>
      </c>
      <c r="B322" s="4" t="s">
        <v>678</v>
      </c>
      <c r="C322" s="12" t="s">
        <v>679</v>
      </c>
      <c r="D322" s="12" t="s">
        <v>680</v>
      </c>
      <c r="K322" s="12">
        <v>18300</v>
      </c>
      <c r="L322" s="10">
        <v>45428</v>
      </c>
      <c r="M322" s="12" t="s">
        <v>741</v>
      </c>
      <c r="U322" s="12"/>
    </row>
    <row r="323" spans="1:21" hidden="1" x14ac:dyDescent="0.25">
      <c r="A323" s="12" t="s">
        <v>712</v>
      </c>
      <c r="B323" s="4" t="s">
        <v>678</v>
      </c>
      <c r="C323" s="12" t="s">
        <v>679</v>
      </c>
      <c r="D323" s="12" t="s">
        <v>680</v>
      </c>
      <c r="K323" s="12">
        <v>18300</v>
      </c>
      <c r="L323" s="10">
        <v>45428</v>
      </c>
      <c r="M323" s="12" t="s">
        <v>741</v>
      </c>
      <c r="U323" s="12"/>
    </row>
    <row r="324" spans="1:21" hidden="1" x14ac:dyDescent="0.25">
      <c r="A324" s="12" t="s">
        <v>713</v>
      </c>
      <c r="B324" s="4" t="s">
        <v>678</v>
      </c>
      <c r="C324" s="12" t="s">
        <v>679</v>
      </c>
      <c r="D324" s="12" t="s">
        <v>680</v>
      </c>
      <c r="K324" s="12">
        <v>18300</v>
      </c>
      <c r="L324" s="10">
        <v>45428</v>
      </c>
      <c r="M324" s="12" t="s">
        <v>741</v>
      </c>
      <c r="U324" s="12"/>
    </row>
    <row r="325" spans="1:21" hidden="1" x14ac:dyDescent="0.25">
      <c r="A325" s="12" t="s">
        <v>709</v>
      </c>
      <c r="B325" s="4" t="s">
        <v>678</v>
      </c>
      <c r="C325" s="12" t="s">
        <v>679</v>
      </c>
      <c r="D325" s="12" t="s">
        <v>680</v>
      </c>
      <c r="K325" s="12">
        <v>18300</v>
      </c>
      <c r="L325" s="10">
        <v>45428</v>
      </c>
      <c r="M325" s="12" t="s">
        <v>741</v>
      </c>
      <c r="U325" s="12"/>
    </row>
    <row r="326" spans="1:21" hidden="1" x14ac:dyDescent="0.25">
      <c r="A326" s="12" t="s">
        <v>714</v>
      </c>
      <c r="B326" s="4" t="s">
        <v>678</v>
      </c>
      <c r="C326" s="12" t="s">
        <v>679</v>
      </c>
      <c r="D326" s="12" t="s">
        <v>680</v>
      </c>
      <c r="K326" s="12">
        <v>18300</v>
      </c>
      <c r="L326" s="10">
        <v>45428</v>
      </c>
      <c r="M326" s="12" t="s">
        <v>741</v>
      </c>
      <c r="U326" s="12"/>
    </row>
    <row r="327" spans="1:21" hidden="1" x14ac:dyDescent="0.25">
      <c r="B327" s="4"/>
      <c r="L327" s="10"/>
      <c r="U327" s="12"/>
    </row>
    <row r="328" spans="1:21" ht="16.5" hidden="1" x14ac:dyDescent="0.3">
      <c r="A328" s="13" t="s">
        <v>718</v>
      </c>
      <c r="B328" s="13" t="s">
        <v>704</v>
      </c>
      <c r="C328" s="13" t="s">
        <v>705</v>
      </c>
      <c r="D328" s="13" t="s">
        <v>706</v>
      </c>
      <c r="L328" s="10"/>
      <c r="U328" s="12"/>
    </row>
    <row r="329" spans="1:21" ht="16.5" hidden="1" x14ac:dyDescent="0.3">
      <c r="A329" s="13"/>
      <c r="B329" s="13" t="s">
        <v>715</v>
      </c>
      <c r="C329" s="13" t="s">
        <v>716</v>
      </c>
      <c r="D329" s="13" t="s">
        <v>717</v>
      </c>
      <c r="L329" s="10"/>
      <c r="U329" s="12"/>
    </row>
    <row r="330" spans="1:21" ht="16.5" hidden="1" x14ac:dyDescent="0.3">
      <c r="A330" s="13" t="s">
        <v>720</v>
      </c>
      <c r="B330" s="13" t="s">
        <v>719</v>
      </c>
      <c r="C330" s="13" t="s">
        <v>708</v>
      </c>
      <c r="D330" s="13" t="s">
        <v>707</v>
      </c>
      <c r="L330" s="10"/>
      <c r="U330" s="12"/>
    </row>
    <row r="331" spans="1:21" ht="16.5" hidden="1" x14ac:dyDescent="0.3">
      <c r="A331" s="13" t="s">
        <v>721</v>
      </c>
      <c r="B331" s="13" t="s">
        <v>726</v>
      </c>
      <c r="C331" s="13" t="s">
        <v>727</v>
      </c>
      <c r="D331" s="13" t="s">
        <v>707</v>
      </c>
      <c r="L331" s="10"/>
      <c r="U331" s="12"/>
    </row>
    <row r="332" spans="1:21" ht="16.5" hidden="1" x14ac:dyDescent="0.3">
      <c r="A332" s="13" t="s">
        <v>722</v>
      </c>
      <c r="B332" s="13" t="s">
        <v>726</v>
      </c>
      <c r="C332" s="13" t="s">
        <v>727</v>
      </c>
      <c r="D332" s="13" t="s">
        <v>707</v>
      </c>
      <c r="L332" s="10"/>
      <c r="U332" s="12"/>
    </row>
    <row r="333" spans="1:21" ht="16.5" hidden="1" x14ac:dyDescent="0.3">
      <c r="A333" s="13" t="s">
        <v>723</v>
      </c>
      <c r="B333" s="13" t="s">
        <v>726</v>
      </c>
      <c r="C333" s="13" t="s">
        <v>727</v>
      </c>
      <c r="D333" s="13" t="s">
        <v>707</v>
      </c>
      <c r="L333" s="10"/>
      <c r="U333" s="12"/>
    </row>
    <row r="334" spans="1:21" ht="16.5" hidden="1" x14ac:dyDescent="0.3">
      <c r="A334" s="13" t="s">
        <v>724</v>
      </c>
      <c r="B334" s="13" t="s">
        <v>726</v>
      </c>
      <c r="C334" s="13" t="s">
        <v>727</v>
      </c>
      <c r="D334" s="13" t="s">
        <v>707</v>
      </c>
      <c r="L334" s="10"/>
      <c r="U334" s="12"/>
    </row>
    <row r="335" spans="1:21" ht="16.5" hidden="1" x14ac:dyDescent="0.3">
      <c r="A335" s="13" t="s">
        <v>725</v>
      </c>
      <c r="B335" s="13" t="s">
        <v>726</v>
      </c>
      <c r="C335" s="13" t="s">
        <v>727</v>
      </c>
      <c r="D335" s="13" t="s">
        <v>707</v>
      </c>
      <c r="L335" s="10"/>
      <c r="U335" s="12"/>
    </row>
    <row r="336" spans="1:21" ht="16.5" hidden="1" x14ac:dyDescent="0.3">
      <c r="A336" s="13" t="s">
        <v>729</v>
      </c>
      <c r="B336" s="13" t="s">
        <v>728</v>
      </c>
      <c r="C336" s="13"/>
      <c r="D336" s="13"/>
      <c r="L336" s="10"/>
      <c r="U336" s="12"/>
    </row>
    <row r="337" spans="1:21" ht="16.5" hidden="1" x14ac:dyDescent="0.3">
      <c r="A337" s="13"/>
      <c r="B337" s="13" t="s">
        <v>730</v>
      </c>
      <c r="C337" s="13" t="s">
        <v>731</v>
      </c>
      <c r="D337" s="13" t="s">
        <v>732</v>
      </c>
      <c r="L337" s="10"/>
      <c r="U337" s="12"/>
    </row>
    <row r="338" spans="1:21" ht="16.5" hidden="1" x14ac:dyDescent="0.3">
      <c r="B338" s="13" t="s">
        <v>733</v>
      </c>
      <c r="C338" s="13" t="s">
        <v>734</v>
      </c>
      <c r="D338" s="13" t="s">
        <v>732</v>
      </c>
      <c r="L338" s="10"/>
      <c r="U338" s="12"/>
    </row>
    <row r="339" spans="1:21" hidden="1" x14ac:dyDescent="0.25">
      <c r="U339" s="12"/>
    </row>
    <row r="340" spans="1:21" hidden="1" x14ac:dyDescent="0.25">
      <c r="U340" s="12"/>
    </row>
  </sheetData>
  <autoFilter ref="M1:M340">
    <filterColumn colId="0">
      <filters>
        <filter val="se0023"/>
      </filters>
    </filterColumn>
  </autoFilter>
  <customSheetViews>
    <customSheetView guid="{AFCF2176-CB1D-4D6E-A0FE-59695F415E2C}" scale="80" filter="1" showAutoFilter="1" topLeftCell="H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1"/>
      <autoFilter ref="M1:M340">
        <filterColumn colId="0">
          <filters>
            <filter val="se0001"/>
          </filters>
        </filterColumn>
      </autoFilter>
    </customSheetView>
    <customSheetView guid="{25999BBB-235B-4A71-BC69-148E49F2BC32}" scale="80" filter="1" showAutoFilter="1" topLeftCell="H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2"/>
      <autoFilter ref="M1:M340">
        <filterColumn colId="0">
          <filters>
            <filter val="se0001"/>
          </filters>
        </filterColumn>
      </autoFilter>
    </customSheetView>
    <customSheetView guid="{DAF0FB99-3FCD-45B3-9019-6D0FC0D50943}" scale="70" showAutoFilter="1">
      <pane ySplit="1" topLeftCell="A284" activePane="bottomLeft" state="frozen"/>
      <selection pane="bottomLeft" activeCell="EP314" sqref="EP314:EQ320"/>
      <pageMargins left="0.7" right="0.7" top="0.75" bottom="0.75" header="0.3" footer="0.3"/>
      <pageSetup paperSize="9" orientation="portrait" verticalDpi="1200" r:id="rId3"/>
      <autoFilter ref="M1:M340"/>
    </customSheetView>
    <customSheetView guid="{640EAA00-1172-4B16-AC2F-3A997AF7471E}" scale="80" filter="1" showAutoFilter="1" topLeftCell="H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4"/>
      <autoFilter ref="M1:M340">
        <filterColumn colId="0">
          <filters>
            <filter val="se0001"/>
          </filters>
        </filterColumn>
      </autoFilter>
    </customSheetView>
    <customSheetView guid="{D4A25F27-5E5B-4153-B57C-560F78530A8E}" scale="80" filter="1" showAutoFilter="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5"/>
      <autoFilter ref="M1:M340">
        <filterColumn colId="0">
          <filters>
            <filter val="se0011"/>
          </filters>
        </filterColumn>
      </autoFilter>
    </customSheetView>
    <customSheetView guid="{40C00F93-2046-47CE-A679-05431B2D0938}" scale="80" filter="1" showAutoFilter="1" topLeftCell="CY1">
      <pane ySplit="1" topLeftCell="A2" activePane="bottomLeft" state="frozen"/>
      <selection pane="bottomLeft" activeCell="DF160" sqref="DF160"/>
      <pageMargins left="0.7" right="0.7" top="0.75" bottom="0.75" header="0.3" footer="0.3"/>
      <pageSetup paperSize="9" orientation="portrait" verticalDpi="1200" r:id="rId6"/>
      <autoFilter ref="M1:M340">
        <filterColumn colId="0">
          <filters>
            <filter val="se0005"/>
            <filter val="se0010"/>
            <filter val="se0011"/>
          </filters>
        </filterColumn>
      </autoFilter>
    </customSheetView>
    <customSheetView guid="{95D0C678-9191-4077-8A7C-974FC2D56AD2}" scale="80" filter="1" showAutoFilter="1" topLeftCell="DB1">
      <pane ySplit="1" topLeftCell="A2" activePane="bottomLeft" state="frozen"/>
      <selection pane="bottomLeft" activeCell="CQ159" sqref="CQ159:ED170"/>
      <pageMargins left="0.7" right="0.7" top="0.75" bottom="0.75" header="0.3" footer="0.3"/>
      <pageSetup paperSize="9" orientation="portrait" verticalDpi="1200" r:id="rId7"/>
      <autoFilter ref="M1:M340">
        <filterColumn colId="0">
          <filters>
            <filter val="se0005"/>
            <filter val="se0010"/>
            <filter val="se0011"/>
          </filters>
        </filterColumn>
      </autoFilter>
    </customSheetView>
    <customSheetView guid="{719B6C4F-75C4-4AFB-9F9B-C6963BDB15E3}" scale="80" filter="1" showAutoFilter="1" topLeftCell="H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8"/>
      <autoFilter ref="M1:M340">
        <filterColumn colId="0">
          <filters>
            <filter val="se0001"/>
          </filters>
        </filterColumn>
      </autoFilter>
    </customSheetView>
    <customSheetView guid="{205FAC4B-7440-4A7E-8914-9F878B0A5C5A}" scale="80" filter="1" showAutoFilter="1" topLeftCell="H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9"/>
      <autoFilter ref="M1:M340">
        <filterColumn colId="0">
          <filters>
            <filter val="se0001"/>
          </filters>
        </filterColumn>
      </autoFilter>
    </customSheetView>
    <customSheetView guid="{38276DD1-521D-478E-9450-853AB7A64740}" scale="80" filter="1" showAutoFilter="1" topLeftCell="H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10"/>
      <autoFilter ref="M1:M340">
        <filterColumn colId="0">
          <filters>
            <filter val="se0001"/>
          </filters>
        </filterColumn>
      </autoFilter>
    </customSheetView>
    <customSheetView guid="{9242BAD0-33F0-473B-B6BF-40FDA8DE9BFB}" scale="80" filter="1" showAutoFilter="1" topLeftCell="H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11"/>
      <autoFilter ref="M1:M340">
        <filterColumn colId="0">
          <filters>
            <filter val="se0001"/>
          </filters>
        </filterColumn>
      </autoFilter>
    </customSheetView>
    <customSheetView guid="{838B1990-A13C-4B66-9E38-9CC90EBBD000}" scale="80" filter="1" showAutoFilter="1" topLeftCell="H1">
      <pane ySplit="1" topLeftCell="A2" activePane="bottomLeft" state="frozen"/>
      <selection pane="bottomLeft" activeCell="Y16" sqref="Y16"/>
      <pageMargins left="0.7" right="0.7" top="0.75" bottom="0.75" header="0.3" footer="0.3"/>
      <pageSetup paperSize="9" orientation="portrait" verticalDpi="1200" r:id="rId12"/>
      <autoFilter ref="M1:M340">
        <filterColumn colId="0">
          <filters>
            <filter val="se0001"/>
          </filters>
        </filterColumn>
      </autoFilter>
    </customSheetView>
  </customSheetViews>
  <pageMargins left="0.7" right="0.7" top="0.75" bottom="0.75" header="0.3" footer="0.3"/>
  <pageSetup paperSize="9" orientation="portrait" verticalDpi="120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AFCF2176-CB1D-4D6E-A0FE-59695F415E2C}">
      <pageMargins left="0.7" right="0.7" top="0.75" bottom="0.75" header="0.3" footer="0.3"/>
    </customSheetView>
    <customSheetView guid="{25999BBB-235B-4A71-BC69-148E49F2BC32}">
      <pageMargins left="0.7" right="0.7" top="0.75" bottom="0.75" header="0.3" footer="0.3"/>
    </customSheetView>
    <customSheetView guid="{DAF0FB99-3FCD-45B3-9019-6D0FC0D50943}">
      <pageMargins left="0.7" right="0.7" top="0.75" bottom="0.75" header="0.3" footer="0.3"/>
    </customSheetView>
    <customSheetView guid="{640EAA00-1172-4B16-AC2F-3A997AF7471E}">
      <pageMargins left="0.7" right="0.7" top="0.75" bottom="0.75" header="0.3" footer="0.3"/>
    </customSheetView>
    <customSheetView guid="{D4A25F27-5E5B-4153-B57C-560F78530A8E}">
      <pageMargins left="0.7" right="0.7" top="0.75" bottom="0.75" header="0.3" footer="0.3"/>
    </customSheetView>
    <customSheetView guid="{40C00F93-2046-47CE-A679-05431B2D0938}">
      <pageMargins left="0.7" right="0.7" top="0.75" bottom="0.75" header="0.3" footer="0.3"/>
    </customSheetView>
    <customSheetView guid="{95D0C678-9191-4077-8A7C-974FC2D56AD2}">
      <pageMargins left="0.7" right="0.7" top="0.75" bottom="0.75" header="0.3" footer="0.3"/>
    </customSheetView>
    <customSheetView guid="{719B6C4F-75C4-4AFB-9F9B-C6963BDB15E3}">
      <pageMargins left="0.7" right="0.7" top="0.75" bottom="0.75" header="0.3" footer="0.3"/>
    </customSheetView>
    <customSheetView guid="{205FAC4B-7440-4A7E-8914-9F878B0A5C5A}">
      <pageMargins left="0.7" right="0.7" top="0.75" bottom="0.75" header="0.3" footer="0.3"/>
    </customSheetView>
    <customSheetView guid="{38276DD1-521D-478E-9450-853AB7A64740}">
      <pageMargins left="0.7" right="0.7" top="0.75" bottom="0.75" header="0.3" footer="0.3"/>
    </customSheetView>
    <customSheetView guid="{9242BAD0-33F0-473B-B6BF-40FDA8DE9BFB}">
      <pageMargins left="0.7" right="0.7" top="0.75" bottom="0.75" header="0.3" footer="0.3"/>
    </customSheetView>
    <customSheetView guid="{838B1990-A13C-4B66-9E38-9CC90EBBD00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0"/>
  <sheetViews>
    <sheetView topLeftCell="B1" workbookViewId="0">
      <pane ySplit="1" topLeftCell="A2" activePane="bottomLeft" state="frozen"/>
      <selection activeCell="B1" sqref="B1"/>
      <selection pane="bottomLeft" activeCell="D15" sqref="D15"/>
    </sheetView>
  </sheetViews>
  <sheetFormatPr defaultRowHeight="15" x14ac:dyDescent="0.25"/>
  <cols>
    <col min="1" max="1" width="8.42578125" bestFit="1" customWidth="1"/>
    <col min="2" max="2" width="57.140625" bestFit="1" customWidth="1"/>
    <col min="3" max="3" width="49" customWidth="1"/>
    <col min="4" max="4" width="35.57031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10.140625" bestFit="1" customWidth="1"/>
    <col min="13" max="13" width="9" bestFit="1" customWidth="1"/>
    <col min="14" max="14" width="11.42578125" bestFit="1" customWidth="1"/>
    <col min="15" max="15" width="16.7109375" bestFit="1" customWidth="1"/>
    <col min="16" max="16" width="13.28515625" bestFit="1" customWidth="1"/>
    <col min="17" max="17" width="9.140625" style="1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  <c r="P1" s="2" t="s">
        <v>738</v>
      </c>
      <c r="Q1" s="14" t="s">
        <v>739</v>
      </c>
    </row>
    <row r="2" spans="1:17" ht="25.5" x14ac:dyDescent="0.25">
      <c r="A2" t="s">
        <v>15</v>
      </c>
      <c r="B2" t="s">
        <v>35</v>
      </c>
      <c r="C2" s="7" t="s">
        <v>653</v>
      </c>
      <c r="D2" t="s">
        <v>622</v>
      </c>
      <c r="E2">
        <v>0</v>
      </c>
      <c r="F2">
        <v>100</v>
      </c>
      <c r="G2" t="s">
        <v>624</v>
      </c>
      <c r="K2">
        <v>59675</v>
      </c>
      <c r="L2" s="10">
        <v>45427</v>
      </c>
    </row>
    <row r="3" spans="1:17" ht="25.5" x14ac:dyDescent="0.25">
      <c r="A3" t="s">
        <v>16</v>
      </c>
      <c r="B3" t="s">
        <v>36</v>
      </c>
      <c r="C3" s="7" t="s">
        <v>653</v>
      </c>
      <c r="D3" t="s">
        <v>622</v>
      </c>
      <c r="E3">
        <v>0</v>
      </c>
      <c r="F3">
        <v>100</v>
      </c>
      <c r="G3" t="s">
        <v>624</v>
      </c>
      <c r="K3">
        <v>59675</v>
      </c>
      <c r="L3" s="10">
        <v>45427</v>
      </c>
    </row>
    <row r="4" spans="1:17" ht="25.5" x14ac:dyDescent="0.25">
      <c r="A4" t="s">
        <v>17</v>
      </c>
      <c r="B4" t="s">
        <v>37</v>
      </c>
      <c r="C4" s="7" t="s">
        <v>653</v>
      </c>
      <c r="D4" t="s">
        <v>622</v>
      </c>
      <c r="E4">
        <v>0</v>
      </c>
      <c r="F4">
        <v>100</v>
      </c>
      <c r="G4" t="s">
        <v>624</v>
      </c>
      <c r="K4">
        <v>59675</v>
      </c>
      <c r="L4" s="10">
        <v>45427</v>
      </c>
    </row>
    <row r="5" spans="1:17" ht="25.5" x14ac:dyDescent="0.25">
      <c r="A5" t="s">
        <v>18</v>
      </c>
      <c r="B5" t="s">
        <v>38</v>
      </c>
      <c r="C5" s="7" t="s">
        <v>653</v>
      </c>
      <c r="D5" t="s">
        <v>622</v>
      </c>
      <c r="E5">
        <v>0</v>
      </c>
      <c r="F5">
        <v>100</v>
      </c>
      <c r="G5" t="s">
        <v>624</v>
      </c>
      <c r="K5">
        <v>59675</v>
      </c>
      <c r="L5" s="10">
        <v>45427</v>
      </c>
    </row>
    <row r="6" spans="1:17" ht="25.5" x14ac:dyDescent="0.25">
      <c r="A6" t="s">
        <v>19</v>
      </c>
      <c r="B6" t="s">
        <v>39</v>
      </c>
      <c r="C6" s="7" t="s">
        <v>653</v>
      </c>
      <c r="D6" t="s">
        <v>622</v>
      </c>
      <c r="E6">
        <v>0</v>
      </c>
      <c r="F6">
        <v>100</v>
      </c>
      <c r="G6" t="s">
        <v>624</v>
      </c>
      <c r="K6">
        <v>59675</v>
      </c>
      <c r="L6" s="10">
        <v>45427</v>
      </c>
    </row>
    <row r="7" spans="1:17" ht="25.5" x14ac:dyDescent="0.25">
      <c r="A7" t="s">
        <v>20</v>
      </c>
      <c r="B7" t="s">
        <v>40</v>
      </c>
      <c r="C7" s="7" t="s">
        <v>653</v>
      </c>
      <c r="D7" t="s">
        <v>622</v>
      </c>
      <c r="E7">
        <v>0</v>
      </c>
      <c r="F7">
        <v>100</v>
      </c>
      <c r="G7" t="s">
        <v>624</v>
      </c>
      <c r="K7">
        <v>59675</v>
      </c>
      <c r="L7" s="10">
        <v>45427</v>
      </c>
    </row>
    <row r="8" spans="1:17" ht="25.5" x14ac:dyDescent="0.25">
      <c r="A8" t="s">
        <v>21</v>
      </c>
      <c r="B8" t="s">
        <v>41</v>
      </c>
      <c r="C8" s="7" t="s">
        <v>653</v>
      </c>
      <c r="D8" t="s">
        <v>622</v>
      </c>
      <c r="E8">
        <v>0</v>
      </c>
      <c r="F8">
        <v>100</v>
      </c>
      <c r="G8" t="s">
        <v>624</v>
      </c>
      <c r="K8">
        <v>59675</v>
      </c>
      <c r="L8" s="10">
        <v>45427</v>
      </c>
    </row>
    <row r="9" spans="1:17" ht="25.5" x14ac:dyDescent="0.25">
      <c r="A9" t="s">
        <v>22</v>
      </c>
      <c r="B9" t="s">
        <v>42</v>
      </c>
      <c r="C9" s="7" t="s">
        <v>653</v>
      </c>
      <c r="D9" t="s">
        <v>622</v>
      </c>
      <c r="E9">
        <v>0</v>
      </c>
      <c r="F9">
        <v>100</v>
      </c>
      <c r="G9" t="s">
        <v>624</v>
      </c>
      <c r="K9">
        <v>59675</v>
      </c>
      <c r="L9" s="10">
        <v>45427</v>
      </c>
    </row>
    <row r="10" spans="1:17" ht="25.5" x14ac:dyDescent="0.25">
      <c r="A10" t="s">
        <v>23</v>
      </c>
      <c r="B10" t="s">
        <v>43</v>
      </c>
      <c r="C10" s="7" t="s">
        <v>653</v>
      </c>
      <c r="D10" t="s">
        <v>622</v>
      </c>
      <c r="E10">
        <v>0</v>
      </c>
      <c r="F10">
        <v>100</v>
      </c>
      <c r="G10" t="s">
        <v>624</v>
      </c>
      <c r="K10">
        <v>59675</v>
      </c>
      <c r="L10" s="10">
        <v>45427</v>
      </c>
    </row>
    <row r="11" spans="1:17" ht="25.5" x14ac:dyDescent="0.25">
      <c r="A11" t="s">
        <v>24</v>
      </c>
      <c r="B11" t="s">
        <v>44</v>
      </c>
      <c r="C11" s="7" t="s">
        <v>653</v>
      </c>
      <c r="D11" t="s">
        <v>622</v>
      </c>
      <c r="E11">
        <v>0</v>
      </c>
      <c r="F11">
        <v>100</v>
      </c>
      <c r="G11" t="s">
        <v>624</v>
      </c>
      <c r="K11">
        <v>59675</v>
      </c>
      <c r="L11" s="10">
        <v>45427</v>
      </c>
    </row>
    <row r="12" spans="1:17" ht="25.5" x14ac:dyDescent="0.25">
      <c r="A12" t="s">
        <v>25</v>
      </c>
      <c r="B12" t="s">
        <v>45</v>
      </c>
      <c r="C12" s="7" t="s">
        <v>653</v>
      </c>
      <c r="D12" t="s">
        <v>622</v>
      </c>
      <c r="E12">
        <v>0</v>
      </c>
      <c r="F12">
        <v>100</v>
      </c>
      <c r="G12" t="s">
        <v>624</v>
      </c>
      <c r="K12">
        <v>59675</v>
      </c>
      <c r="L12" s="10">
        <v>45427</v>
      </c>
    </row>
    <row r="13" spans="1:17" ht="25.5" x14ac:dyDescent="0.25">
      <c r="A13" t="s">
        <v>26</v>
      </c>
      <c r="B13" t="s">
        <v>46</v>
      </c>
      <c r="C13" s="7" t="s">
        <v>653</v>
      </c>
      <c r="D13" t="s">
        <v>622</v>
      </c>
      <c r="E13">
        <v>0</v>
      </c>
      <c r="F13">
        <v>100</v>
      </c>
      <c r="G13" t="s">
        <v>624</v>
      </c>
      <c r="K13">
        <v>59675</v>
      </c>
      <c r="L13" s="10">
        <v>45427</v>
      </c>
    </row>
    <row r="14" spans="1:17" ht="25.5" x14ac:dyDescent="0.25">
      <c r="A14" t="s">
        <v>27</v>
      </c>
      <c r="B14" t="s">
        <v>47</v>
      </c>
      <c r="C14" s="7" t="s">
        <v>653</v>
      </c>
      <c r="D14" t="s">
        <v>622</v>
      </c>
      <c r="E14">
        <v>0</v>
      </c>
      <c r="F14">
        <v>100</v>
      </c>
      <c r="G14" t="s">
        <v>624</v>
      </c>
      <c r="K14">
        <v>59675</v>
      </c>
      <c r="L14" s="10">
        <v>45427</v>
      </c>
    </row>
    <row r="15" spans="1:17" ht="25.5" x14ac:dyDescent="0.25">
      <c r="A15" t="s">
        <v>28</v>
      </c>
      <c r="B15" t="s">
        <v>48</v>
      </c>
      <c r="C15" s="7" t="s">
        <v>653</v>
      </c>
      <c r="D15" t="s">
        <v>622</v>
      </c>
      <c r="E15">
        <v>0</v>
      </c>
      <c r="F15">
        <v>100</v>
      </c>
      <c r="G15" t="s">
        <v>624</v>
      </c>
      <c r="K15">
        <v>59675</v>
      </c>
      <c r="L15" s="10">
        <v>45427</v>
      </c>
    </row>
    <row r="16" spans="1:17" ht="25.5" x14ac:dyDescent="0.25">
      <c r="A16" t="s">
        <v>29</v>
      </c>
      <c r="B16" t="s">
        <v>49</v>
      </c>
      <c r="C16" s="7" t="s">
        <v>653</v>
      </c>
      <c r="D16" t="s">
        <v>622</v>
      </c>
      <c r="E16">
        <v>0</v>
      </c>
      <c r="F16">
        <v>100</v>
      </c>
      <c r="G16" t="s">
        <v>624</v>
      </c>
      <c r="K16">
        <v>59675</v>
      </c>
      <c r="L16" s="10">
        <v>45427</v>
      </c>
    </row>
    <row r="17" spans="1:12" ht="25.5" x14ac:dyDescent="0.25">
      <c r="A17" t="s">
        <v>30</v>
      </c>
      <c r="B17" t="s">
        <v>50</v>
      </c>
      <c r="C17" s="7" t="s">
        <v>653</v>
      </c>
      <c r="D17" t="s">
        <v>622</v>
      </c>
      <c r="E17">
        <v>0</v>
      </c>
      <c r="F17">
        <v>100</v>
      </c>
      <c r="G17" t="s">
        <v>624</v>
      </c>
      <c r="K17">
        <v>59675</v>
      </c>
      <c r="L17" s="10">
        <v>45427</v>
      </c>
    </row>
    <row r="18" spans="1:12" ht="25.5" x14ac:dyDescent="0.25">
      <c r="A18" t="s">
        <v>31</v>
      </c>
      <c r="B18" t="s">
        <v>51</v>
      </c>
      <c r="C18" s="7" t="s">
        <v>653</v>
      </c>
      <c r="D18" t="s">
        <v>622</v>
      </c>
      <c r="E18">
        <v>0</v>
      </c>
      <c r="F18">
        <v>100</v>
      </c>
      <c r="G18" t="s">
        <v>624</v>
      </c>
      <c r="K18">
        <v>59675</v>
      </c>
      <c r="L18" s="10">
        <v>45427</v>
      </c>
    </row>
    <row r="19" spans="1:12" ht="25.5" x14ac:dyDescent="0.25">
      <c r="A19" t="s">
        <v>32</v>
      </c>
      <c r="B19" t="s">
        <v>52</v>
      </c>
      <c r="C19" s="7" t="s">
        <v>653</v>
      </c>
      <c r="D19" t="s">
        <v>622</v>
      </c>
      <c r="E19">
        <v>0</v>
      </c>
      <c r="F19">
        <v>100</v>
      </c>
      <c r="G19" t="s">
        <v>624</v>
      </c>
      <c r="K19">
        <v>59675</v>
      </c>
      <c r="L19" s="10">
        <v>45427</v>
      </c>
    </row>
    <row r="20" spans="1:12" ht="25.5" x14ac:dyDescent="0.25">
      <c r="A20" t="s">
        <v>33</v>
      </c>
      <c r="B20" t="s">
        <v>53</v>
      </c>
      <c r="C20" s="7" t="s">
        <v>653</v>
      </c>
      <c r="D20" t="s">
        <v>622</v>
      </c>
      <c r="E20">
        <v>0</v>
      </c>
      <c r="F20">
        <v>100</v>
      </c>
      <c r="G20" t="s">
        <v>624</v>
      </c>
      <c r="K20">
        <v>59675</v>
      </c>
      <c r="L20" s="10">
        <v>45427</v>
      </c>
    </row>
    <row r="21" spans="1:12" ht="25.5" x14ac:dyDescent="0.25">
      <c r="A21" t="s">
        <v>34</v>
      </c>
      <c r="B21" t="s">
        <v>54</v>
      </c>
      <c r="C21" s="7" t="s">
        <v>653</v>
      </c>
      <c r="D21" t="s">
        <v>622</v>
      </c>
      <c r="E21">
        <v>0</v>
      </c>
      <c r="F21">
        <v>100</v>
      </c>
      <c r="G21" t="s">
        <v>624</v>
      </c>
      <c r="K21">
        <v>59675</v>
      </c>
      <c r="L21" s="10">
        <v>45427</v>
      </c>
    </row>
    <row r="22" spans="1:12" x14ac:dyDescent="0.25">
      <c r="A22" t="s">
        <v>553</v>
      </c>
      <c r="B22" t="s">
        <v>55</v>
      </c>
      <c r="C22" t="s">
        <v>666</v>
      </c>
      <c r="D22" t="s">
        <v>627</v>
      </c>
      <c r="E22">
        <v>0</v>
      </c>
      <c r="F22">
        <v>100</v>
      </c>
      <c r="G22" t="s">
        <v>624</v>
      </c>
      <c r="K22">
        <v>955</v>
      </c>
      <c r="L22" s="10">
        <v>45427</v>
      </c>
    </row>
    <row r="23" spans="1:12" x14ac:dyDescent="0.25">
      <c r="A23" t="s">
        <v>554</v>
      </c>
      <c r="B23" t="s">
        <v>56</v>
      </c>
      <c r="C23" t="s">
        <v>666</v>
      </c>
      <c r="D23" t="s">
        <v>627</v>
      </c>
      <c r="E23">
        <v>0</v>
      </c>
      <c r="F23">
        <v>100</v>
      </c>
      <c r="G23" t="s">
        <v>624</v>
      </c>
      <c r="K23">
        <v>955</v>
      </c>
      <c r="L23" s="10">
        <v>45427</v>
      </c>
    </row>
    <row r="24" spans="1:12" x14ac:dyDescent="0.25">
      <c r="A24" t="s">
        <v>555</v>
      </c>
      <c r="B24" t="s">
        <v>57</v>
      </c>
      <c r="C24" t="s">
        <v>666</v>
      </c>
      <c r="D24" t="s">
        <v>627</v>
      </c>
      <c r="E24">
        <v>0</v>
      </c>
      <c r="F24">
        <v>100</v>
      </c>
      <c r="G24" t="s">
        <v>624</v>
      </c>
      <c r="K24">
        <v>955</v>
      </c>
      <c r="L24" s="10">
        <v>45427</v>
      </c>
    </row>
    <row r="25" spans="1:12" x14ac:dyDescent="0.25">
      <c r="A25" t="s">
        <v>556</v>
      </c>
      <c r="B25" t="s">
        <v>58</v>
      </c>
      <c r="C25" t="s">
        <v>666</v>
      </c>
      <c r="D25" t="s">
        <v>627</v>
      </c>
      <c r="E25">
        <v>0</v>
      </c>
      <c r="F25">
        <v>100</v>
      </c>
      <c r="G25" t="s">
        <v>624</v>
      </c>
      <c r="K25">
        <v>955</v>
      </c>
      <c r="L25" s="10">
        <v>45427</v>
      </c>
    </row>
    <row r="26" spans="1:12" x14ac:dyDescent="0.25">
      <c r="A26" t="s">
        <v>557</v>
      </c>
      <c r="B26" t="s">
        <v>59</v>
      </c>
      <c r="C26" t="s">
        <v>666</v>
      </c>
      <c r="D26" t="s">
        <v>627</v>
      </c>
      <c r="E26">
        <v>0</v>
      </c>
      <c r="F26">
        <v>100</v>
      </c>
      <c r="G26" t="s">
        <v>624</v>
      </c>
      <c r="K26">
        <v>955</v>
      </c>
      <c r="L26" s="10">
        <v>45427</v>
      </c>
    </row>
    <row r="27" spans="1:12" x14ac:dyDescent="0.25">
      <c r="A27" t="s">
        <v>558</v>
      </c>
      <c r="B27" t="s">
        <v>60</v>
      </c>
      <c r="C27" t="s">
        <v>666</v>
      </c>
      <c r="D27" t="s">
        <v>627</v>
      </c>
      <c r="E27">
        <v>0</v>
      </c>
      <c r="F27">
        <v>100</v>
      </c>
      <c r="G27" t="s">
        <v>624</v>
      </c>
      <c r="K27">
        <v>955</v>
      </c>
      <c r="L27" s="10">
        <v>45427</v>
      </c>
    </row>
    <row r="28" spans="1:12" x14ac:dyDescent="0.25">
      <c r="A28" t="s">
        <v>559</v>
      </c>
      <c r="B28" t="s">
        <v>61</v>
      </c>
      <c r="C28" t="s">
        <v>666</v>
      </c>
      <c r="D28" t="s">
        <v>627</v>
      </c>
      <c r="E28">
        <v>0</v>
      </c>
      <c r="F28">
        <v>100</v>
      </c>
      <c r="G28" t="s">
        <v>624</v>
      </c>
      <c r="K28">
        <v>955</v>
      </c>
      <c r="L28" s="10">
        <v>45427</v>
      </c>
    </row>
    <row r="29" spans="1:12" x14ac:dyDescent="0.25">
      <c r="A29" t="s">
        <v>560</v>
      </c>
      <c r="B29" t="s">
        <v>62</v>
      </c>
      <c r="C29" t="s">
        <v>666</v>
      </c>
      <c r="D29" t="s">
        <v>627</v>
      </c>
      <c r="E29">
        <v>0</v>
      </c>
      <c r="F29">
        <v>100</v>
      </c>
      <c r="G29" t="s">
        <v>624</v>
      </c>
      <c r="K29">
        <v>955</v>
      </c>
      <c r="L29" s="10">
        <v>45427</v>
      </c>
    </row>
    <row r="30" spans="1:12" x14ac:dyDescent="0.25">
      <c r="A30" t="s">
        <v>561</v>
      </c>
      <c r="B30" t="s">
        <v>63</v>
      </c>
      <c r="C30" t="s">
        <v>666</v>
      </c>
      <c r="D30" t="s">
        <v>627</v>
      </c>
      <c r="E30">
        <v>0</v>
      </c>
      <c r="F30">
        <v>100</v>
      </c>
      <c r="G30" t="s">
        <v>624</v>
      </c>
      <c r="K30">
        <v>955</v>
      </c>
      <c r="L30" s="10">
        <v>45427</v>
      </c>
    </row>
    <row r="31" spans="1:12" x14ac:dyDescent="0.25">
      <c r="A31" t="s">
        <v>562</v>
      </c>
      <c r="B31" t="s">
        <v>64</v>
      </c>
      <c r="C31" t="s">
        <v>666</v>
      </c>
      <c r="D31" t="s">
        <v>627</v>
      </c>
      <c r="E31">
        <v>0</v>
      </c>
      <c r="F31">
        <v>100</v>
      </c>
      <c r="G31" t="s">
        <v>624</v>
      </c>
      <c r="K31">
        <v>955</v>
      </c>
      <c r="L31" s="10">
        <v>45427</v>
      </c>
    </row>
    <row r="32" spans="1:12" x14ac:dyDescent="0.25">
      <c r="A32" t="s">
        <v>563</v>
      </c>
      <c r="B32" t="s">
        <v>65</v>
      </c>
      <c r="C32" t="s">
        <v>666</v>
      </c>
      <c r="D32" t="s">
        <v>627</v>
      </c>
      <c r="E32">
        <v>0</v>
      </c>
      <c r="F32">
        <v>100</v>
      </c>
      <c r="G32" t="s">
        <v>624</v>
      </c>
      <c r="K32">
        <v>955</v>
      </c>
      <c r="L32" s="10">
        <v>45427</v>
      </c>
    </row>
    <row r="33" spans="1:12" x14ac:dyDescent="0.25">
      <c r="A33" t="s">
        <v>564</v>
      </c>
      <c r="B33" t="s">
        <v>66</v>
      </c>
      <c r="C33" t="s">
        <v>666</v>
      </c>
      <c r="D33" t="s">
        <v>627</v>
      </c>
      <c r="E33">
        <v>0</v>
      </c>
      <c r="F33">
        <v>100</v>
      </c>
      <c r="G33" t="s">
        <v>624</v>
      </c>
      <c r="K33">
        <v>955</v>
      </c>
      <c r="L33" s="10">
        <v>45427</v>
      </c>
    </row>
    <row r="34" spans="1:12" x14ac:dyDescent="0.25">
      <c r="A34" t="s">
        <v>565</v>
      </c>
      <c r="B34" t="s">
        <v>67</v>
      </c>
      <c r="C34" t="s">
        <v>666</v>
      </c>
      <c r="D34" t="s">
        <v>627</v>
      </c>
      <c r="E34">
        <v>0</v>
      </c>
      <c r="F34">
        <v>100</v>
      </c>
      <c r="G34" t="s">
        <v>624</v>
      </c>
      <c r="K34">
        <v>955</v>
      </c>
      <c r="L34" s="10">
        <v>45427</v>
      </c>
    </row>
    <row r="35" spans="1:12" x14ac:dyDescent="0.25">
      <c r="A35" t="s">
        <v>566</v>
      </c>
      <c r="B35" t="s">
        <v>68</v>
      </c>
      <c r="C35" t="s">
        <v>666</v>
      </c>
      <c r="D35" t="s">
        <v>627</v>
      </c>
      <c r="E35">
        <v>0</v>
      </c>
      <c r="F35">
        <v>100</v>
      </c>
      <c r="G35" t="s">
        <v>624</v>
      </c>
      <c r="K35">
        <v>955</v>
      </c>
      <c r="L35" s="10">
        <v>45427</v>
      </c>
    </row>
    <row r="36" spans="1:12" x14ac:dyDescent="0.25">
      <c r="A36" t="s">
        <v>567</v>
      </c>
      <c r="B36" t="s">
        <v>69</v>
      </c>
      <c r="C36" t="s">
        <v>666</v>
      </c>
      <c r="D36" t="s">
        <v>627</v>
      </c>
      <c r="E36">
        <v>0</v>
      </c>
      <c r="F36">
        <v>100</v>
      </c>
      <c r="G36" t="s">
        <v>624</v>
      </c>
      <c r="K36">
        <v>955</v>
      </c>
      <c r="L36" s="10">
        <v>45427</v>
      </c>
    </row>
    <row r="37" spans="1:12" x14ac:dyDescent="0.25">
      <c r="A37" t="s">
        <v>568</v>
      </c>
      <c r="B37" t="s">
        <v>70</v>
      </c>
      <c r="C37" t="s">
        <v>666</v>
      </c>
      <c r="D37" t="s">
        <v>627</v>
      </c>
      <c r="E37">
        <v>0</v>
      </c>
      <c r="F37">
        <v>100</v>
      </c>
      <c r="G37" t="s">
        <v>624</v>
      </c>
      <c r="K37">
        <v>955</v>
      </c>
      <c r="L37" s="10">
        <v>45427</v>
      </c>
    </row>
    <row r="38" spans="1:12" x14ac:dyDescent="0.25">
      <c r="A38" t="s">
        <v>569</v>
      </c>
      <c r="B38" t="s">
        <v>71</v>
      </c>
      <c r="C38" t="s">
        <v>666</v>
      </c>
      <c r="D38" t="s">
        <v>627</v>
      </c>
      <c r="E38">
        <v>0</v>
      </c>
      <c r="F38">
        <v>100</v>
      </c>
      <c r="G38" t="s">
        <v>624</v>
      </c>
      <c r="K38">
        <v>955</v>
      </c>
      <c r="L38" s="10">
        <v>45427</v>
      </c>
    </row>
    <row r="39" spans="1:12" x14ac:dyDescent="0.25">
      <c r="A39" t="s">
        <v>570</v>
      </c>
      <c r="B39" t="s">
        <v>72</v>
      </c>
      <c r="C39" t="s">
        <v>666</v>
      </c>
      <c r="D39" t="s">
        <v>627</v>
      </c>
      <c r="E39">
        <v>0</v>
      </c>
      <c r="F39">
        <v>100</v>
      </c>
      <c r="G39" t="s">
        <v>624</v>
      </c>
      <c r="K39">
        <v>955</v>
      </c>
      <c r="L39" s="10">
        <v>45427</v>
      </c>
    </row>
    <row r="40" spans="1:12" x14ac:dyDescent="0.25">
      <c r="A40" t="s">
        <v>571</v>
      </c>
      <c r="B40" t="s">
        <v>73</v>
      </c>
      <c r="C40" t="s">
        <v>666</v>
      </c>
      <c r="D40" t="s">
        <v>627</v>
      </c>
      <c r="E40">
        <v>0</v>
      </c>
      <c r="F40">
        <v>100</v>
      </c>
      <c r="G40" t="s">
        <v>624</v>
      </c>
      <c r="K40">
        <v>955</v>
      </c>
      <c r="L40" s="10">
        <v>45427</v>
      </c>
    </row>
    <row r="41" spans="1:12" x14ac:dyDescent="0.25">
      <c r="A41" t="s">
        <v>572</v>
      </c>
      <c r="B41" t="s">
        <v>74</v>
      </c>
      <c r="C41" t="s">
        <v>666</v>
      </c>
      <c r="D41" t="s">
        <v>627</v>
      </c>
      <c r="E41">
        <v>0</v>
      </c>
      <c r="F41">
        <v>100</v>
      </c>
      <c r="G41" t="s">
        <v>624</v>
      </c>
      <c r="K41">
        <v>955</v>
      </c>
      <c r="L41" s="10">
        <v>45427</v>
      </c>
    </row>
    <row r="42" spans="1:12" ht="25.5" x14ac:dyDescent="0.25">
      <c r="A42" t="s">
        <v>75</v>
      </c>
      <c r="B42" t="s">
        <v>95</v>
      </c>
      <c r="C42" s="9" t="s">
        <v>654</v>
      </c>
      <c r="D42" t="s">
        <v>622</v>
      </c>
      <c r="E42">
        <v>0</v>
      </c>
      <c r="F42">
        <v>40</v>
      </c>
      <c r="G42" t="s">
        <v>624</v>
      </c>
      <c r="K42">
        <v>59675</v>
      </c>
      <c r="L42" s="10">
        <v>45427</v>
      </c>
    </row>
    <row r="43" spans="1:12" ht="25.5" x14ac:dyDescent="0.25">
      <c r="A43" t="s">
        <v>76</v>
      </c>
      <c r="B43" t="s">
        <v>96</v>
      </c>
      <c r="C43" s="9" t="s">
        <v>654</v>
      </c>
      <c r="D43" t="s">
        <v>622</v>
      </c>
      <c r="E43">
        <v>0</v>
      </c>
      <c r="F43">
        <v>40</v>
      </c>
      <c r="G43" t="s">
        <v>624</v>
      </c>
      <c r="K43">
        <v>59675</v>
      </c>
      <c r="L43" s="10">
        <v>45427</v>
      </c>
    </row>
    <row r="44" spans="1:12" ht="25.5" x14ac:dyDescent="0.25">
      <c r="A44" t="s">
        <v>77</v>
      </c>
      <c r="B44" t="s">
        <v>97</v>
      </c>
      <c r="C44" s="9" t="s">
        <v>654</v>
      </c>
      <c r="D44" t="s">
        <v>622</v>
      </c>
      <c r="E44">
        <v>0</v>
      </c>
      <c r="F44">
        <v>40</v>
      </c>
      <c r="G44" t="s">
        <v>624</v>
      </c>
      <c r="K44">
        <v>59675</v>
      </c>
      <c r="L44" s="10">
        <v>45427</v>
      </c>
    </row>
    <row r="45" spans="1:12" ht="25.5" x14ac:dyDescent="0.25">
      <c r="A45" t="s">
        <v>78</v>
      </c>
      <c r="B45" t="s">
        <v>98</v>
      </c>
      <c r="C45" s="9" t="s">
        <v>654</v>
      </c>
      <c r="D45" t="s">
        <v>622</v>
      </c>
      <c r="E45">
        <v>0</v>
      </c>
      <c r="F45">
        <v>40</v>
      </c>
      <c r="G45" t="s">
        <v>624</v>
      </c>
      <c r="K45">
        <v>59675</v>
      </c>
      <c r="L45" s="10">
        <v>45427</v>
      </c>
    </row>
    <row r="46" spans="1:12" ht="25.5" x14ac:dyDescent="0.25">
      <c r="A46" t="s">
        <v>79</v>
      </c>
      <c r="B46" t="s">
        <v>99</v>
      </c>
      <c r="C46" s="9" t="s">
        <v>654</v>
      </c>
      <c r="D46" t="s">
        <v>622</v>
      </c>
      <c r="E46">
        <v>0</v>
      </c>
      <c r="F46">
        <v>40</v>
      </c>
      <c r="G46" t="s">
        <v>624</v>
      </c>
      <c r="K46">
        <v>59675</v>
      </c>
      <c r="L46" s="10">
        <v>45427</v>
      </c>
    </row>
    <row r="47" spans="1:12" ht="25.5" x14ac:dyDescent="0.25">
      <c r="A47" t="s">
        <v>80</v>
      </c>
      <c r="B47" t="s">
        <v>100</v>
      </c>
      <c r="C47" s="9" t="s">
        <v>654</v>
      </c>
      <c r="D47" t="s">
        <v>622</v>
      </c>
      <c r="E47">
        <v>0</v>
      </c>
      <c r="F47">
        <v>40</v>
      </c>
      <c r="G47" t="s">
        <v>624</v>
      </c>
      <c r="K47">
        <v>59675</v>
      </c>
      <c r="L47" s="10">
        <v>45427</v>
      </c>
    </row>
    <row r="48" spans="1:12" ht="25.5" x14ac:dyDescent="0.25">
      <c r="A48" t="s">
        <v>81</v>
      </c>
      <c r="B48" t="s">
        <v>101</v>
      </c>
      <c r="C48" s="9" t="s">
        <v>654</v>
      </c>
      <c r="D48" t="s">
        <v>622</v>
      </c>
      <c r="E48">
        <v>0</v>
      </c>
      <c r="F48">
        <v>40</v>
      </c>
      <c r="G48" t="s">
        <v>624</v>
      </c>
      <c r="K48">
        <v>59675</v>
      </c>
      <c r="L48" s="10">
        <v>45427</v>
      </c>
    </row>
    <row r="49" spans="1:12" ht="25.5" x14ac:dyDescent="0.25">
      <c r="A49" t="s">
        <v>82</v>
      </c>
      <c r="B49" t="s">
        <v>102</v>
      </c>
      <c r="C49" s="9" t="s">
        <v>654</v>
      </c>
      <c r="D49" t="s">
        <v>622</v>
      </c>
      <c r="E49">
        <v>0</v>
      </c>
      <c r="F49">
        <v>40</v>
      </c>
      <c r="G49" t="s">
        <v>624</v>
      </c>
      <c r="K49">
        <v>59675</v>
      </c>
      <c r="L49" s="10">
        <v>45427</v>
      </c>
    </row>
    <row r="50" spans="1:12" ht="25.5" x14ac:dyDescent="0.25">
      <c r="A50" t="s">
        <v>83</v>
      </c>
      <c r="B50" t="s">
        <v>103</v>
      </c>
      <c r="C50" s="9" t="s">
        <v>654</v>
      </c>
      <c r="D50" t="s">
        <v>622</v>
      </c>
      <c r="E50">
        <v>0</v>
      </c>
      <c r="F50">
        <v>40</v>
      </c>
      <c r="G50" t="s">
        <v>624</v>
      </c>
      <c r="K50">
        <v>59675</v>
      </c>
      <c r="L50" s="10">
        <v>45427</v>
      </c>
    </row>
    <row r="51" spans="1:12" ht="25.5" x14ac:dyDescent="0.25">
      <c r="A51" t="s">
        <v>84</v>
      </c>
      <c r="B51" t="s">
        <v>104</v>
      </c>
      <c r="C51" s="9" t="s">
        <v>654</v>
      </c>
      <c r="D51" t="s">
        <v>622</v>
      </c>
      <c r="E51">
        <v>0</v>
      </c>
      <c r="F51">
        <v>40</v>
      </c>
      <c r="G51" t="s">
        <v>624</v>
      </c>
      <c r="K51">
        <v>59675</v>
      </c>
      <c r="L51" s="10">
        <v>45427</v>
      </c>
    </row>
    <row r="52" spans="1:12" ht="25.5" x14ac:dyDescent="0.25">
      <c r="A52" t="s">
        <v>85</v>
      </c>
      <c r="B52" t="s">
        <v>105</v>
      </c>
      <c r="C52" s="9" t="s">
        <v>654</v>
      </c>
      <c r="D52" t="s">
        <v>622</v>
      </c>
      <c r="E52">
        <v>0</v>
      </c>
      <c r="F52">
        <v>40</v>
      </c>
      <c r="G52" t="s">
        <v>624</v>
      </c>
      <c r="K52">
        <v>59675</v>
      </c>
      <c r="L52" s="10">
        <v>45427</v>
      </c>
    </row>
    <row r="53" spans="1:12" ht="25.5" x14ac:dyDescent="0.25">
      <c r="A53" t="s">
        <v>86</v>
      </c>
      <c r="B53" t="s">
        <v>106</v>
      </c>
      <c r="C53" s="9" t="s">
        <v>654</v>
      </c>
      <c r="D53" t="s">
        <v>622</v>
      </c>
      <c r="E53">
        <v>0</v>
      </c>
      <c r="F53">
        <v>40</v>
      </c>
      <c r="G53" t="s">
        <v>624</v>
      </c>
      <c r="K53">
        <v>59675</v>
      </c>
      <c r="L53" s="10">
        <v>45427</v>
      </c>
    </row>
    <row r="54" spans="1:12" ht="25.5" x14ac:dyDescent="0.25">
      <c r="A54" t="s">
        <v>87</v>
      </c>
      <c r="B54" t="s">
        <v>107</v>
      </c>
      <c r="C54" s="9" t="s">
        <v>654</v>
      </c>
      <c r="D54" t="s">
        <v>622</v>
      </c>
      <c r="E54">
        <v>0</v>
      </c>
      <c r="F54">
        <v>40</v>
      </c>
      <c r="G54" t="s">
        <v>624</v>
      </c>
      <c r="K54">
        <v>59675</v>
      </c>
      <c r="L54" s="10">
        <v>45427</v>
      </c>
    </row>
    <row r="55" spans="1:12" ht="25.5" x14ac:dyDescent="0.25">
      <c r="A55" t="s">
        <v>88</v>
      </c>
      <c r="B55" t="s">
        <v>108</v>
      </c>
      <c r="C55" s="9" t="s">
        <v>654</v>
      </c>
      <c r="D55" t="s">
        <v>622</v>
      </c>
      <c r="E55">
        <v>0</v>
      </c>
      <c r="F55">
        <v>40</v>
      </c>
      <c r="G55" t="s">
        <v>624</v>
      </c>
      <c r="K55">
        <v>59675</v>
      </c>
      <c r="L55" s="10">
        <v>45427</v>
      </c>
    </row>
    <row r="56" spans="1:12" ht="25.5" x14ac:dyDescent="0.25">
      <c r="A56" t="s">
        <v>89</v>
      </c>
      <c r="B56" t="s">
        <v>109</v>
      </c>
      <c r="C56" s="9" t="s">
        <v>654</v>
      </c>
      <c r="D56" t="s">
        <v>622</v>
      </c>
      <c r="E56">
        <v>0</v>
      </c>
      <c r="F56">
        <v>40</v>
      </c>
      <c r="G56" t="s">
        <v>624</v>
      </c>
      <c r="K56">
        <v>59675</v>
      </c>
      <c r="L56" s="10">
        <v>45427</v>
      </c>
    </row>
    <row r="57" spans="1:12" ht="25.5" x14ac:dyDescent="0.25">
      <c r="A57" t="s">
        <v>90</v>
      </c>
      <c r="B57" t="s">
        <v>110</v>
      </c>
      <c r="C57" s="9" t="s">
        <v>654</v>
      </c>
      <c r="D57" t="s">
        <v>622</v>
      </c>
      <c r="E57">
        <v>0</v>
      </c>
      <c r="F57">
        <v>40</v>
      </c>
      <c r="G57" t="s">
        <v>624</v>
      </c>
      <c r="K57">
        <v>59675</v>
      </c>
      <c r="L57" s="10">
        <v>45427</v>
      </c>
    </row>
    <row r="58" spans="1:12" ht="25.5" x14ac:dyDescent="0.25">
      <c r="A58" t="s">
        <v>91</v>
      </c>
      <c r="B58" t="s">
        <v>111</v>
      </c>
      <c r="C58" s="9" t="s">
        <v>654</v>
      </c>
      <c r="D58" t="s">
        <v>622</v>
      </c>
      <c r="E58">
        <v>0</v>
      </c>
      <c r="F58">
        <v>40</v>
      </c>
      <c r="G58" t="s">
        <v>624</v>
      </c>
      <c r="K58">
        <v>59675</v>
      </c>
      <c r="L58" s="10">
        <v>45427</v>
      </c>
    </row>
    <row r="59" spans="1:12" ht="25.5" x14ac:dyDescent="0.25">
      <c r="A59" t="s">
        <v>92</v>
      </c>
      <c r="B59" t="s">
        <v>112</v>
      </c>
      <c r="C59" s="9" t="s">
        <v>654</v>
      </c>
      <c r="D59" t="s">
        <v>622</v>
      </c>
      <c r="E59">
        <v>0</v>
      </c>
      <c r="F59">
        <v>40</v>
      </c>
      <c r="G59" t="s">
        <v>624</v>
      </c>
      <c r="K59">
        <v>59675</v>
      </c>
      <c r="L59" s="10">
        <v>45427</v>
      </c>
    </row>
    <row r="60" spans="1:12" ht="25.5" x14ac:dyDescent="0.25">
      <c r="A60" t="s">
        <v>93</v>
      </c>
      <c r="B60" t="s">
        <v>113</v>
      </c>
      <c r="C60" s="9" t="s">
        <v>654</v>
      </c>
      <c r="D60" t="s">
        <v>622</v>
      </c>
      <c r="E60">
        <v>0</v>
      </c>
      <c r="F60">
        <v>40</v>
      </c>
      <c r="G60" t="s">
        <v>624</v>
      </c>
      <c r="K60">
        <v>59675</v>
      </c>
      <c r="L60" s="10">
        <v>45427</v>
      </c>
    </row>
    <row r="61" spans="1:12" ht="25.5" x14ac:dyDescent="0.25">
      <c r="A61" t="s">
        <v>94</v>
      </c>
      <c r="B61" t="s">
        <v>114</v>
      </c>
      <c r="C61" s="9" t="s">
        <v>654</v>
      </c>
      <c r="D61" t="s">
        <v>622</v>
      </c>
      <c r="E61">
        <v>0</v>
      </c>
      <c r="F61">
        <v>40</v>
      </c>
      <c r="G61" t="s">
        <v>624</v>
      </c>
      <c r="K61">
        <v>59675</v>
      </c>
      <c r="L61" s="10">
        <v>45427</v>
      </c>
    </row>
    <row r="62" spans="1:12" x14ac:dyDescent="0.25">
      <c r="A62" t="s">
        <v>573</v>
      </c>
      <c r="B62" t="s">
        <v>115</v>
      </c>
      <c r="C62" t="s">
        <v>667</v>
      </c>
      <c r="D62" t="s">
        <v>627</v>
      </c>
      <c r="E62">
        <v>0</v>
      </c>
      <c r="F62">
        <v>40</v>
      </c>
      <c r="G62" t="s">
        <v>624</v>
      </c>
      <c r="K62">
        <v>4070</v>
      </c>
      <c r="L62" s="10">
        <v>45427</v>
      </c>
    </row>
    <row r="63" spans="1:12" x14ac:dyDescent="0.25">
      <c r="A63" t="s">
        <v>574</v>
      </c>
      <c r="B63" t="s">
        <v>116</v>
      </c>
      <c r="C63" t="s">
        <v>667</v>
      </c>
      <c r="D63" t="s">
        <v>627</v>
      </c>
      <c r="E63">
        <v>0</v>
      </c>
      <c r="F63">
        <v>40</v>
      </c>
      <c r="G63" t="s">
        <v>624</v>
      </c>
      <c r="K63">
        <v>4070</v>
      </c>
      <c r="L63" s="10">
        <v>45427</v>
      </c>
    </row>
    <row r="64" spans="1:12" x14ac:dyDescent="0.25">
      <c r="A64" t="s">
        <v>575</v>
      </c>
      <c r="B64" t="s">
        <v>117</v>
      </c>
      <c r="C64" t="s">
        <v>667</v>
      </c>
      <c r="D64" t="s">
        <v>627</v>
      </c>
      <c r="E64">
        <v>0</v>
      </c>
      <c r="F64">
        <v>40</v>
      </c>
      <c r="G64" t="s">
        <v>624</v>
      </c>
      <c r="K64">
        <v>4070</v>
      </c>
      <c r="L64" s="10">
        <v>45427</v>
      </c>
    </row>
    <row r="65" spans="1:12" x14ac:dyDescent="0.25">
      <c r="A65" t="s">
        <v>576</v>
      </c>
      <c r="B65" t="s">
        <v>118</v>
      </c>
      <c r="C65" t="s">
        <v>667</v>
      </c>
      <c r="D65" t="s">
        <v>627</v>
      </c>
      <c r="E65">
        <v>0</v>
      </c>
      <c r="F65">
        <v>40</v>
      </c>
      <c r="G65" t="s">
        <v>624</v>
      </c>
      <c r="K65">
        <v>4070</v>
      </c>
      <c r="L65" s="10">
        <v>45427</v>
      </c>
    </row>
    <row r="66" spans="1:12" x14ac:dyDescent="0.25">
      <c r="A66" t="s">
        <v>577</v>
      </c>
      <c r="B66" t="s">
        <v>119</v>
      </c>
      <c r="C66" t="s">
        <v>667</v>
      </c>
      <c r="D66" t="s">
        <v>627</v>
      </c>
      <c r="E66">
        <v>0</v>
      </c>
      <c r="F66">
        <v>40</v>
      </c>
      <c r="G66" t="s">
        <v>624</v>
      </c>
      <c r="K66">
        <v>4070</v>
      </c>
      <c r="L66" s="10">
        <v>45427</v>
      </c>
    </row>
    <row r="67" spans="1:12" x14ac:dyDescent="0.25">
      <c r="A67" t="s">
        <v>578</v>
      </c>
      <c r="B67" t="s">
        <v>120</v>
      </c>
      <c r="C67" t="s">
        <v>667</v>
      </c>
      <c r="D67" t="s">
        <v>627</v>
      </c>
      <c r="E67">
        <v>0</v>
      </c>
      <c r="F67">
        <v>40</v>
      </c>
      <c r="G67" t="s">
        <v>624</v>
      </c>
      <c r="K67">
        <v>4070</v>
      </c>
      <c r="L67" s="10">
        <v>45427</v>
      </c>
    </row>
    <row r="68" spans="1:12" x14ac:dyDescent="0.25">
      <c r="A68" t="s">
        <v>579</v>
      </c>
      <c r="B68" t="s">
        <v>121</v>
      </c>
      <c r="C68" t="s">
        <v>667</v>
      </c>
      <c r="D68" t="s">
        <v>627</v>
      </c>
      <c r="E68">
        <v>0</v>
      </c>
      <c r="F68">
        <v>40</v>
      </c>
      <c r="G68" t="s">
        <v>624</v>
      </c>
      <c r="K68">
        <v>4070</v>
      </c>
      <c r="L68" s="10">
        <v>45427</v>
      </c>
    </row>
    <row r="69" spans="1:12" x14ac:dyDescent="0.25">
      <c r="A69" t="s">
        <v>580</v>
      </c>
      <c r="B69" t="s">
        <v>122</v>
      </c>
      <c r="C69" t="s">
        <v>667</v>
      </c>
      <c r="D69" t="s">
        <v>627</v>
      </c>
      <c r="E69">
        <v>0</v>
      </c>
      <c r="F69">
        <v>40</v>
      </c>
      <c r="G69" t="s">
        <v>624</v>
      </c>
      <c r="K69">
        <v>4070</v>
      </c>
      <c r="L69" s="10">
        <v>45427</v>
      </c>
    </row>
    <row r="70" spans="1:12" x14ac:dyDescent="0.25">
      <c r="A70" t="s">
        <v>581</v>
      </c>
      <c r="B70" t="s">
        <v>123</v>
      </c>
      <c r="C70" t="s">
        <v>667</v>
      </c>
      <c r="D70" t="s">
        <v>627</v>
      </c>
      <c r="E70">
        <v>0</v>
      </c>
      <c r="F70">
        <v>40</v>
      </c>
      <c r="G70" t="s">
        <v>624</v>
      </c>
      <c r="K70">
        <v>4070</v>
      </c>
      <c r="L70" s="10">
        <v>45427</v>
      </c>
    </row>
    <row r="71" spans="1:12" x14ac:dyDescent="0.25">
      <c r="A71" t="s">
        <v>582</v>
      </c>
      <c r="B71" t="s">
        <v>124</v>
      </c>
      <c r="C71" t="s">
        <v>667</v>
      </c>
      <c r="D71" t="s">
        <v>627</v>
      </c>
      <c r="E71">
        <v>0</v>
      </c>
      <c r="F71">
        <v>40</v>
      </c>
      <c r="G71" t="s">
        <v>624</v>
      </c>
      <c r="K71">
        <v>4070</v>
      </c>
      <c r="L71" s="10">
        <v>45427</v>
      </c>
    </row>
    <row r="72" spans="1:12" x14ac:dyDescent="0.25">
      <c r="A72" t="s">
        <v>583</v>
      </c>
      <c r="B72" t="s">
        <v>125</v>
      </c>
      <c r="C72" t="s">
        <v>667</v>
      </c>
      <c r="D72" t="s">
        <v>627</v>
      </c>
      <c r="E72">
        <v>0</v>
      </c>
      <c r="F72">
        <v>40</v>
      </c>
      <c r="G72" t="s">
        <v>624</v>
      </c>
      <c r="K72">
        <v>4070</v>
      </c>
      <c r="L72" s="10">
        <v>45427</v>
      </c>
    </row>
    <row r="73" spans="1:12" x14ac:dyDescent="0.25">
      <c r="A73" t="s">
        <v>584</v>
      </c>
      <c r="B73" t="s">
        <v>126</v>
      </c>
      <c r="C73" t="s">
        <v>667</v>
      </c>
      <c r="D73" t="s">
        <v>627</v>
      </c>
      <c r="E73">
        <v>0</v>
      </c>
      <c r="F73">
        <v>40</v>
      </c>
      <c r="G73" t="s">
        <v>624</v>
      </c>
      <c r="K73">
        <v>4070</v>
      </c>
      <c r="L73" s="10">
        <v>45427</v>
      </c>
    </row>
    <row r="74" spans="1:12" x14ac:dyDescent="0.25">
      <c r="A74" t="s">
        <v>585</v>
      </c>
      <c r="B74" t="s">
        <v>127</v>
      </c>
      <c r="C74" t="s">
        <v>667</v>
      </c>
      <c r="D74" t="s">
        <v>627</v>
      </c>
      <c r="E74">
        <v>0</v>
      </c>
      <c r="F74">
        <v>40</v>
      </c>
      <c r="G74" t="s">
        <v>624</v>
      </c>
      <c r="K74">
        <v>4070</v>
      </c>
      <c r="L74" s="10">
        <v>45427</v>
      </c>
    </row>
    <row r="75" spans="1:12" x14ac:dyDescent="0.25">
      <c r="A75" t="s">
        <v>586</v>
      </c>
      <c r="B75" t="s">
        <v>128</v>
      </c>
      <c r="C75" t="s">
        <v>667</v>
      </c>
      <c r="D75" t="s">
        <v>627</v>
      </c>
      <c r="E75">
        <v>0</v>
      </c>
      <c r="F75">
        <v>40</v>
      </c>
      <c r="G75" t="s">
        <v>624</v>
      </c>
      <c r="K75">
        <v>4070</v>
      </c>
      <c r="L75" s="10">
        <v>45427</v>
      </c>
    </row>
    <row r="76" spans="1:12" x14ac:dyDescent="0.25">
      <c r="A76" t="s">
        <v>587</v>
      </c>
      <c r="B76" t="s">
        <v>129</v>
      </c>
      <c r="C76" t="s">
        <v>667</v>
      </c>
      <c r="D76" t="s">
        <v>627</v>
      </c>
      <c r="E76">
        <v>0</v>
      </c>
      <c r="F76">
        <v>40</v>
      </c>
      <c r="G76" t="s">
        <v>624</v>
      </c>
      <c r="K76">
        <v>4070</v>
      </c>
      <c r="L76" s="10">
        <v>45427</v>
      </c>
    </row>
    <row r="77" spans="1:12" x14ac:dyDescent="0.25">
      <c r="A77" t="s">
        <v>588</v>
      </c>
      <c r="B77" t="s">
        <v>130</v>
      </c>
      <c r="C77" t="s">
        <v>667</v>
      </c>
      <c r="D77" t="s">
        <v>627</v>
      </c>
      <c r="E77">
        <v>0</v>
      </c>
      <c r="F77">
        <v>40</v>
      </c>
      <c r="G77" t="s">
        <v>624</v>
      </c>
      <c r="K77">
        <v>4070</v>
      </c>
      <c r="L77" s="10">
        <v>45427</v>
      </c>
    </row>
    <row r="78" spans="1:12" x14ac:dyDescent="0.25">
      <c r="A78" t="s">
        <v>589</v>
      </c>
      <c r="B78" t="s">
        <v>131</v>
      </c>
      <c r="C78" t="s">
        <v>667</v>
      </c>
      <c r="D78" t="s">
        <v>627</v>
      </c>
      <c r="E78">
        <v>0</v>
      </c>
      <c r="F78">
        <v>40</v>
      </c>
      <c r="G78" t="s">
        <v>624</v>
      </c>
      <c r="K78">
        <v>4070</v>
      </c>
      <c r="L78" s="10">
        <v>45427</v>
      </c>
    </row>
    <row r="79" spans="1:12" x14ac:dyDescent="0.25">
      <c r="A79" t="s">
        <v>590</v>
      </c>
      <c r="B79" t="s">
        <v>132</v>
      </c>
      <c r="C79" t="s">
        <v>667</v>
      </c>
      <c r="D79" t="s">
        <v>627</v>
      </c>
      <c r="E79">
        <v>0</v>
      </c>
      <c r="F79">
        <v>40</v>
      </c>
      <c r="G79" t="s">
        <v>624</v>
      </c>
      <c r="K79">
        <v>4070</v>
      </c>
      <c r="L79" s="10">
        <v>45427</v>
      </c>
    </row>
    <row r="80" spans="1:12" x14ac:dyDescent="0.25">
      <c r="A80" t="s">
        <v>591</v>
      </c>
      <c r="B80" t="s">
        <v>133</v>
      </c>
      <c r="C80" t="s">
        <v>667</v>
      </c>
      <c r="D80" t="s">
        <v>627</v>
      </c>
      <c r="E80">
        <v>0</v>
      </c>
      <c r="F80">
        <v>40</v>
      </c>
      <c r="G80" t="s">
        <v>624</v>
      </c>
      <c r="K80">
        <v>4070</v>
      </c>
      <c r="L80" s="10">
        <v>45427</v>
      </c>
    </row>
    <row r="81" spans="1:12" x14ac:dyDescent="0.25">
      <c r="A81" t="s">
        <v>592</v>
      </c>
      <c r="B81" t="s">
        <v>134</v>
      </c>
      <c r="C81" t="s">
        <v>667</v>
      </c>
      <c r="D81" t="s">
        <v>627</v>
      </c>
      <c r="E81">
        <v>0</v>
      </c>
      <c r="F81">
        <v>40</v>
      </c>
      <c r="G81" t="s">
        <v>624</v>
      </c>
      <c r="K81">
        <v>4070</v>
      </c>
      <c r="L81" s="10">
        <v>45427</v>
      </c>
    </row>
    <row r="82" spans="1:12" ht="25.5" x14ac:dyDescent="0.25">
      <c r="A82" t="s">
        <v>135</v>
      </c>
      <c r="B82" t="s">
        <v>155</v>
      </c>
      <c r="C82" s="9" t="s">
        <v>655</v>
      </c>
      <c r="D82" t="s">
        <v>622</v>
      </c>
      <c r="E82">
        <v>0</v>
      </c>
      <c r="F82">
        <v>2.5</v>
      </c>
      <c r="G82" t="s">
        <v>624</v>
      </c>
      <c r="K82">
        <v>71765</v>
      </c>
      <c r="L82" s="10">
        <v>45427</v>
      </c>
    </row>
    <row r="83" spans="1:12" ht="25.5" x14ac:dyDescent="0.25">
      <c r="A83" t="s">
        <v>136</v>
      </c>
      <c r="B83" t="s">
        <v>156</v>
      </c>
      <c r="C83" s="9" t="s">
        <v>655</v>
      </c>
      <c r="D83" t="s">
        <v>622</v>
      </c>
      <c r="E83">
        <v>0</v>
      </c>
      <c r="F83">
        <v>2.5</v>
      </c>
      <c r="G83" t="s">
        <v>624</v>
      </c>
      <c r="K83">
        <v>71765</v>
      </c>
      <c r="L83" s="10">
        <v>45427</v>
      </c>
    </row>
    <row r="84" spans="1:12" ht="25.5" x14ac:dyDescent="0.25">
      <c r="A84" t="s">
        <v>137</v>
      </c>
      <c r="B84" t="s">
        <v>157</v>
      </c>
      <c r="C84" s="9" t="s">
        <v>655</v>
      </c>
      <c r="D84" t="s">
        <v>622</v>
      </c>
      <c r="E84">
        <v>0</v>
      </c>
      <c r="F84">
        <v>2.5</v>
      </c>
      <c r="G84" t="s">
        <v>624</v>
      </c>
      <c r="K84">
        <v>71765</v>
      </c>
      <c r="L84" s="10">
        <v>45427</v>
      </c>
    </row>
    <row r="85" spans="1:12" ht="25.5" x14ac:dyDescent="0.25">
      <c r="A85" t="s">
        <v>138</v>
      </c>
      <c r="B85" t="s">
        <v>158</v>
      </c>
      <c r="C85" s="9" t="s">
        <v>655</v>
      </c>
      <c r="D85" t="s">
        <v>622</v>
      </c>
      <c r="E85">
        <v>0</v>
      </c>
      <c r="F85">
        <v>2.5</v>
      </c>
      <c r="G85" t="s">
        <v>624</v>
      </c>
      <c r="K85">
        <v>71765</v>
      </c>
      <c r="L85" s="10">
        <v>45427</v>
      </c>
    </row>
    <row r="86" spans="1:12" ht="25.5" x14ac:dyDescent="0.25">
      <c r="A86" t="s">
        <v>139</v>
      </c>
      <c r="B86" t="s">
        <v>159</v>
      </c>
      <c r="C86" s="9" t="s">
        <v>655</v>
      </c>
      <c r="D86" t="s">
        <v>622</v>
      </c>
      <c r="E86">
        <v>0</v>
      </c>
      <c r="F86">
        <v>2.5</v>
      </c>
      <c r="G86" t="s">
        <v>624</v>
      </c>
      <c r="K86">
        <v>71765</v>
      </c>
      <c r="L86" s="10">
        <v>45427</v>
      </c>
    </row>
    <row r="87" spans="1:12" ht="25.5" x14ac:dyDescent="0.25">
      <c r="A87" t="s">
        <v>140</v>
      </c>
      <c r="B87" t="s">
        <v>160</v>
      </c>
      <c r="C87" s="9" t="s">
        <v>655</v>
      </c>
      <c r="D87" t="s">
        <v>622</v>
      </c>
      <c r="E87">
        <v>0</v>
      </c>
      <c r="F87">
        <v>2.5</v>
      </c>
      <c r="G87" t="s">
        <v>624</v>
      </c>
      <c r="K87">
        <v>71765</v>
      </c>
      <c r="L87" s="10">
        <v>45427</v>
      </c>
    </row>
    <row r="88" spans="1:12" ht="25.5" x14ac:dyDescent="0.25">
      <c r="A88" t="s">
        <v>141</v>
      </c>
      <c r="B88" t="s">
        <v>161</v>
      </c>
      <c r="C88" s="9" t="s">
        <v>655</v>
      </c>
      <c r="D88" t="s">
        <v>622</v>
      </c>
      <c r="E88">
        <v>0</v>
      </c>
      <c r="F88">
        <v>2.5</v>
      </c>
      <c r="G88" t="s">
        <v>624</v>
      </c>
      <c r="K88">
        <v>71765</v>
      </c>
      <c r="L88" s="10">
        <v>45427</v>
      </c>
    </row>
    <row r="89" spans="1:12" ht="25.5" x14ac:dyDescent="0.25">
      <c r="A89" t="s">
        <v>142</v>
      </c>
      <c r="B89" t="s">
        <v>162</v>
      </c>
      <c r="C89" s="9" t="s">
        <v>655</v>
      </c>
      <c r="D89" t="s">
        <v>622</v>
      </c>
      <c r="E89">
        <v>0</v>
      </c>
      <c r="F89">
        <v>2.5</v>
      </c>
      <c r="G89" t="s">
        <v>624</v>
      </c>
      <c r="K89">
        <v>71765</v>
      </c>
      <c r="L89" s="10">
        <v>45427</v>
      </c>
    </row>
    <row r="90" spans="1:12" ht="25.5" x14ac:dyDescent="0.25">
      <c r="A90" t="s">
        <v>143</v>
      </c>
      <c r="B90" t="s">
        <v>163</v>
      </c>
      <c r="C90" s="9" t="s">
        <v>655</v>
      </c>
      <c r="D90" t="s">
        <v>622</v>
      </c>
      <c r="E90">
        <v>0</v>
      </c>
      <c r="F90">
        <v>2.5</v>
      </c>
      <c r="G90" t="s">
        <v>624</v>
      </c>
      <c r="K90">
        <v>71765</v>
      </c>
      <c r="L90" s="10">
        <v>45427</v>
      </c>
    </row>
    <row r="91" spans="1:12" ht="25.5" x14ac:dyDescent="0.25">
      <c r="A91" t="s">
        <v>144</v>
      </c>
      <c r="B91" t="s">
        <v>164</v>
      </c>
      <c r="C91" s="9" t="s">
        <v>655</v>
      </c>
      <c r="D91" t="s">
        <v>622</v>
      </c>
      <c r="E91">
        <v>0</v>
      </c>
      <c r="F91">
        <v>2.5</v>
      </c>
      <c r="G91" t="s">
        <v>624</v>
      </c>
      <c r="K91">
        <v>71765</v>
      </c>
      <c r="L91" s="10">
        <v>45427</v>
      </c>
    </row>
    <row r="92" spans="1:12" ht="25.5" x14ac:dyDescent="0.25">
      <c r="A92" t="s">
        <v>145</v>
      </c>
      <c r="B92" t="s">
        <v>165</v>
      </c>
      <c r="C92" s="9" t="s">
        <v>655</v>
      </c>
      <c r="D92" t="s">
        <v>622</v>
      </c>
      <c r="E92">
        <v>0</v>
      </c>
      <c r="F92">
        <v>2.5</v>
      </c>
      <c r="G92" t="s">
        <v>624</v>
      </c>
      <c r="K92">
        <v>71765</v>
      </c>
      <c r="L92" s="10">
        <v>45427</v>
      </c>
    </row>
    <row r="93" spans="1:12" ht="25.5" x14ac:dyDescent="0.25">
      <c r="A93" t="s">
        <v>146</v>
      </c>
      <c r="B93" t="s">
        <v>166</v>
      </c>
      <c r="C93" s="9" t="s">
        <v>655</v>
      </c>
      <c r="D93" t="s">
        <v>622</v>
      </c>
      <c r="E93">
        <v>0</v>
      </c>
      <c r="F93">
        <v>2.5</v>
      </c>
      <c r="G93" t="s">
        <v>624</v>
      </c>
      <c r="K93">
        <v>71765</v>
      </c>
      <c r="L93" s="10">
        <v>45427</v>
      </c>
    </row>
    <row r="94" spans="1:12" ht="25.5" x14ac:dyDescent="0.25">
      <c r="A94" t="s">
        <v>147</v>
      </c>
      <c r="B94" t="s">
        <v>167</v>
      </c>
      <c r="C94" s="9" t="s">
        <v>655</v>
      </c>
      <c r="D94" t="s">
        <v>622</v>
      </c>
      <c r="E94">
        <v>0</v>
      </c>
      <c r="F94">
        <v>2.5</v>
      </c>
      <c r="G94" t="s">
        <v>624</v>
      </c>
      <c r="K94">
        <v>71765</v>
      </c>
      <c r="L94" s="10">
        <v>45427</v>
      </c>
    </row>
    <row r="95" spans="1:12" ht="25.5" x14ac:dyDescent="0.25">
      <c r="A95" t="s">
        <v>148</v>
      </c>
      <c r="B95" t="s">
        <v>168</v>
      </c>
      <c r="C95" s="9" t="s">
        <v>655</v>
      </c>
      <c r="D95" t="s">
        <v>622</v>
      </c>
      <c r="E95">
        <v>0</v>
      </c>
      <c r="F95">
        <v>2.5</v>
      </c>
      <c r="G95" t="s">
        <v>624</v>
      </c>
      <c r="K95">
        <v>71765</v>
      </c>
      <c r="L95" s="10">
        <v>45427</v>
      </c>
    </row>
    <row r="96" spans="1:12" ht="25.5" x14ac:dyDescent="0.25">
      <c r="A96" t="s">
        <v>149</v>
      </c>
      <c r="B96" t="s">
        <v>169</v>
      </c>
      <c r="C96" s="9" t="s">
        <v>655</v>
      </c>
      <c r="D96" t="s">
        <v>622</v>
      </c>
      <c r="E96">
        <v>0</v>
      </c>
      <c r="F96">
        <v>2.5</v>
      </c>
      <c r="G96" t="s">
        <v>624</v>
      </c>
      <c r="K96">
        <v>71765</v>
      </c>
      <c r="L96" s="10">
        <v>45427</v>
      </c>
    </row>
    <row r="97" spans="1:12" ht="25.5" x14ac:dyDescent="0.25">
      <c r="A97" t="s">
        <v>150</v>
      </c>
      <c r="B97" t="s">
        <v>170</v>
      </c>
      <c r="C97" s="9" t="s">
        <v>655</v>
      </c>
      <c r="D97" t="s">
        <v>622</v>
      </c>
      <c r="E97">
        <v>0</v>
      </c>
      <c r="F97">
        <v>2.5</v>
      </c>
      <c r="G97" t="s">
        <v>624</v>
      </c>
      <c r="K97">
        <v>71765</v>
      </c>
      <c r="L97" s="10">
        <v>45427</v>
      </c>
    </row>
    <row r="98" spans="1:12" ht="25.5" x14ac:dyDescent="0.25">
      <c r="A98" t="s">
        <v>151</v>
      </c>
      <c r="B98" t="s">
        <v>171</v>
      </c>
      <c r="C98" s="9" t="s">
        <v>655</v>
      </c>
      <c r="D98" t="s">
        <v>622</v>
      </c>
      <c r="E98">
        <v>0</v>
      </c>
      <c r="F98">
        <v>2.5</v>
      </c>
      <c r="G98" t="s">
        <v>624</v>
      </c>
      <c r="K98">
        <v>71765</v>
      </c>
      <c r="L98" s="10">
        <v>45427</v>
      </c>
    </row>
    <row r="99" spans="1:12" ht="25.5" x14ac:dyDescent="0.25">
      <c r="A99" t="s">
        <v>152</v>
      </c>
      <c r="B99" t="s">
        <v>172</v>
      </c>
      <c r="C99" s="9" t="s">
        <v>655</v>
      </c>
      <c r="D99" t="s">
        <v>622</v>
      </c>
      <c r="E99">
        <v>0</v>
      </c>
      <c r="F99">
        <v>2.5</v>
      </c>
      <c r="G99" t="s">
        <v>624</v>
      </c>
      <c r="K99">
        <v>71765</v>
      </c>
      <c r="L99" s="10">
        <v>45427</v>
      </c>
    </row>
    <row r="100" spans="1:12" ht="25.5" x14ac:dyDescent="0.25">
      <c r="A100" t="s">
        <v>153</v>
      </c>
      <c r="B100" t="s">
        <v>173</v>
      </c>
      <c r="C100" s="9" t="s">
        <v>655</v>
      </c>
      <c r="D100" t="s">
        <v>622</v>
      </c>
      <c r="E100">
        <v>0</v>
      </c>
      <c r="F100">
        <v>2.5</v>
      </c>
      <c r="G100" t="s">
        <v>624</v>
      </c>
      <c r="K100">
        <v>71765</v>
      </c>
      <c r="L100" s="10">
        <v>45427</v>
      </c>
    </row>
    <row r="101" spans="1:12" ht="25.5" x14ac:dyDescent="0.25">
      <c r="A101" t="s">
        <v>154</v>
      </c>
      <c r="B101" t="s">
        <v>174</v>
      </c>
      <c r="C101" s="9" t="s">
        <v>655</v>
      </c>
      <c r="D101" t="s">
        <v>622</v>
      </c>
      <c r="E101">
        <v>0</v>
      </c>
      <c r="F101">
        <v>2.5</v>
      </c>
      <c r="G101" t="s">
        <v>624</v>
      </c>
      <c r="K101">
        <v>71765</v>
      </c>
      <c r="L101" s="10">
        <v>45427</v>
      </c>
    </row>
    <row r="102" spans="1:12" x14ac:dyDescent="0.25">
      <c r="A102" s="3" t="s">
        <v>593</v>
      </c>
      <c r="B102" s="3" t="s">
        <v>175</v>
      </c>
      <c r="C102" t="s">
        <v>668</v>
      </c>
      <c r="D102" t="s">
        <v>627</v>
      </c>
      <c r="E102">
        <v>0</v>
      </c>
      <c r="F102">
        <v>2.5</v>
      </c>
      <c r="G102" t="s">
        <v>624</v>
      </c>
      <c r="K102">
        <v>4070</v>
      </c>
      <c r="L102" s="10">
        <v>45427</v>
      </c>
    </row>
    <row r="103" spans="1:12" x14ac:dyDescent="0.25">
      <c r="A103" s="3" t="s">
        <v>594</v>
      </c>
      <c r="B103" s="3" t="s">
        <v>176</v>
      </c>
      <c r="C103" t="s">
        <v>668</v>
      </c>
      <c r="D103" t="s">
        <v>627</v>
      </c>
      <c r="E103">
        <v>0</v>
      </c>
      <c r="F103">
        <v>2.5</v>
      </c>
      <c r="G103" t="s">
        <v>624</v>
      </c>
      <c r="K103">
        <v>4070</v>
      </c>
      <c r="L103" s="10">
        <v>45427</v>
      </c>
    </row>
    <row r="104" spans="1:12" x14ac:dyDescent="0.25">
      <c r="A104" s="3" t="s">
        <v>595</v>
      </c>
      <c r="B104" s="3" t="s">
        <v>177</v>
      </c>
      <c r="C104" t="s">
        <v>668</v>
      </c>
      <c r="D104" t="s">
        <v>627</v>
      </c>
      <c r="E104">
        <v>0</v>
      </c>
      <c r="F104">
        <v>2.5</v>
      </c>
      <c r="G104" t="s">
        <v>624</v>
      </c>
      <c r="K104">
        <v>4070</v>
      </c>
      <c r="L104" s="10">
        <v>45427</v>
      </c>
    </row>
    <row r="105" spans="1:12" x14ac:dyDescent="0.25">
      <c r="A105" s="3" t="s">
        <v>596</v>
      </c>
      <c r="B105" s="3" t="s">
        <v>178</v>
      </c>
      <c r="C105" t="s">
        <v>668</v>
      </c>
      <c r="D105" t="s">
        <v>627</v>
      </c>
      <c r="E105">
        <v>0</v>
      </c>
      <c r="F105">
        <v>2.5</v>
      </c>
      <c r="G105" t="s">
        <v>624</v>
      </c>
      <c r="K105">
        <v>4070</v>
      </c>
      <c r="L105" s="10">
        <v>45427</v>
      </c>
    </row>
    <row r="106" spans="1:12" x14ac:dyDescent="0.25">
      <c r="A106" s="3" t="s">
        <v>597</v>
      </c>
      <c r="B106" s="3" t="s">
        <v>179</v>
      </c>
      <c r="C106" t="s">
        <v>668</v>
      </c>
      <c r="D106" t="s">
        <v>627</v>
      </c>
      <c r="E106">
        <v>0</v>
      </c>
      <c r="F106">
        <v>2.5</v>
      </c>
      <c r="G106" t="s">
        <v>624</v>
      </c>
      <c r="K106">
        <v>4070</v>
      </c>
      <c r="L106" s="10">
        <v>45427</v>
      </c>
    </row>
    <row r="107" spans="1:12" x14ac:dyDescent="0.25">
      <c r="A107" s="3" t="s">
        <v>598</v>
      </c>
      <c r="B107" s="3" t="s">
        <v>180</v>
      </c>
      <c r="C107" t="s">
        <v>668</v>
      </c>
      <c r="D107" t="s">
        <v>627</v>
      </c>
      <c r="E107">
        <v>0</v>
      </c>
      <c r="F107">
        <v>2.5</v>
      </c>
      <c r="G107" t="s">
        <v>624</v>
      </c>
      <c r="K107">
        <v>4070</v>
      </c>
      <c r="L107" s="10">
        <v>45427</v>
      </c>
    </row>
    <row r="108" spans="1:12" x14ac:dyDescent="0.25">
      <c r="A108" s="3" t="s">
        <v>599</v>
      </c>
      <c r="B108" s="3" t="s">
        <v>181</v>
      </c>
      <c r="C108" t="s">
        <v>668</v>
      </c>
      <c r="D108" t="s">
        <v>627</v>
      </c>
      <c r="E108">
        <v>0</v>
      </c>
      <c r="F108">
        <v>2.5</v>
      </c>
      <c r="G108" t="s">
        <v>624</v>
      </c>
      <c r="K108">
        <v>4070</v>
      </c>
      <c r="L108" s="10">
        <v>45427</v>
      </c>
    </row>
    <row r="109" spans="1:12" x14ac:dyDescent="0.25">
      <c r="A109" s="3" t="s">
        <v>600</v>
      </c>
      <c r="B109" s="3" t="s">
        <v>182</v>
      </c>
      <c r="C109" t="s">
        <v>668</v>
      </c>
      <c r="D109" t="s">
        <v>627</v>
      </c>
      <c r="E109">
        <v>0</v>
      </c>
      <c r="F109">
        <v>2.5</v>
      </c>
      <c r="G109" t="s">
        <v>624</v>
      </c>
      <c r="K109">
        <v>4070</v>
      </c>
      <c r="L109" s="10">
        <v>45427</v>
      </c>
    </row>
    <row r="110" spans="1:12" x14ac:dyDescent="0.25">
      <c r="A110" s="3" t="s">
        <v>601</v>
      </c>
      <c r="B110" s="3" t="s">
        <v>183</v>
      </c>
      <c r="C110" t="s">
        <v>668</v>
      </c>
      <c r="D110" t="s">
        <v>627</v>
      </c>
      <c r="E110">
        <v>0</v>
      </c>
      <c r="F110">
        <v>2.5</v>
      </c>
      <c r="G110" t="s">
        <v>624</v>
      </c>
      <c r="K110">
        <v>4070</v>
      </c>
      <c r="L110" s="10">
        <v>45427</v>
      </c>
    </row>
    <row r="111" spans="1:12" x14ac:dyDescent="0.25">
      <c r="A111" s="3" t="s">
        <v>602</v>
      </c>
      <c r="B111" s="3" t="s">
        <v>184</v>
      </c>
      <c r="C111" t="s">
        <v>668</v>
      </c>
      <c r="D111" t="s">
        <v>627</v>
      </c>
      <c r="E111">
        <v>0</v>
      </c>
      <c r="F111">
        <v>2.5</v>
      </c>
      <c r="G111" t="s">
        <v>624</v>
      </c>
      <c r="K111">
        <v>4070</v>
      </c>
      <c r="L111" s="10">
        <v>45427</v>
      </c>
    </row>
    <row r="112" spans="1:12" x14ac:dyDescent="0.25">
      <c r="A112" s="3" t="s">
        <v>603</v>
      </c>
      <c r="B112" s="3" t="s">
        <v>185</v>
      </c>
      <c r="C112" t="s">
        <v>668</v>
      </c>
      <c r="D112" t="s">
        <v>627</v>
      </c>
      <c r="E112">
        <v>0</v>
      </c>
      <c r="F112">
        <v>2.5</v>
      </c>
      <c r="G112" t="s">
        <v>624</v>
      </c>
      <c r="K112">
        <v>4070</v>
      </c>
      <c r="L112" s="10">
        <v>45427</v>
      </c>
    </row>
    <row r="113" spans="1:12" x14ac:dyDescent="0.25">
      <c r="A113" s="3" t="s">
        <v>604</v>
      </c>
      <c r="B113" s="3" t="s">
        <v>186</v>
      </c>
      <c r="C113" t="s">
        <v>668</v>
      </c>
      <c r="D113" t="s">
        <v>627</v>
      </c>
      <c r="E113">
        <v>0</v>
      </c>
      <c r="F113">
        <v>2.5</v>
      </c>
      <c r="G113" t="s">
        <v>624</v>
      </c>
      <c r="K113">
        <v>4070</v>
      </c>
      <c r="L113" s="10">
        <v>45427</v>
      </c>
    </row>
    <row r="114" spans="1:12" x14ac:dyDescent="0.25">
      <c r="A114" s="3" t="s">
        <v>605</v>
      </c>
      <c r="B114" s="3" t="s">
        <v>187</v>
      </c>
      <c r="C114" t="s">
        <v>668</v>
      </c>
      <c r="D114" t="s">
        <v>627</v>
      </c>
      <c r="E114">
        <v>0</v>
      </c>
      <c r="F114">
        <v>2.5</v>
      </c>
      <c r="G114" t="s">
        <v>624</v>
      </c>
      <c r="K114">
        <v>4070</v>
      </c>
      <c r="L114" s="10">
        <v>45427</v>
      </c>
    </row>
    <row r="115" spans="1:12" x14ac:dyDescent="0.25">
      <c r="A115" s="3" t="s">
        <v>606</v>
      </c>
      <c r="B115" s="3" t="s">
        <v>188</v>
      </c>
      <c r="C115" t="s">
        <v>668</v>
      </c>
      <c r="D115" t="s">
        <v>627</v>
      </c>
      <c r="E115">
        <v>0</v>
      </c>
      <c r="F115">
        <v>2.5</v>
      </c>
      <c r="G115" t="s">
        <v>624</v>
      </c>
      <c r="K115">
        <v>4070</v>
      </c>
      <c r="L115" s="10">
        <v>45427</v>
      </c>
    </row>
    <row r="116" spans="1:12" x14ac:dyDescent="0.25">
      <c r="A116" s="3" t="s">
        <v>607</v>
      </c>
      <c r="B116" s="3" t="s">
        <v>189</v>
      </c>
      <c r="C116" t="s">
        <v>668</v>
      </c>
      <c r="D116" t="s">
        <v>627</v>
      </c>
      <c r="E116">
        <v>0</v>
      </c>
      <c r="F116">
        <v>2.5</v>
      </c>
      <c r="G116" t="s">
        <v>624</v>
      </c>
      <c r="K116">
        <v>4070</v>
      </c>
      <c r="L116" s="10">
        <v>45427</v>
      </c>
    </row>
    <row r="117" spans="1:12" x14ac:dyDescent="0.25">
      <c r="A117" s="3" t="s">
        <v>608</v>
      </c>
      <c r="B117" s="3" t="s">
        <v>190</v>
      </c>
      <c r="C117" t="s">
        <v>668</v>
      </c>
      <c r="D117" t="s">
        <v>627</v>
      </c>
      <c r="E117">
        <v>0</v>
      </c>
      <c r="F117">
        <v>2.5</v>
      </c>
      <c r="G117" t="s">
        <v>624</v>
      </c>
      <c r="K117">
        <v>4070</v>
      </c>
      <c r="L117" s="10">
        <v>45427</v>
      </c>
    </row>
    <row r="118" spans="1:12" x14ac:dyDescent="0.25">
      <c r="A118" s="3" t="s">
        <v>609</v>
      </c>
      <c r="B118" s="3" t="s">
        <v>191</v>
      </c>
      <c r="C118" t="s">
        <v>668</v>
      </c>
      <c r="D118" t="s">
        <v>627</v>
      </c>
      <c r="E118">
        <v>0</v>
      </c>
      <c r="F118">
        <v>2.5</v>
      </c>
      <c r="G118" t="s">
        <v>624</v>
      </c>
      <c r="K118">
        <v>4070</v>
      </c>
      <c r="L118" s="10">
        <v>45427</v>
      </c>
    </row>
    <row r="119" spans="1:12" x14ac:dyDescent="0.25">
      <c r="A119" s="3" t="s">
        <v>610</v>
      </c>
      <c r="B119" s="3" t="s">
        <v>192</v>
      </c>
      <c r="C119" t="s">
        <v>668</v>
      </c>
      <c r="D119" t="s">
        <v>627</v>
      </c>
      <c r="E119">
        <v>0</v>
      </c>
      <c r="F119">
        <v>2.5</v>
      </c>
      <c r="G119" t="s">
        <v>624</v>
      </c>
      <c r="K119">
        <v>4070</v>
      </c>
      <c r="L119" s="10">
        <v>45427</v>
      </c>
    </row>
    <row r="120" spans="1:12" x14ac:dyDescent="0.25">
      <c r="A120" s="3" t="s">
        <v>611</v>
      </c>
      <c r="B120" s="3" t="s">
        <v>193</v>
      </c>
      <c r="C120" t="s">
        <v>668</v>
      </c>
      <c r="D120" t="s">
        <v>627</v>
      </c>
      <c r="E120">
        <v>0</v>
      </c>
      <c r="F120">
        <v>2.5</v>
      </c>
      <c r="G120" t="s">
        <v>624</v>
      </c>
      <c r="K120">
        <v>4070</v>
      </c>
      <c r="L120" s="10">
        <v>45427</v>
      </c>
    </row>
    <row r="121" spans="1:12" x14ac:dyDescent="0.25">
      <c r="A121" s="3" t="s">
        <v>612</v>
      </c>
      <c r="B121" s="3" t="s">
        <v>194</v>
      </c>
      <c r="C121" t="s">
        <v>668</v>
      </c>
      <c r="D121" t="s">
        <v>627</v>
      </c>
      <c r="E121">
        <v>0</v>
      </c>
      <c r="F121">
        <v>2.5</v>
      </c>
      <c r="G121" t="s">
        <v>624</v>
      </c>
      <c r="K121">
        <v>4070</v>
      </c>
      <c r="L121" s="10">
        <v>45427</v>
      </c>
    </row>
    <row r="122" spans="1:12" ht="25.5" x14ac:dyDescent="0.25">
      <c r="A122" s="3" t="s">
        <v>195</v>
      </c>
      <c r="B122" s="3" t="s">
        <v>196</v>
      </c>
      <c r="C122" s="7" t="s">
        <v>653</v>
      </c>
      <c r="D122" t="s">
        <v>622</v>
      </c>
      <c r="E122">
        <v>0</v>
      </c>
      <c r="F122">
        <v>100</v>
      </c>
      <c r="G122" t="s">
        <v>624</v>
      </c>
      <c r="K122">
        <v>59675</v>
      </c>
      <c r="L122" s="10">
        <v>45427</v>
      </c>
    </row>
    <row r="123" spans="1:12" x14ac:dyDescent="0.25">
      <c r="A123" s="3" t="s">
        <v>613</v>
      </c>
      <c r="B123" s="3" t="s">
        <v>197</v>
      </c>
      <c r="C123" t="s">
        <v>666</v>
      </c>
      <c r="D123" t="s">
        <v>627</v>
      </c>
      <c r="E123">
        <v>0</v>
      </c>
      <c r="F123">
        <v>100</v>
      </c>
      <c r="G123" t="s">
        <v>624</v>
      </c>
      <c r="K123">
        <v>955</v>
      </c>
      <c r="L123" s="10">
        <v>45427</v>
      </c>
    </row>
    <row r="124" spans="1:12" ht="38.25" x14ac:dyDescent="0.25">
      <c r="A124" s="3" t="s">
        <v>231</v>
      </c>
      <c r="B124" s="3" t="s">
        <v>652</v>
      </c>
      <c r="C124" s="8" t="s">
        <v>651</v>
      </c>
      <c r="D124" t="s">
        <v>622</v>
      </c>
      <c r="E124">
        <v>0</v>
      </c>
      <c r="F124">
        <v>10</v>
      </c>
      <c r="G124" t="s">
        <v>624</v>
      </c>
      <c r="K124">
        <v>82620</v>
      </c>
      <c r="L124" s="10">
        <v>45427</v>
      </c>
    </row>
    <row r="125" spans="1:12" ht="25.5" x14ac:dyDescent="0.25">
      <c r="A125" s="3" t="s">
        <v>232</v>
      </c>
      <c r="B125" s="3" t="s">
        <v>199</v>
      </c>
      <c r="C125" s="7" t="s">
        <v>663</v>
      </c>
      <c r="D125" t="s">
        <v>622</v>
      </c>
      <c r="E125">
        <v>-50</v>
      </c>
      <c r="F125">
        <v>100</v>
      </c>
      <c r="G125" t="s">
        <v>630</v>
      </c>
      <c r="K125">
        <v>15785</v>
      </c>
      <c r="L125" s="10">
        <v>45427</v>
      </c>
    </row>
    <row r="126" spans="1:12" x14ac:dyDescent="0.25">
      <c r="A126" s="3" t="s">
        <v>618</v>
      </c>
      <c r="B126" s="3" t="s">
        <v>200</v>
      </c>
      <c r="C126" t="s">
        <v>669</v>
      </c>
      <c r="D126" t="s">
        <v>627</v>
      </c>
      <c r="E126">
        <v>-30</v>
      </c>
      <c r="F126">
        <v>70</v>
      </c>
      <c r="G126" t="s">
        <v>630</v>
      </c>
      <c r="K126">
        <v>2250</v>
      </c>
      <c r="L126" s="10">
        <v>45427</v>
      </c>
    </row>
    <row r="127" spans="1:12" x14ac:dyDescent="0.25">
      <c r="A127" s="3" t="s">
        <v>614</v>
      </c>
      <c r="B127" s="3" t="s">
        <v>201</v>
      </c>
      <c r="C127" t="s">
        <v>666</v>
      </c>
      <c r="D127" t="s">
        <v>627</v>
      </c>
      <c r="E127">
        <v>0</v>
      </c>
      <c r="F127">
        <v>100</v>
      </c>
      <c r="G127" t="s">
        <v>624</v>
      </c>
      <c r="K127">
        <v>955</v>
      </c>
      <c r="L127" s="10">
        <v>45427</v>
      </c>
    </row>
    <row r="128" spans="1:12" ht="25.5" x14ac:dyDescent="0.25">
      <c r="A128" s="3" t="s">
        <v>202</v>
      </c>
      <c r="B128" s="3" t="s">
        <v>203</v>
      </c>
      <c r="C128" s="7" t="s">
        <v>653</v>
      </c>
      <c r="D128" t="s">
        <v>622</v>
      </c>
      <c r="E128">
        <v>0</v>
      </c>
      <c r="F128">
        <v>100</v>
      </c>
      <c r="G128" t="s">
        <v>624</v>
      </c>
      <c r="K128">
        <v>59675</v>
      </c>
      <c r="L128" s="10">
        <v>45427</v>
      </c>
    </row>
    <row r="129" spans="1:12" ht="25.5" x14ac:dyDescent="0.25">
      <c r="A129" s="3" t="s">
        <v>204</v>
      </c>
      <c r="B129" s="3" t="s">
        <v>688</v>
      </c>
      <c r="C129" s="7" t="s">
        <v>653</v>
      </c>
      <c r="D129" t="s">
        <v>622</v>
      </c>
      <c r="E129">
        <v>0</v>
      </c>
      <c r="F129">
        <v>100</v>
      </c>
      <c r="G129" t="s">
        <v>624</v>
      </c>
      <c r="K129">
        <v>59675</v>
      </c>
      <c r="L129" s="10">
        <v>45427</v>
      </c>
    </row>
    <row r="130" spans="1:12" ht="25.5" x14ac:dyDescent="0.25">
      <c r="A130" s="3" t="s">
        <v>690</v>
      </c>
      <c r="B130" s="3" t="s">
        <v>689</v>
      </c>
      <c r="C130" s="7" t="s">
        <v>653</v>
      </c>
      <c r="D130" t="s">
        <v>622</v>
      </c>
      <c r="E130">
        <v>0</v>
      </c>
      <c r="F130">
        <v>100</v>
      </c>
      <c r="G130" t="s">
        <v>624</v>
      </c>
      <c r="K130">
        <v>59675</v>
      </c>
      <c r="L130" s="10">
        <v>45427</v>
      </c>
    </row>
    <row r="131" spans="1:12" ht="25.5" x14ac:dyDescent="0.25">
      <c r="A131" s="3" t="s">
        <v>206</v>
      </c>
      <c r="B131" s="3" t="s">
        <v>207</v>
      </c>
      <c r="C131" s="7" t="s">
        <v>665</v>
      </c>
      <c r="D131" t="s">
        <v>622</v>
      </c>
      <c r="E131">
        <v>0</v>
      </c>
      <c r="F131">
        <v>200</v>
      </c>
      <c r="G131" t="s">
        <v>630</v>
      </c>
      <c r="K131">
        <v>16805</v>
      </c>
      <c r="L131" s="10">
        <v>45427</v>
      </c>
    </row>
    <row r="132" spans="1:12" x14ac:dyDescent="0.25">
      <c r="A132" s="3" t="s">
        <v>619</v>
      </c>
      <c r="B132" s="3" t="s">
        <v>208</v>
      </c>
      <c r="C132" t="s">
        <v>670</v>
      </c>
      <c r="D132" t="s">
        <v>627</v>
      </c>
      <c r="E132">
        <v>0</v>
      </c>
      <c r="F132">
        <v>250</v>
      </c>
      <c r="G132" t="s">
        <v>630</v>
      </c>
      <c r="K132">
        <v>2250</v>
      </c>
      <c r="L132" s="10">
        <v>45427</v>
      </c>
    </row>
    <row r="133" spans="1:12" x14ac:dyDescent="0.25">
      <c r="A133" s="3" t="s">
        <v>615</v>
      </c>
      <c r="B133" s="3" t="s">
        <v>209</v>
      </c>
      <c r="C133" t="s">
        <v>671</v>
      </c>
      <c r="D133" t="s">
        <v>627</v>
      </c>
      <c r="E133">
        <v>0</v>
      </c>
      <c r="F133">
        <v>4</v>
      </c>
      <c r="G133" t="s">
        <v>631</v>
      </c>
      <c r="K133">
        <v>1510</v>
      </c>
      <c r="L133" s="10">
        <v>45427</v>
      </c>
    </row>
    <row r="134" spans="1:12" ht="38.25" x14ac:dyDescent="0.25">
      <c r="A134" s="3" t="s">
        <v>210</v>
      </c>
      <c r="B134" s="3" t="s">
        <v>211</v>
      </c>
      <c r="C134" s="9" t="s">
        <v>661</v>
      </c>
      <c r="D134" t="s">
        <v>622</v>
      </c>
      <c r="E134">
        <v>0</v>
      </c>
      <c r="F134">
        <v>2.5</v>
      </c>
      <c r="G134" t="s">
        <v>631</v>
      </c>
      <c r="K134">
        <v>61235</v>
      </c>
      <c r="L134" s="10">
        <v>45427</v>
      </c>
    </row>
    <row r="135" spans="1:12" ht="38.25" x14ac:dyDescent="0.25">
      <c r="A135" s="3" t="s">
        <v>233</v>
      </c>
      <c r="B135" s="3" t="s">
        <v>659</v>
      </c>
      <c r="C135" s="9" t="s">
        <v>658</v>
      </c>
      <c r="D135" t="s">
        <v>622</v>
      </c>
      <c r="E135">
        <v>0</v>
      </c>
      <c r="F135">
        <v>63</v>
      </c>
      <c r="G135" t="s">
        <v>624</v>
      </c>
      <c r="K135">
        <v>82620</v>
      </c>
      <c r="L135" s="10">
        <v>45427</v>
      </c>
    </row>
    <row r="136" spans="1:12" ht="45" x14ac:dyDescent="0.25">
      <c r="A136" s="3" t="s">
        <v>696</v>
      </c>
      <c r="B136" s="11" t="s">
        <v>694</v>
      </c>
      <c r="C136" s="9" t="s">
        <v>658</v>
      </c>
      <c r="D136" t="s">
        <v>622</v>
      </c>
      <c r="E136">
        <v>0</v>
      </c>
      <c r="F136">
        <v>63</v>
      </c>
      <c r="G136" t="s">
        <v>624</v>
      </c>
      <c r="K136">
        <v>82620</v>
      </c>
      <c r="L136" s="10">
        <v>45427</v>
      </c>
    </row>
    <row r="137" spans="1:12" ht="45" x14ac:dyDescent="0.25">
      <c r="A137" s="3" t="s">
        <v>697</v>
      </c>
      <c r="B137" s="11" t="s">
        <v>695</v>
      </c>
      <c r="C137" s="9" t="s">
        <v>658</v>
      </c>
      <c r="D137" t="s">
        <v>622</v>
      </c>
      <c r="E137">
        <v>0</v>
      </c>
      <c r="F137">
        <v>63</v>
      </c>
      <c r="G137" t="s">
        <v>624</v>
      </c>
      <c r="K137">
        <v>82620</v>
      </c>
      <c r="L137" s="10">
        <v>45427</v>
      </c>
    </row>
    <row r="138" spans="1:12" x14ac:dyDescent="0.25">
      <c r="A138" s="3" t="s">
        <v>616</v>
      </c>
      <c r="B138" s="3" t="s">
        <v>213</v>
      </c>
      <c r="C138" t="s">
        <v>671</v>
      </c>
      <c r="D138" t="s">
        <v>627</v>
      </c>
      <c r="E138">
        <v>0</v>
      </c>
      <c r="F138">
        <v>4</v>
      </c>
      <c r="G138" t="s">
        <v>631</v>
      </c>
      <c r="K138">
        <v>1510</v>
      </c>
      <c r="L138" s="10">
        <v>45427</v>
      </c>
    </row>
    <row r="139" spans="1:12" ht="38.25" x14ac:dyDescent="0.25">
      <c r="A139" s="3" t="s">
        <v>214</v>
      </c>
      <c r="B139" s="3" t="s">
        <v>215</v>
      </c>
      <c r="C139" s="9" t="s">
        <v>661</v>
      </c>
      <c r="D139" t="s">
        <v>622</v>
      </c>
      <c r="E139">
        <v>0</v>
      </c>
      <c r="F139">
        <v>2.5</v>
      </c>
      <c r="G139" t="s">
        <v>631</v>
      </c>
      <c r="K139">
        <v>61235</v>
      </c>
      <c r="L139" s="10">
        <v>45427</v>
      </c>
    </row>
    <row r="140" spans="1:12" ht="38.25" x14ac:dyDescent="0.25">
      <c r="A140" s="3" t="s">
        <v>216</v>
      </c>
      <c r="B140" s="3" t="s">
        <v>691</v>
      </c>
      <c r="C140" s="9" t="s">
        <v>661</v>
      </c>
      <c r="D140" t="s">
        <v>622</v>
      </c>
      <c r="E140">
        <v>0</v>
      </c>
      <c r="F140">
        <v>2.5</v>
      </c>
      <c r="G140" t="s">
        <v>631</v>
      </c>
      <c r="K140">
        <v>61235</v>
      </c>
      <c r="L140" s="10">
        <v>45427</v>
      </c>
    </row>
    <row r="141" spans="1:12" ht="38.25" x14ac:dyDescent="0.25">
      <c r="A141" s="3" t="s">
        <v>693</v>
      </c>
      <c r="B141" s="3" t="s">
        <v>692</v>
      </c>
      <c r="C141" s="9" t="s">
        <v>661</v>
      </c>
      <c r="D141" t="s">
        <v>622</v>
      </c>
      <c r="E141">
        <v>0</v>
      </c>
      <c r="F141">
        <v>2.5</v>
      </c>
      <c r="G141" t="s">
        <v>631</v>
      </c>
      <c r="K141">
        <v>61235</v>
      </c>
      <c r="L141" s="10">
        <v>45427</v>
      </c>
    </row>
    <row r="142" spans="1:12" x14ac:dyDescent="0.25">
      <c r="A142" s="3" t="s">
        <v>620</v>
      </c>
      <c r="B142" s="3" t="s">
        <v>218</v>
      </c>
      <c r="C142" t="s">
        <v>670</v>
      </c>
      <c r="D142" t="s">
        <v>627</v>
      </c>
      <c r="E142">
        <v>0</v>
      </c>
      <c r="F142">
        <v>250</v>
      </c>
      <c r="G142" t="s">
        <v>630</v>
      </c>
      <c r="K142">
        <v>2250</v>
      </c>
      <c r="L142" s="10">
        <v>45427</v>
      </c>
    </row>
    <row r="143" spans="1:12" ht="25.5" x14ac:dyDescent="0.25">
      <c r="A143" s="3" t="s">
        <v>219</v>
      </c>
      <c r="B143" s="3" t="s">
        <v>220</v>
      </c>
      <c r="C143" s="7" t="s">
        <v>665</v>
      </c>
      <c r="D143" t="s">
        <v>622</v>
      </c>
      <c r="E143">
        <v>0</v>
      </c>
      <c r="F143">
        <v>200</v>
      </c>
      <c r="G143" t="s">
        <v>630</v>
      </c>
      <c r="K143">
        <v>16805</v>
      </c>
      <c r="L143" s="10">
        <v>45427</v>
      </c>
    </row>
    <row r="144" spans="1:12" ht="30" x14ac:dyDescent="0.25">
      <c r="A144" s="3" t="s">
        <v>221</v>
      </c>
      <c r="B144" s="11" t="s">
        <v>698</v>
      </c>
      <c r="C144" s="7" t="s">
        <v>665</v>
      </c>
      <c r="D144" t="s">
        <v>622</v>
      </c>
      <c r="E144">
        <v>0</v>
      </c>
      <c r="F144">
        <v>200</v>
      </c>
      <c r="G144" t="s">
        <v>630</v>
      </c>
      <c r="K144">
        <v>16805</v>
      </c>
      <c r="L144" s="10">
        <v>45427</v>
      </c>
    </row>
    <row r="145" spans="1:17" ht="30" x14ac:dyDescent="0.25">
      <c r="A145" s="3" t="s">
        <v>700</v>
      </c>
      <c r="B145" s="11" t="s">
        <v>699</v>
      </c>
      <c r="C145" s="7" t="s">
        <v>665</v>
      </c>
      <c r="D145" t="s">
        <v>622</v>
      </c>
      <c r="E145">
        <v>0</v>
      </c>
      <c r="F145">
        <v>200</v>
      </c>
      <c r="G145" t="s">
        <v>630</v>
      </c>
      <c r="K145">
        <v>16805</v>
      </c>
      <c r="L145" s="10">
        <v>45427</v>
      </c>
    </row>
    <row r="146" spans="1:17" x14ac:dyDescent="0.25">
      <c r="A146" s="3" t="s">
        <v>617</v>
      </c>
      <c r="B146" s="3" t="s">
        <v>223</v>
      </c>
      <c r="C146" t="s">
        <v>672</v>
      </c>
      <c r="D146" t="s">
        <v>627</v>
      </c>
      <c r="E146">
        <v>-1</v>
      </c>
      <c r="F146">
        <v>1.5</v>
      </c>
      <c r="G146" t="s">
        <v>624</v>
      </c>
      <c r="K146">
        <v>4070</v>
      </c>
      <c r="L146" s="10">
        <v>45427</v>
      </c>
    </row>
    <row r="147" spans="1:17" ht="25.5" x14ac:dyDescent="0.25">
      <c r="A147" s="3" t="s">
        <v>224</v>
      </c>
      <c r="B147" s="3" t="s">
        <v>225</v>
      </c>
      <c r="C147" s="9" t="s">
        <v>656</v>
      </c>
      <c r="D147" t="s">
        <v>622</v>
      </c>
      <c r="E147">
        <v>-0.2</v>
      </c>
      <c r="F147">
        <v>0.2</v>
      </c>
      <c r="G147" t="s">
        <v>624</v>
      </c>
      <c r="K147">
        <v>73975</v>
      </c>
      <c r="L147" s="10">
        <v>45427</v>
      </c>
    </row>
    <row r="148" spans="1:17" ht="25.5" x14ac:dyDescent="0.25">
      <c r="A148" s="3" t="s">
        <v>226</v>
      </c>
      <c r="B148" s="3" t="s">
        <v>701</v>
      </c>
      <c r="C148" s="9" t="s">
        <v>656</v>
      </c>
      <c r="D148" t="s">
        <v>622</v>
      </c>
      <c r="E148">
        <v>-0.2</v>
      </c>
      <c r="F148">
        <v>0.2</v>
      </c>
      <c r="G148" t="s">
        <v>624</v>
      </c>
      <c r="K148">
        <v>73975</v>
      </c>
      <c r="L148" s="10">
        <v>45427</v>
      </c>
    </row>
    <row r="149" spans="1:17" ht="25.5" x14ac:dyDescent="0.25">
      <c r="A149" s="3" t="s">
        <v>703</v>
      </c>
      <c r="B149" s="3" t="s">
        <v>702</v>
      </c>
      <c r="C149" s="9" t="s">
        <v>656</v>
      </c>
      <c r="D149" t="s">
        <v>622</v>
      </c>
      <c r="E149">
        <v>-0.2</v>
      </c>
      <c r="F149">
        <v>0.2</v>
      </c>
      <c r="G149" t="s">
        <v>624</v>
      </c>
      <c r="K149">
        <v>73975</v>
      </c>
      <c r="L149" s="10">
        <v>45427</v>
      </c>
    </row>
    <row r="150" spans="1:17" ht="25.5" x14ac:dyDescent="0.25">
      <c r="A150" s="3" t="s">
        <v>234</v>
      </c>
      <c r="B150" s="3" t="s">
        <v>228</v>
      </c>
      <c r="C150" s="7" t="s">
        <v>664</v>
      </c>
      <c r="D150" t="s">
        <v>622</v>
      </c>
      <c r="E150">
        <v>0</v>
      </c>
      <c r="F150">
        <v>400</v>
      </c>
      <c r="G150" t="s">
        <v>630</v>
      </c>
      <c r="K150">
        <v>19395</v>
      </c>
      <c r="L150" s="10">
        <v>45427</v>
      </c>
    </row>
    <row r="151" spans="1:17" x14ac:dyDescent="0.25">
      <c r="A151" s="3" t="s">
        <v>621</v>
      </c>
      <c r="B151" s="3" t="s">
        <v>229</v>
      </c>
      <c r="C151" t="s">
        <v>673</v>
      </c>
      <c r="D151" t="s">
        <v>627</v>
      </c>
      <c r="E151">
        <v>0</v>
      </c>
      <c r="F151">
        <v>450</v>
      </c>
      <c r="G151" t="s">
        <v>630</v>
      </c>
      <c r="K151">
        <v>2250</v>
      </c>
      <c r="L151" s="10">
        <v>45427</v>
      </c>
    </row>
    <row r="152" spans="1:17" x14ac:dyDescent="0.25">
      <c r="A152" s="3" t="s">
        <v>235</v>
      </c>
      <c r="B152" s="3" t="s">
        <v>230</v>
      </c>
      <c r="C152" t="s">
        <v>634</v>
      </c>
      <c r="D152" t="s">
        <v>635</v>
      </c>
    </row>
    <row r="153" spans="1:17" x14ac:dyDescent="0.25">
      <c r="A153" s="4" t="s">
        <v>236</v>
      </c>
      <c r="B153" s="4" t="s">
        <v>239</v>
      </c>
      <c r="C153" t="s">
        <v>674</v>
      </c>
      <c r="D153" t="s">
        <v>632</v>
      </c>
      <c r="K153">
        <v>84355</v>
      </c>
      <c r="L153" s="10">
        <v>45427</v>
      </c>
      <c r="P153">
        <v>4.8</v>
      </c>
      <c r="Q153" s="15" t="s">
        <v>740</v>
      </c>
    </row>
    <row r="154" spans="1:17" x14ac:dyDescent="0.25">
      <c r="A154" s="4" t="s">
        <v>237</v>
      </c>
      <c r="B154" s="4" t="s">
        <v>239</v>
      </c>
      <c r="C154" t="s">
        <v>674</v>
      </c>
      <c r="D154" t="s">
        <v>632</v>
      </c>
      <c r="K154">
        <v>84355</v>
      </c>
      <c r="L154" s="10">
        <v>45427</v>
      </c>
      <c r="P154" s="12">
        <v>4.8</v>
      </c>
      <c r="Q154" s="15" t="s">
        <v>740</v>
      </c>
    </row>
    <row r="155" spans="1:17" x14ac:dyDescent="0.25">
      <c r="A155" s="4" t="s">
        <v>238</v>
      </c>
      <c r="B155" s="4" t="s">
        <v>239</v>
      </c>
      <c r="C155" t="s">
        <v>674</v>
      </c>
      <c r="D155" t="s">
        <v>632</v>
      </c>
      <c r="K155">
        <v>84355</v>
      </c>
      <c r="L155" s="10">
        <v>45427</v>
      </c>
      <c r="P155" s="12">
        <v>4.8</v>
      </c>
      <c r="Q155" s="15" t="s">
        <v>740</v>
      </c>
    </row>
    <row r="156" spans="1:17" x14ac:dyDescent="0.25">
      <c r="A156" s="4" t="s">
        <v>735</v>
      </c>
      <c r="B156" s="4" t="s">
        <v>239</v>
      </c>
      <c r="C156" t="s">
        <v>674</v>
      </c>
      <c r="D156" t="s">
        <v>632</v>
      </c>
      <c r="K156">
        <v>84355</v>
      </c>
      <c r="L156" s="10">
        <v>45427</v>
      </c>
      <c r="P156" s="12">
        <v>4.8</v>
      </c>
      <c r="Q156" s="15" t="s">
        <v>740</v>
      </c>
    </row>
    <row r="157" spans="1:17" x14ac:dyDescent="0.25">
      <c r="A157" s="4" t="s">
        <v>736</v>
      </c>
      <c r="B157" s="4" t="s">
        <v>239</v>
      </c>
      <c r="C157" t="s">
        <v>674</v>
      </c>
      <c r="D157" t="s">
        <v>632</v>
      </c>
      <c r="K157">
        <v>84355</v>
      </c>
      <c r="L157" s="10">
        <v>45427</v>
      </c>
      <c r="P157" s="12">
        <v>4.8</v>
      </c>
      <c r="Q157" s="15" t="s">
        <v>740</v>
      </c>
    </row>
    <row r="158" spans="1:17" x14ac:dyDescent="0.25">
      <c r="A158" s="4" t="s">
        <v>737</v>
      </c>
      <c r="B158" s="4" t="s">
        <v>239</v>
      </c>
      <c r="C158" t="s">
        <v>674</v>
      </c>
      <c r="D158" t="s">
        <v>632</v>
      </c>
      <c r="K158">
        <v>84355</v>
      </c>
      <c r="L158" s="10">
        <v>45427</v>
      </c>
      <c r="P158" s="12">
        <v>4.8</v>
      </c>
      <c r="Q158" s="15" t="s">
        <v>740</v>
      </c>
    </row>
    <row r="159" spans="1:17" x14ac:dyDescent="0.25">
      <c r="A159" s="4" t="s">
        <v>240</v>
      </c>
      <c r="B159" s="4" t="s">
        <v>241</v>
      </c>
      <c r="C159" t="s">
        <v>681</v>
      </c>
      <c r="D159" t="s">
        <v>682</v>
      </c>
      <c r="K159">
        <v>12415</v>
      </c>
      <c r="L159" s="10">
        <v>45434</v>
      </c>
    </row>
    <row r="160" spans="1:17" x14ac:dyDescent="0.25">
      <c r="A160" s="4" t="s">
        <v>242</v>
      </c>
      <c r="B160" s="4" t="s">
        <v>243</v>
      </c>
      <c r="C160" t="s">
        <v>675</v>
      </c>
      <c r="D160" t="s">
        <v>632</v>
      </c>
      <c r="K160">
        <v>84355</v>
      </c>
      <c r="L160" s="10">
        <v>45427</v>
      </c>
    </row>
    <row r="161" spans="1:17" x14ac:dyDescent="0.25">
      <c r="A161" s="4" t="s">
        <v>244</v>
      </c>
      <c r="B161" s="4" t="s">
        <v>245</v>
      </c>
      <c r="C161" t="s">
        <v>681</v>
      </c>
      <c r="D161" t="s">
        <v>682</v>
      </c>
      <c r="K161">
        <v>12415</v>
      </c>
      <c r="L161" s="10">
        <v>45434</v>
      </c>
    </row>
    <row r="162" spans="1:17" x14ac:dyDescent="0.25">
      <c r="A162" s="4" t="s">
        <v>246</v>
      </c>
      <c r="B162" s="4" t="s">
        <v>247</v>
      </c>
      <c r="C162" t="s">
        <v>675</v>
      </c>
      <c r="D162" t="s">
        <v>632</v>
      </c>
      <c r="K162">
        <v>84355</v>
      </c>
      <c r="L162" s="10">
        <v>45427</v>
      </c>
    </row>
    <row r="163" spans="1:17" x14ac:dyDescent="0.25">
      <c r="A163" s="4" t="s">
        <v>248</v>
      </c>
      <c r="B163" s="4" t="s">
        <v>249</v>
      </c>
      <c r="C163" t="s">
        <v>681</v>
      </c>
      <c r="D163" t="s">
        <v>682</v>
      </c>
      <c r="K163">
        <v>12415</v>
      </c>
      <c r="L163" s="10">
        <v>45434</v>
      </c>
    </row>
    <row r="164" spans="1:17" x14ac:dyDescent="0.25">
      <c r="A164" s="4" t="s">
        <v>250</v>
      </c>
      <c r="B164" s="4" t="s">
        <v>251</v>
      </c>
      <c r="C164" t="s">
        <v>675</v>
      </c>
      <c r="D164" t="s">
        <v>632</v>
      </c>
      <c r="K164">
        <v>84355</v>
      </c>
      <c r="L164" s="10">
        <v>45427</v>
      </c>
    </row>
    <row r="165" spans="1:17" x14ac:dyDescent="0.25">
      <c r="A165" s="4" t="s">
        <v>252</v>
      </c>
      <c r="B165" s="4" t="s">
        <v>253</v>
      </c>
      <c r="C165" t="s">
        <v>681</v>
      </c>
      <c r="D165" t="s">
        <v>682</v>
      </c>
      <c r="K165">
        <v>12415</v>
      </c>
      <c r="L165" s="10">
        <v>45434</v>
      </c>
    </row>
    <row r="166" spans="1:17" x14ac:dyDescent="0.25">
      <c r="A166" s="4" t="s">
        <v>254</v>
      </c>
      <c r="B166" s="4" t="s">
        <v>255</v>
      </c>
      <c r="C166" t="s">
        <v>675</v>
      </c>
      <c r="D166" t="s">
        <v>632</v>
      </c>
      <c r="K166">
        <v>84355</v>
      </c>
      <c r="L166" s="10">
        <v>45427</v>
      </c>
    </row>
    <row r="167" spans="1:17" x14ac:dyDescent="0.25">
      <c r="A167" s="4" t="s">
        <v>256</v>
      </c>
      <c r="B167" s="4" t="s">
        <v>257</v>
      </c>
      <c r="C167" t="s">
        <v>681</v>
      </c>
      <c r="D167" t="s">
        <v>682</v>
      </c>
      <c r="K167">
        <v>12415</v>
      </c>
      <c r="L167" s="10">
        <v>45434</v>
      </c>
    </row>
    <row r="168" spans="1:17" x14ac:dyDescent="0.25">
      <c r="A168" s="4" t="s">
        <v>258</v>
      </c>
      <c r="B168" s="4" t="s">
        <v>259</v>
      </c>
      <c r="C168" t="s">
        <v>675</v>
      </c>
      <c r="D168" t="s">
        <v>632</v>
      </c>
      <c r="K168">
        <v>84355</v>
      </c>
      <c r="L168" s="10">
        <v>45427</v>
      </c>
    </row>
    <row r="169" spans="1:17" x14ac:dyDescent="0.25">
      <c r="A169" s="4" t="s">
        <v>260</v>
      </c>
      <c r="B169" s="4" t="s">
        <v>261</v>
      </c>
      <c r="C169" t="s">
        <v>681</v>
      </c>
      <c r="D169" t="s">
        <v>682</v>
      </c>
      <c r="K169">
        <v>12415</v>
      </c>
      <c r="L169" s="10">
        <v>45434</v>
      </c>
    </row>
    <row r="170" spans="1:17" x14ac:dyDescent="0.25">
      <c r="A170" s="4" t="s">
        <v>262</v>
      </c>
      <c r="B170" s="4" t="s">
        <v>263</v>
      </c>
      <c r="C170" t="s">
        <v>675</v>
      </c>
      <c r="D170" t="s">
        <v>632</v>
      </c>
      <c r="K170">
        <v>84355</v>
      </c>
      <c r="L170" s="10">
        <v>45427</v>
      </c>
    </row>
    <row r="171" spans="1:17" x14ac:dyDescent="0.25">
      <c r="A171" s="4" t="s">
        <v>264</v>
      </c>
      <c r="B171" s="4" t="s">
        <v>268</v>
      </c>
      <c r="C171" t="s">
        <v>676</v>
      </c>
      <c r="D171" t="s">
        <v>636</v>
      </c>
      <c r="K171">
        <v>84200</v>
      </c>
      <c r="L171" s="10">
        <v>45427</v>
      </c>
      <c r="P171">
        <v>3.5</v>
      </c>
      <c r="Q171" s="15" t="s">
        <v>740</v>
      </c>
    </row>
    <row r="172" spans="1:17" x14ac:dyDescent="0.25">
      <c r="A172" s="4" t="s">
        <v>265</v>
      </c>
      <c r="B172" s="4" t="s">
        <v>268</v>
      </c>
      <c r="C172" t="s">
        <v>676</v>
      </c>
      <c r="D172" t="s">
        <v>636</v>
      </c>
      <c r="K172">
        <v>84200</v>
      </c>
      <c r="L172" s="10">
        <v>45427</v>
      </c>
      <c r="P172" s="12">
        <v>3.5</v>
      </c>
      <c r="Q172" s="15" t="s">
        <v>740</v>
      </c>
    </row>
    <row r="173" spans="1:17" x14ac:dyDescent="0.25">
      <c r="A173" s="4" t="s">
        <v>266</v>
      </c>
      <c r="B173" s="4" t="s">
        <v>268</v>
      </c>
      <c r="C173" t="s">
        <v>676</v>
      </c>
      <c r="D173" t="s">
        <v>636</v>
      </c>
      <c r="K173">
        <v>84200</v>
      </c>
      <c r="L173" s="10">
        <v>45427</v>
      </c>
      <c r="P173" s="12">
        <v>3.5</v>
      </c>
      <c r="Q173" s="15" t="s">
        <v>740</v>
      </c>
    </row>
    <row r="174" spans="1:17" x14ac:dyDescent="0.25">
      <c r="A174" s="4" t="s">
        <v>267</v>
      </c>
      <c r="B174" s="4" t="s">
        <v>268</v>
      </c>
      <c r="C174" t="s">
        <v>676</v>
      </c>
      <c r="D174" t="s">
        <v>636</v>
      </c>
      <c r="K174">
        <v>84200</v>
      </c>
      <c r="L174" s="10">
        <v>45427</v>
      </c>
      <c r="P174" s="12">
        <v>3.5</v>
      </c>
      <c r="Q174" s="15" t="s">
        <v>740</v>
      </c>
    </row>
    <row r="175" spans="1:17" x14ac:dyDescent="0.25">
      <c r="A175" s="4" t="s">
        <v>270</v>
      </c>
      <c r="B175" s="4" t="s">
        <v>269</v>
      </c>
      <c r="C175" t="s">
        <v>677</v>
      </c>
      <c r="D175" t="s">
        <v>636</v>
      </c>
      <c r="K175">
        <v>97700</v>
      </c>
      <c r="L175" s="10">
        <v>45427</v>
      </c>
      <c r="P175">
        <v>2</v>
      </c>
      <c r="Q175" s="15" t="s">
        <v>740</v>
      </c>
    </row>
    <row r="176" spans="1:17" x14ac:dyDescent="0.25">
      <c r="A176" s="4" t="s">
        <v>271</v>
      </c>
      <c r="B176" s="4" t="s">
        <v>269</v>
      </c>
      <c r="C176" t="s">
        <v>677</v>
      </c>
      <c r="D176" t="s">
        <v>636</v>
      </c>
      <c r="K176">
        <v>97700</v>
      </c>
      <c r="L176" s="10">
        <v>45427</v>
      </c>
      <c r="P176" s="12">
        <v>2</v>
      </c>
      <c r="Q176" s="15" t="s">
        <v>740</v>
      </c>
    </row>
    <row r="177" spans="1:17" x14ac:dyDescent="0.25">
      <c r="A177" s="4" t="s">
        <v>272</v>
      </c>
      <c r="B177" s="4" t="s">
        <v>269</v>
      </c>
      <c r="C177" t="s">
        <v>677</v>
      </c>
      <c r="D177" t="s">
        <v>636</v>
      </c>
      <c r="K177">
        <v>97700</v>
      </c>
      <c r="L177" s="10">
        <v>45427</v>
      </c>
      <c r="P177" s="12">
        <v>2</v>
      </c>
      <c r="Q177" s="15" t="s">
        <v>740</v>
      </c>
    </row>
    <row r="178" spans="1:17" x14ac:dyDescent="0.25">
      <c r="A178" s="4" t="s">
        <v>273</v>
      </c>
      <c r="B178" s="4" t="s">
        <v>269</v>
      </c>
      <c r="C178" t="s">
        <v>677</v>
      </c>
      <c r="D178" t="s">
        <v>636</v>
      </c>
      <c r="K178">
        <v>97700</v>
      </c>
      <c r="L178" s="10">
        <v>45427</v>
      </c>
      <c r="P178" s="12">
        <v>2</v>
      </c>
      <c r="Q178" s="15" t="s">
        <v>740</v>
      </c>
    </row>
    <row r="180" spans="1:17" x14ac:dyDescent="0.25">
      <c r="A180" t="s">
        <v>274</v>
      </c>
      <c r="B180" t="s">
        <v>294</v>
      </c>
      <c r="C180" t="s">
        <v>643</v>
      </c>
      <c r="D180" t="s">
        <v>644</v>
      </c>
      <c r="H180">
        <v>100</v>
      </c>
      <c r="J180" s="5">
        <v>33.299999999999997</v>
      </c>
    </row>
    <row r="181" spans="1:17" x14ac:dyDescent="0.25">
      <c r="A181" t="s">
        <v>275</v>
      </c>
      <c r="B181" t="s">
        <v>295</v>
      </c>
      <c r="C181" t="s">
        <v>643</v>
      </c>
      <c r="D181" t="s">
        <v>644</v>
      </c>
      <c r="H181">
        <v>100</v>
      </c>
      <c r="J181" s="5">
        <v>33.299999999999997</v>
      </c>
    </row>
    <row r="182" spans="1:17" x14ac:dyDescent="0.25">
      <c r="A182" t="s">
        <v>276</v>
      </c>
      <c r="B182" t="s">
        <v>296</v>
      </c>
      <c r="C182" t="s">
        <v>643</v>
      </c>
      <c r="D182" t="s">
        <v>644</v>
      </c>
      <c r="H182">
        <v>100</v>
      </c>
      <c r="J182" s="5">
        <v>33.299999999999997</v>
      </c>
    </row>
    <row r="183" spans="1:17" x14ac:dyDescent="0.25">
      <c r="A183" t="s">
        <v>277</v>
      </c>
      <c r="B183" t="s">
        <v>297</v>
      </c>
      <c r="C183" t="s">
        <v>643</v>
      </c>
      <c r="D183" t="s">
        <v>644</v>
      </c>
      <c r="H183">
        <v>100</v>
      </c>
      <c r="J183" s="5">
        <v>33.299999999999997</v>
      </c>
    </row>
    <row r="184" spans="1:17" x14ac:dyDescent="0.25">
      <c r="A184" t="s">
        <v>278</v>
      </c>
      <c r="B184" t="s">
        <v>298</v>
      </c>
      <c r="C184" t="s">
        <v>643</v>
      </c>
      <c r="D184" t="s">
        <v>644</v>
      </c>
      <c r="H184">
        <v>100</v>
      </c>
      <c r="J184" s="5">
        <v>33.299999999999997</v>
      </c>
    </row>
    <row r="185" spans="1:17" x14ac:dyDescent="0.25">
      <c r="A185" t="s">
        <v>279</v>
      </c>
      <c r="B185" t="s">
        <v>299</v>
      </c>
      <c r="C185" t="s">
        <v>643</v>
      </c>
      <c r="D185" t="s">
        <v>644</v>
      </c>
      <c r="H185">
        <v>100</v>
      </c>
      <c r="J185" s="5">
        <v>33.299999999999997</v>
      </c>
    </row>
    <row r="186" spans="1:17" x14ac:dyDescent="0.25">
      <c r="A186" t="s">
        <v>280</v>
      </c>
      <c r="B186" t="s">
        <v>300</v>
      </c>
      <c r="C186" t="s">
        <v>643</v>
      </c>
      <c r="D186" t="s">
        <v>644</v>
      </c>
      <c r="H186">
        <v>100</v>
      </c>
      <c r="J186" s="5">
        <v>33.299999999999997</v>
      </c>
    </row>
    <row r="187" spans="1:17" x14ac:dyDescent="0.25">
      <c r="A187" t="s">
        <v>281</v>
      </c>
      <c r="B187" t="s">
        <v>301</v>
      </c>
      <c r="C187" t="s">
        <v>643</v>
      </c>
      <c r="D187" t="s">
        <v>644</v>
      </c>
      <c r="H187">
        <v>100</v>
      </c>
      <c r="J187" s="5">
        <v>33.299999999999997</v>
      </c>
    </row>
    <row r="188" spans="1:17" x14ac:dyDescent="0.25">
      <c r="A188" t="s">
        <v>282</v>
      </c>
      <c r="B188" t="s">
        <v>302</v>
      </c>
      <c r="C188" t="s">
        <v>643</v>
      </c>
      <c r="D188" t="s">
        <v>644</v>
      </c>
      <c r="H188">
        <v>100</v>
      </c>
      <c r="J188" s="5">
        <v>33.299999999999997</v>
      </c>
    </row>
    <row r="189" spans="1:17" x14ac:dyDescent="0.25">
      <c r="A189" t="s">
        <v>283</v>
      </c>
      <c r="B189" t="s">
        <v>303</v>
      </c>
      <c r="C189" t="s">
        <v>643</v>
      </c>
      <c r="D189" t="s">
        <v>644</v>
      </c>
      <c r="H189">
        <v>100</v>
      </c>
      <c r="J189" s="5">
        <v>33.299999999999997</v>
      </c>
    </row>
    <row r="190" spans="1:17" x14ac:dyDescent="0.25">
      <c r="A190" t="s">
        <v>284</v>
      </c>
      <c r="B190" t="s">
        <v>304</v>
      </c>
      <c r="C190" t="s">
        <v>643</v>
      </c>
      <c r="D190" t="s">
        <v>644</v>
      </c>
      <c r="H190">
        <v>100</v>
      </c>
      <c r="J190" s="5">
        <v>33.299999999999997</v>
      </c>
    </row>
    <row r="191" spans="1:17" x14ac:dyDescent="0.25">
      <c r="A191" t="s">
        <v>285</v>
      </c>
      <c r="B191" t="s">
        <v>305</v>
      </c>
      <c r="C191" t="s">
        <v>643</v>
      </c>
      <c r="D191" t="s">
        <v>644</v>
      </c>
      <c r="H191">
        <v>100</v>
      </c>
      <c r="J191" s="5">
        <v>33.299999999999997</v>
      </c>
    </row>
    <row r="192" spans="1:17" x14ac:dyDescent="0.25">
      <c r="A192" t="s">
        <v>286</v>
      </c>
      <c r="B192" t="s">
        <v>306</v>
      </c>
      <c r="C192" t="s">
        <v>643</v>
      </c>
      <c r="D192" t="s">
        <v>644</v>
      </c>
      <c r="H192">
        <v>100</v>
      </c>
      <c r="J192" s="5">
        <v>33.299999999999997</v>
      </c>
    </row>
    <row r="193" spans="1:10" x14ac:dyDescent="0.25">
      <c r="A193" t="s">
        <v>287</v>
      </c>
      <c r="B193" t="s">
        <v>307</v>
      </c>
      <c r="C193" t="s">
        <v>643</v>
      </c>
      <c r="D193" t="s">
        <v>644</v>
      </c>
      <c r="H193">
        <v>100</v>
      </c>
      <c r="J193" s="5">
        <v>33.299999999999997</v>
      </c>
    </row>
    <row r="194" spans="1:10" x14ac:dyDescent="0.25">
      <c r="A194" t="s">
        <v>288</v>
      </c>
      <c r="B194" t="s">
        <v>308</v>
      </c>
      <c r="C194" t="s">
        <v>643</v>
      </c>
      <c r="D194" t="s">
        <v>644</v>
      </c>
      <c r="H194">
        <v>100</v>
      </c>
      <c r="J194" s="5">
        <v>33.299999999999997</v>
      </c>
    </row>
    <row r="195" spans="1:10" x14ac:dyDescent="0.25">
      <c r="A195" t="s">
        <v>289</v>
      </c>
      <c r="B195" t="s">
        <v>309</v>
      </c>
      <c r="C195" t="s">
        <v>643</v>
      </c>
      <c r="D195" t="s">
        <v>644</v>
      </c>
      <c r="H195">
        <v>100</v>
      </c>
      <c r="J195" s="5">
        <v>33.299999999999997</v>
      </c>
    </row>
    <row r="196" spans="1:10" x14ac:dyDescent="0.25">
      <c r="A196" t="s">
        <v>290</v>
      </c>
      <c r="B196" t="s">
        <v>310</v>
      </c>
      <c r="C196" t="s">
        <v>643</v>
      </c>
      <c r="D196" t="s">
        <v>644</v>
      </c>
      <c r="H196">
        <v>100</v>
      </c>
      <c r="J196" s="5">
        <v>33.299999999999997</v>
      </c>
    </row>
    <row r="197" spans="1:10" x14ac:dyDescent="0.25">
      <c r="A197" t="s">
        <v>291</v>
      </c>
      <c r="B197" t="s">
        <v>311</v>
      </c>
      <c r="C197" t="s">
        <v>643</v>
      </c>
      <c r="D197" t="s">
        <v>644</v>
      </c>
      <c r="H197">
        <v>100</v>
      </c>
      <c r="J197" s="5">
        <v>33.299999999999997</v>
      </c>
    </row>
    <row r="198" spans="1:10" x14ac:dyDescent="0.25">
      <c r="A198" t="s">
        <v>292</v>
      </c>
      <c r="B198" t="s">
        <v>312</v>
      </c>
      <c r="C198" t="s">
        <v>643</v>
      </c>
      <c r="D198" t="s">
        <v>644</v>
      </c>
      <c r="H198">
        <v>100</v>
      </c>
      <c r="J198" s="5">
        <v>33.299999999999997</v>
      </c>
    </row>
    <row r="199" spans="1:10" x14ac:dyDescent="0.25">
      <c r="A199" t="s">
        <v>293</v>
      </c>
      <c r="B199" t="s">
        <v>313</v>
      </c>
      <c r="C199" t="s">
        <v>643</v>
      </c>
      <c r="D199" t="s">
        <v>644</v>
      </c>
      <c r="H199">
        <v>100</v>
      </c>
      <c r="J199" s="5">
        <v>33.299999999999997</v>
      </c>
    </row>
    <row r="200" spans="1:10" x14ac:dyDescent="0.25">
      <c r="A200" t="s">
        <v>314</v>
      </c>
      <c r="B200" t="s">
        <v>334</v>
      </c>
      <c r="C200" t="s">
        <v>643</v>
      </c>
      <c r="D200" t="s">
        <v>644</v>
      </c>
      <c r="H200">
        <v>100</v>
      </c>
      <c r="J200" s="5">
        <v>33.299999999999997</v>
      </c>
    </row>
    <row r="201" spans="1:10" x14ac:dyDescent="0.25">
      <c r="A201" t="s">
        <v>315</v>
      </c>
      <c r="B201" t="s">
        <v>335</v>
      </c>
      <c r="C201" t="s">
        <v>643</v>
      </c>
      <c r="D201" t="s">
        <v>644</v>
      </c>
      <c r="H201">
        <v>100</v>
      </c>
      <c r="J201" s="5">
        <v>33.299999999999997</v>
      </c>
    </row>
    <row r="202" spans="1:10" x14ac:dyDescent="0.25">
      <c r="A202" t="s">
        <v>316</v>
      </c>
      <c r="B202" t="s">
        <v>336</v>
      </c>
      <c r="C202" t="s">
        <v>643</v>
      </c>
      <c r="D202" t="s">
        <v>644</v>
      </c>
      <c r="H202">
        <v>100</v>
      </c>
      <c r="J202" s="5">
        <v>33.299999999999997</v>
      </c>
    </row>
    <row r="203" spans="1:10" x14ac:dyDescent="0.25">
      <c r="A203" t="s">
        <v>317</v>
      </c>
      <c r="B203" t="s">
        <v>337</v>
      </c>
      <c r="C203" t="s">
        <v>643</v>
      </c>
      <c r="D203" t="s">
        <v>644</v>
      </c>
      <c r="H203">
        <v>100</v>
      </c>
      <c r="J203" s="5">
        <v>33.299999999999997</v>
      </c>
    </row>
    <row r="204" spans="1:10" x14ac:dyDescent="0.25">
      <c r="A204" t="s">
        <v>318</v>
      </c>
      <c r="B204" t="s">
        <v>338</v>
      </c>
      <c r="C204" t="s">
        <v>643</v>
      </c>
      <c r="D204" t="s">
        <v>644</v>
      </c>
      <c r="H204">
        <v>100</v>
      </c>
      <c r="J204" s="5">
        <v>33.299999999999997</v>
      </c>
    </row>
    <row r="205" spans="1:10" x14ac:dyDescent="0.25">
      <c r="A205" t="s">
        <v>319</v>
      </c>
      <c r="B205" t="s">
        <v>339</v>
      </c>
      <c r="C205" t="s">
        <v>643</v>
      </c>
      <c r="D205" t="s">
        <v>644</v>
      </c>
      <c r="H205">
        <v>100</v>
      </c>
      <c r="J205" s="5">
        <v>33.299999999999997</v>
      </c>
    </row>
    <row r="206" spans="1:10" x14ac:dyDescent="0.25">
      <c r="A206" t="s">
        <v>320</v>
      </c>
      <c r="B206" t="s">
        <v>340</v>
      </c>
      <c r="C206" t="s">
        <v>643</v>
      </c>
      <c r="D206" t="s">
        <v>644</v>
      </c>
      <c r="H206">
        <v>100</v>
      </c>
      <c r="J206" s="5">
        <v>33.299999999999997</v>
      </c>
    </row>
    <row r="207" spans="1:10" x14ac:dyDescent="0.25">
      <c r="A207" t="s">
        <v>321</v>
      </c>
      <c r="B207" t="s">
        <v>341</v>
      </c>
      <c r="C207" t="s">
        <v>643</v>
      </c>
      <c r="D207" t="s">
        <v>644</v>
      </c>
      <c r="H207">
        <v>100</v>
      </c>
      <c r="J207" s="5">
        <v>33.299999999999997</v>
      </c>
    </row>
    <row r="208" spans="1:10" x14ac:dyDescent="0.25">
      <c r="A208" t="s">
        <v>322</v>
      </c>
      <c r="B208" t="s">
        <v>342</v>
      </c>
      <c r="C208" t="s">
        <v>643</v>
      </c>
      <c r="D208" t="s">
        <v>644</v>
      </c>
      <c r="H208">
        <v>100</v>
      </c>
      <c r="J208" s="5">
        <v>33.299999999999997</v>
      </c>
    </row>
    <row r="209" spans="1:10" x14ac:dyDescent="0.25">
      <c r="A209" t="s">
        <v>323</v>
      </c>
      <c r="B209" t="s">
        <v>343</v>
      </c>
      <c r="C209" t="s">
        <v>643</v>
      </c>
      <c r="D209" t="s">
        <v>644</v>
      </c>
      <c r="H209">
        <v>100</v>
      </c>
      <c r="J209" s="5">
        <v>33.299999999999997</v>
      </c>
    </row>
    <row r="210" spans="1:10" x14ac:dyDescent="0.25">
      <c r="A210" t="s">
        <v>324</v>
      </c>
      <c r="B210" t="s">
        <v>344</v>
      </c>
      <c r="C210" t="s">
        <v>643</v>
      </c>
      <c r="D210" t="s">
        <v>644</v>
      </c>
      <c r="H210">
        <v>100</v>
      </c>
      <c r="J210" s="5">
        <v>33.299999999999997</v>
      </c>
    </row>
    <row r="211" spans="1:10" x14ac:dyDescent="0.25">
      <c r="A211" t="s">
        <v>325</v>
      </c>
      <c r="B211" t="s">
        <v>345</v>
      </c>
      <c r="C211" t="s">
        <v>643</v>
      </c>
      <c r="D211" t="s">
        <v>644</v>
      </c>
      <c r="H211">
        <v>100</v>
      </c>
      <c r="J211" s="5">
        <v>33.299999999999997</v>
      </c>
    </row>
    <row r="212" spans="1:10" x14ac:dyDescent="0.25">
      <c r="A212" t="s">
        <v>326</v>
      </c>
      <c r="B212" t="s">
        <v>346</v>
      </c>
      <c r="C212" t="s">
        <v>643</v>
      </c>
      <c r="D212" t="s">
        <v>644</v>
      </c>
      <c r="H212">
        <v>100</v>
      </c>
      <c r="J212" s="5">
        <v>33.299999999999997</v>
      </c>
    </row>
    <row r="213" spans="1:10" x14ac:dyDescent="0.25">
      <c r="A213" t="s">
        <v>327</v>
      </c>
      <c r="B213" t="s">
        <v>347</v>
      </c>
      <c r="C213" t="s">
        <v>643</v>
      </c>
      <c r="D213" t="s">
        <v>644</v>
      </c>
      <c r="H213">
        <v>100</v>
      </c>
      <c r="J213" s="5">
        <v>33.299999999999997</v>
      </c>
    </row>
    <row r="214" spans="1:10" x14ac:dyDescent="0.25">
      <c r="A214" t="s">
        <v>328</v>
      </c>
      <c r="B214" t="s">
        <v>348</v>
      </c>
      <c r="C214" t="s">
        <v>643</v>
      </c>
      <c r="D214" t="s">
        <v>644</v>
      </c>
      <c r="H214">
        <v>100</v>
      </c>
      <c r="J214" s="5">
        <v>33.299999999999997</v>
      </c>
    </row>
    <row r="215" spans="1:10" x14ac:dyDescent="0.25">
      <c r="A215" t="s">
        <v>329</v>
      </c>
      <c r="B215" t="s">
        <v>349</v>
      </c>
      <c r="C215" t="s">
        <v>643</v>
      </c>
      <c r="D215" t="s">
        <v>644</v>
      </c>
      <c r="H215">
        <v>100</v>
      </c>
      <c r="J215" s="5">
        <v>33.299999999999997</v>
      </c>
    </row>
    <row r="216" spans="1:10" x14ac:dyDescent="0.25">
      <c r="A216" t="s">
        <v>330</v>
      </c>
      <c r="B216" t="s">
        <v>350</v>
      </c>
      <c r="C216" t="s">
        <v>643</v>
      </c>
      <c r="D216" t="s">
        <v>644</v>
      </c>
      <c r="H216">
        <v>100</v>
      </c>
      <c r="J216" s="5">
        <v>33.299999999999997</v>
      </c>
    </row>
    <row r="217" spans="1:10" x14ac:dyDescent="0.25">
      <c r="A217" t="s">
        <v>331</v>
      </c>
      <c r="B217" t="s">
        <v>351</v>
      </c>
      <c r="C217" t="s">
        <v>643</v>
      </c>
      <c r="D217" t="s">
        <v>644</v>
      </c>
      <c r="H217">
        <v>100</v>
      </c>
      <c r="J217" s="5">
        <v>33.299999999999997</v>
      </c>
    </row>
    <row r="218" spans="1:10" x14ac:dyDescent="0.25">
      <c r="A218" t="s">
        <v>332</v>
      </c>
      <c r="B218" t="s">
        <v>352</v>
      </c>
      <c r="C218" t="s">
        <v>643</v>
      </c>
      <c r="D218" t="s">
        <v>644</v>
      </c>
      <c r="H218">
        <v>100</v>
      </c>
      <c r="J218" s="5">
        <v>33.299999999999997</v>
      </c>
    </row>
    <row r="219" spans="1:10" x14ac:dyDescent="0.25">
      <c r="A219" t="s">
        <v>333</v>
      </c>
      <c r="B219" t="s">
        <v>353</v>
      </c>
      <c r="C219" t="s">
        <v>643</v>
      </c>
      <c r="D219" t="s">
        <v>644</v>
      </c>
      <c r="H219">
        <v>100</v>
      </c>
      <c r="J219" s="5">
        <v>33.299999999999997</v>
      </c>
    </row>
    <row r="220" spans="1:10" x14ac:dyDescent="0.25">
      <c r="A220" t="s">
        <v>354</v>
      </c>
      <c r="B220" t="s">
        <v>374</v>
      </c>
      <c r="C220" t="s">
        <v>645</v>
      </c>
      <c r="D220" t="s">
        <v>644</v>
      </c>
      <c r="H220">
        <v>25</v>
      </c>
      <c r="J220">
        <v>3.2</v>
      </c>
    </row>
    <row r="221" spans="1:10" x14ac:dyDescent="0.25">
      <c r="A221" t="s">
        <v>355</v>
      </c>
      <c r="B221" t="s">
        <v>375</v>
      </c>
      <c r="C221" t="s">
        <v>645</v>
      </c>
      <c r="D221" t="s">
        <v>644</v>
      </c>
      <c r="H221">
        <v>25</v>
      </c>
      <c r="J221">
        <v>3.2</v>
      </c>
    </row>
    <row r="222" spans="1:10" x14ac:dyDescent="0.25">
      <c r="A222" t="s">
        <v>356</v>
      </c>
      <c r="B222" t="s">
        <v>376</v>
      </c>
      <c r="C222" t="s">
        <v>645</v>
      </c>
      <c r="D222" t="s">
        <v>644</v>
      </c>
      <c r="H222">
        <v>25</v>
      </c>
      <c r="J222">
        <v>3.2</v>
      </c>
    </row>
    <row r="223" spans="1:10" x14ac:dyDescent="0.25">
      <c r="A223" t="s">
        <v>357</v>
      </c>
      <c r="B223" t="s">
        <v>377</v>
      </c>
      <c r="C223" t="s">
        <v>645</v>
      </c>
      <c r="D223" t="s">
        <v>644</v>
      </c>
      <c r="H223">
        <v>25</v>
      </c>
      <c r="J223">
        <v>3.2</v>
      </c>
    </row>
    <row r="224" spans="1:10" x14ac:dyDescent="0.25">
      <c r="A224" t="s">
        <v>358</v>
      </c>
      <c r="B224" t="s">
        <v>378</v>
      </c>
      <c r="C224" t="s">
        <v>645</v>
      </c>
      <c r="D224" t="s">
        <v>644</v>
      </c>
      <c r="H224">
        <v>25</v>
      </c>
      <c r="J224">
        <v>3.2</v>
      </c>
    </row>
    <row r="225" spans="1:10" x14ac:dyDescent="0.25">
      <c r="A225" t="s">
        <v>359</v>
      </c>
      <c r="B225" t="s">
        <v>379</v>
      </c>
      <c r="C225" t="s">
        <v>645</v>
      </c>
      <c r="D225" t="s">
        <v>644</v>
      </c>
      <c r="H225">
        <v>25</v>
      </c>
      <c r="J225">
        <v>3.2</v>
      </c>
    </row>
    <row r="226" spans="1:10" x14ac:dyDescent="0.25">
      <c r="A226" t="s">
        <v>360</v>
      </c>
      <c r="B226" t="s">
        <v>380</v>
      </c>
      <c r="C226" t="s">
        <v>645</v>
      </c>
      <c r="D226" t="s">
        <v>644</v>
      </c>
      <c r="H226">
        <v>25</v>
      </c>
      <c r="J226">
        <v>3.2</v>
      </c>
    </row>
    <row r="227" spans="1:10" x14ac:dyDescent="0.25">
      <c r="A227" t="s">
        <v>361</v>
      </c>
      <c r="B227" t="s">
        <v>381</v>
      </c>
      <c r="C227" t="s">
        <v>645</v>
      </c>
      <c r="D227" t="s">
        <v>644</v>
      </c>
      <c r="H227">
        <v>25</v>
      </c>
      <c r="J227">
        <v>3.2</v>
      </c>
    </row>
    <row r="228" spans="1:10" x14ac:dyDescent="0.25">
      <c r="A228" t="s">
        <v>362</v>
      </c>
      <c r="B228" t="s">
        <v>382</v>
      </c>
      <c r="C228" t="s">
        <v>645</v>
      </c>
      <c r="D228" t="s">
        <v>644</v>
      </c>
      <c r="H228">
        <v>25</v>
      </c>
      <c r="J228">
        <v>3.2</v>
      </c>
    </row>
    <row r="229" spans="1:10" x14ac:dyDescent="0.25">
      <c r="A229" t="s">
        <v>363</v>
      </c>
      <c r="B229" t="s">
        <v>383</v>
      </c>
      <c r="C229" t="s">
        <v>645</v>
      </c>
      <c r="D229" t="s">
        <v>644</v>
      </c>
      <c r="H229">
        <v>25</v>
      </c>
      <c r="J229">
        <v>3.2</v>
      </c>
    </row>
    <row r="230" spans="1:10" x14ac:dyDescent="0.25">
      <c r="A230" t="s">
        <v>364</v>
      </c>
      <c r="B230" t="s">
        <v>384</v>
      </c>
      <c r="C230" t="s">
        <v>645</v>
      </c>
      <c r="D230" t="s">
        <v>644</v>
      </c>
      <c r="H230">
        <v>25</v>
      </c>
      <c r="J230">
        <v>3.2</v>
      </c>
    </row>
    <row r="231" spans="1:10" x14ac:dyDescent="0.25">
      <c r="A231" t="s">
        <v>365</v>
      </c>
      <c r="B231" t="s">
        <v>385</v>
      </c>
      <c r="C231" t="s">
        <v>645</v>
      </c>
      <c r="D231" t="s">
        <v>644</v>
      </c>
      <c r="H231">
        <v>25</v>
      </c>
      <c r="J231">
        <v>3.2</v>
      </c>
    </row>
    <row r="232" spans="1:10" x14ac:dyDescent="0.25">
      <c r="A232" t="s">
        <v>366</v>
      </c>
      <c r="B232" t="s">
        <v>386</v>
      </c>
      <c r="C232" t="s">
        <v>645</v>
      </c>
      <c r="D232" t="s">
        <v>644</v>
      </c>
      <c r="H232">
        <v>25</v>
      </c>
      <c r="J232">
        <v>3.2</v>
      </c>
    </row>
    <row r="233" spans="1:10" x14ac:dyDescent="0.25">
      <c r="A233" t="s">
        <v>367</v>
      </c>
      <c r="B233" t="s">
        <v>387</v>
      </c>
      <c r="C233" t="s">
        <v>645</v>
      </c>
      <c r="D233" t="s">
        <v>644</v>
      </c>
      <c r="H233">
        <v>25</v>
      </c>
      <c r="J233">
        <v>3.2</v>
      </c>
    </row>
    <row r="234" spans="1:10" x14ac:dyDescent="0.25">
      <c r="A234" t="s">
        <v>368</v>
      </c>
      <c r="B234" t="s">
        <v>388</v>
      </c>
      <c r="C234" t="s">
        <v>645</v>
      </c>
      <c r="D234" t="s">
        <v>644</v>
      </c>
      <c r="H234">
        <v>25</v>
      </c>
      <c r="J234">
        <v>3.2</v>
      </c>
    </row>
    <row r="235" spans="1:10" x14ac:dyDescent="0.25">
      <c r="A235" t="s">
        <v>369</v>
      </c>
      <c r="B235" t="s">
        <v>389</v>
      </c>
      <c r="C235" t="s">
        <v>645</v>
      </c>
      <c r="D235" t="s">
        <v>644</v>
      </c>
      <c r="H235">
        <v>25</v>
      </c>
      <c r="J235">
        <v>3.2</v>
      </c>
    </row>
    <row r="236" spans="1:10" x14ac:dyDescent="0.25">
      <c r="A236" t="s">
        <v>370</v>
      </c>
      <c r="B236" t="s">
        <v>390</v>
      </c>
      <c r="C236" t="s">
        <v>645</v>
      </c>
      <c r="D236" t="s">
        <v>644</v>
      </c>
      <c r="H236">
        <v>25</v>
      </c>
      <c r="J236">
        <v>3.2</v>
      </c>
    </row>
    <row r="237" spans="1:10" x14ac:dyDescent="0.25">
      <c r="A237" t="s">
        <v>371</v>
      </c>
      <c r="B237" t="s">
        <v>391</v>
      </c>
      <c r="C237" t="s">
        <v>645</v>
      </c>
      <c r="D237" t="s">
        <v>644</v>
      </c>
      <c r="H237">
        <v>25</v>
      </c>
      <c r="J237">
        <v>3.2</v>
      </c>
    </row>
    <row r="238" spans="1:10" x14ac:dyDescent="0.25">
      <c r="A238" t="s">
        <v>372</v>
      </c>
      <c r="B238" t="s">
        <v>392</v>
      </c>
      <c r="C238" t="s">
        <v>645</v>
      </c>
      <c r="D238" t="s">
        <v>644</v>
      </c>
      <c r="H238">
        <v>25</v>
      </c>
      <c r="J238">
        <v>3.2</v>
      </c>
    </row>
    <row r="239" spans="1:10" x14ac:dyDescent="0.25">
      <c r="A239" t="s">
        <v>373</v>
      </c>
      <c r="B239" t="s">
        <v>393</v>
      </c>
      <c r="C239" t="s">
        <v>645</v>
      </c>
      <c r="D239" t="s">
        <v>644</v>
      </c>
      <c r="H239">
        <v>25</v>
      </c>
      <c r="J239">
        <v>3.2</v>
      </c>
    </row>
    <row r="240" spans="1:10" x14ac:dyDescent="0.25">
      <c r="A240" t="s">
        <v>394</v>
      </c>
      <c r="B240" t="s">
        <v>414</v>
      </c>
      <c r="C240" s="6" t="s">
        <v>650</v>
      </c>
      <c r="D240" s="6" t="s">
        <v>644</v>
      </c>
      <c r="H240" s="6">
        <v>100</v>
      </c>
      <c r="I240" s="6"/>
      <c r="J240" s="6">
        <v>27.5</v>
      </c>
    </row>
    <row r="241" spans="1:10" x14ac:dyDescent="0.25">
      <c r="A241" t="s">
        <v>395</v>
      </c>
      <c r="B241" t="s">
        <v>415</v>
      </c>
      <c r="C241" s="6" t="s">
        <v>650</v>
      </c>
      <c r="D241" s="6" t="s">
        <v>644</v>
      </c>
      <c r="H241" s="6">
        <v>100</v>
      </c>
      <c r="I241" s="6"/>
      <c r="J241" s="6">
        <v>27.5</v>
      </c>
    </row>
    <row r="242" spans="1:10" x14ac:dyDescent="0.25">
      <c r="A242" t="s">
        <v>396</v>
      </c>
      <c r="B242" t="s">
        <v>416</v>
      </c>
      <c r="C242" s="6" t="s">
        <v>650</v>
      </c>
      <c r="D242" s="6" t="s">
        <v>644</v>
      </c>
      <c r="H242" s="6">
        <v>100</v>
      </c>
      <c r="I242" s="6"/>
      <c r="J242" s="6">
        <v>27.5</v>
      </c>
    </row>
    <row r="243" spans="1:10" x14ac:dyDescent="0.25">
      <c r="A243" t="s">
        <v>397</v>
      </c>
      <c r="B243" t="s">
        <v>417</v>
      </c>
      <c r="C243" s="6" t="s">
        <v>650</v>
      </c>
      <c r="D243" s="6" t="s">
        <v>644</v>
      </c>
      <c r="H243" s="6">
        <v>100</v>
      </c>
      <c r="I243" s="6"/>
      <c r="J243" s="6">
        <v>27.5</v>
      </c>
    </row>
    <row r="244" spans="1:10" x14ac:dyDescent="0.25">
      <c r="A244" t="s">
        <v>398</v>
      </c>
      <c r="B244" t="s">
        <v>418</v>
      </c>
      <c r="C244" s="6" t="s">
        <v>650</v>
      </c>
      <c r="D244" s="6" t="s">
        <v>644</v>
      </c>
      <c r="H244" s="6">
        <v>100</v>
      </c>
      <c r="I244" s="6"/>
      <c r="J244" s="6">
        <v>27.5</v>
      </c>
    </row>
    <row r="245" spans="1:10" x14ac:dyDescent="0.25">
      <c r="A245" t="s">
        <v>399</v>
      </c>
      <c r="B245" t="s">
        <v>419</v>
      </c>
      <c r="C245" s="6" t="s">
        <v>650</v>
      </c>
      <c r="D245" s="6" t="s">
        <v>644</v>
      </c>
      <c r="H245" s="6">
        <v>100</v>
      </c>
      <c r="I245" s="6"/>
      <c r="J245" s="6">
        <v>27.5</v>
      </c>
    </row>
    <row r="246" spans="1:10" x14ac:dyDescent="0.25">
      <c r="A246" t="s">
        <v>400</v>
      </c>
      <c r="B246" t="s">
        <v>420</v>
      </c>
      <c r="C246" s="6" t="s">
        <v>650</v>
      </c>
      <c r="D246" s="6" t="s">
        <v>644</v>
      </c>
      <c r="H246" s="6">
        <v>100</v>
      </c>
      <c r="I246" s="6"/>
      <c r="J246" s="6">
        <v>27.5</v>
      </c>
    </row>
    <row r="247" spans="1:10" x14ac:dyDescent="0.25">
      <c r="A247" t="s">
        <v>401</v>
      </c>
      <c r="B247" t="s">
        <v>421</v>
      </c>
      <c r="C247" s="6" t="s">
        <v>650</v>
      </c>
      <c r="D247" s="6" t="s">
        <v>644</v>
      </c>
      <c r="H247" s="6">
        <v>100</v>
      </c>
      <c r="I247" s="6"/>
      <c r="J247" s="6">
        <v>27.5</v>
      </c>
    </row>
    <row r="248" spans="1:10" x14ac:dyDescent="0.25">
      <c r="A248" t="s">
        <v>402</v>
      </c>
      <c r="B248" t="s">
        <v>422</v>
      </c>
      <c r="C248" s="6" t="s">
        <v>650</v>
      </c>
      <c r="D248" s="6" t="s">
        <v>644</v>
      </c>
      <c r="H248" s="6">
        <v>100</v>
      </c>
      <c r="I248" s="6"/>
      <c r="J248" s="6">
        <v>27.5</v>
      </c>
    </row>
    <row r="249" spans="1:10" x14ac:dyDescent="0.25">
      <c r="A249" t="s">
        <v>403</v>
      </c>
      <c r="B249" t="s">
        <v>423</v>
      </c>
      <c r="C249" s="6" t="s">
        <v>650</v>
      </c>
      <c r="D249" s="6" t="s">
        <v>644</v>
      </c>
      <c r="H249" s="6">
        <v>100</v>
      </c>
      <c r="I249" s="6"/>
      <c r="J249" s="6">
        <v>27.5</v>
      </c>
    </row>
    <row r="250" spans="1:10" x14ac:dyDescent="0.25">
      <c r="A250" t="s">
        <v>404</v>
      </c>
      <c r="B250" t="s">
        <v>424</v>
      </c>
      <c r="C250" s="6" t="s">
        <v>650</v>
      </c>
      <c r="D250" s="6" t="s">
        <v>644</v>
      </c>
      <c r="H250" s="6">
        <v>100</v>
      </c>
      <c r="I250" s="6"/>
      <c r="J250" s="6">
        <v>27.5</v>
      </c>
    </row>
    <row r="251" spans="1:10" x14ac:dyDescent="0.25">
      <c r="A251" t="s">
        <v>405</v>
      </c>
      <c r="B251" t="s">
        <v>425</v>
      </c>
      <c r="C251" s="6" t="s">
        <v>650</v>
      </c>
      <c r="D251" s="6" t="s">
        <v>644</v>
      </c>
      <c r="H251" s="6">
        <v>100</v>
      </c>
      <c r="I251" s="6"/>
      <c r="J251" s="6">
        <v>27.5</v>
      </c>
    </row>
    <row r="252" spans="1:10" x14ac:dyDescent="0.25">
      <c r="A252" t="s">
        <v>406</v>
      </c>
      <c r="B252" t="s">
        <v>426</v>
      </c>
      <c r="C252" s="6" t="s">
        <v>650</v>
      </c>
      <c r="D252" s="6" t="s">
        <v>644</v>
      </c>
      <c r="H252" s="6">
        <v>100</v>
      </c>
      <c r="I252" s="6"/>
      <c r="J252" s="6">
        <v>27.5</v>
      </c>
    </row>
    <row r="253" spans="1:10" x14ac:dyDescent="0.25">
      <c r="A253" t="s">
        <v>407</v>
      </c>
      <c r="B253" t="s">
        <v>427</v>
      </c>
      <c r="C253" s="6" t="s">
        <v>650</v>
      </c>
      <c r="D253" s="6" t="s">
        <v>644</v>
      </c>
      <c r="H253" s="6">
        <v>100</v>
      </c>
      <c r="I253" s="6"/>
      <c r="J253" s="6">
        <v>27.5</v>
      </c>
    </row>
    <row r="254" spans="1:10" x14ac:dyDescent="0.25">
      <c r="A254" t="s">
        <v>408</v>
      </c>
      <c r="B254" t="s">
        <v>428</v>
      </c>
      <c r="C254" s="6" t="s">
        <v>650</v>
      </c>
      <c r="D254" s="6" t="s">
        <v>644</v>
      </c>
      <c r="H254" s="6">
        <v>100</v>
      </c>
      <c r="I254" s="6"/>
      <c r="J254" s="6">
        <v>27.5</v>
      </c>
    </row>
    <row r="255" spans="1:10" x14ac:dyDescent="0.25">
      <c r="A255" t="s">
        <v>409</v>
      </c>
      <c r="B255" t="s">
        <v>429</v>
      </c>
      <c r="C255" s="6" t="s">
        <v>650</v>
      </c>
      <c r="D255" s="6" t="s">
        <v>644</v>
      </c>
      <c r="H255" s="6">
        <v>100</v>
      </c>
      <c r="I255" s="6"/>
      <c r="J255" s="6">
        <v>27.5</v>
      </c>
    </row>
    <row r="256" spans="1:10" x14ac:dyDescent="0.25">
      <c r="A256" t="s">
        <v>410</v>
      </c>
      <c r="B256" t="s">
        <v>430</v>
      </c>
      <c r="C256" s="6" t="s">
        <v>650</v>
      </c>
      <c r="D256" s="6" t="s">
        <v>644</v>
      </c>
      <c r="H256" s="6">
        <v>100</v>
      </c>
      <c r="I256" s="6"/>
      <c r="J256" s="6">
        <v>27.5</v>
      </c>
    </row>
    <row r="257" spans="1:12" x14ac:dyDescent="0.25">
      <c r="A257" t="s">
        <v>411</v>
      </c>
      <c r="B257" t="s">
        <v>431</v>
      </c>
      <c r="C257" s="6" t="s">
        <v>650</v>
      </c>
      <c r="D257" s="6" t="s">
        <v>644</v>
      </c>
      <c r="H257" s="6">
        <v>100</v>
      </c>
      <c r="I257" s="6"/>
      <c r="J257" s="6">
        <v>27.5</v>
      </c>
    </row>
    <row r="258" spans="1:12" x14ac:dyDescent="0.25">
      <c r="A258" t="s">
        <v>412</v>
      </c>
      <c r="B258" t="s">
        <v>432</v>
      </c>
      <c r="C258" s="6" t="s">
        <v>650</v>
      </c>
      <c r="D258" s="6" t="s">
        <v>644</v>
      </c>
      <c r="H258" s="6">
        <v>100</v>
      </c>
      <c r="I258" s="6"/>
      <c r="J258" s="6">
        <v>27.5</v>
      </c>
    </row>
    <row r="259" spans="1:12" x14ac:dyDescent="0.25">
      <c r="A259" t="s">
        <v>413</v>
      </c>
      <c r="B259" t="s">
        <v>433</v>
      </c>
      <c r="C259" s="6" t="s">
        <v>650</v>
      </c>
      <c r="D259" s="6" t="s">
        <v>644</v>
      </c>
      <c r="H259" s="6">
        <v>100</v>
      </c>
      <c r="I259" s="6"/>
      <c r="J259" s="6">
        <v>27.5</v>
      </c>
    </row>
    <row r="260" spans="1:12" x14ac:dyDescent="0.25">
      <c r="A260" t="s">
        <v>434</v>
      </c>
      <c r="B260" t="s">
        <v>454</v>
      </c>
      <c r="C260" t="s">
        <v>684</v>
      </c>
      <c r="D260" t="s">
        <v>685</v>
      </c>
      <c r="K260">
        <v>31417</v>
      </c>
      <c r="L260" s="10">
        <v>45435</v>
      </c>
    </row>
    <row r="261" spans="1:12" x14ac:dyDescent="0.25">
      <c r="A261" t="s">
        <v>435</v>
      </c>
      <c r="B261" t="s">
        <v>455</v>
      </c>
      <c r="C261" t="s">
        <v>684</v>
      </c>
      <c r="D261" t="s">
        <v>685</v>
      </c>
      <c r="K261">
        <v>31417</v>
      </c>
      <c r="L261" s="10">
        <v>45435</v>
      </c>
    </row>
    <row r="262" spans="1:12" x14ac:dyDescent="0.25">
      <c r="A262" t="s">
        <v>436</v>
      </c>
      <c r="B262" t="s">
        <v>456</v>
      </c>
      <c r="C262" t="s">
        <v>684</v>
      </c>
      <c r="D262" t="s">
        <v>685</v>
      </c>
      <c r="K262">
        <v>31417</v>
      </c>
      <c r="L262" s="10">
        <v>45435</v>
      </c>
    </row>
    <row r="263" spans="1:12" x14ac:dyDescent="0.25">
      <c r="A263" t="s">
        <v>437</v>
      </c>
      <c r="B263" t="s">
        <v>457</v>
      </c>
      <c r="C263" t="s">
        <v>684</v>
      </c>
      <c r="D263" t="s">
        <v>685</v>
      </c>
      <c r="K263">
        <v>31417</v>
      </c>
      <c r="L263" s="10">
        <v>45435</v>
      </c>
    </row>
    <row r="264" spans="1:12" x14ac:dyDescent="0.25">
      <c r="A264" t="s">
        <v>438</v>
      </c>
      <c r="B264" t="s">
        <v>458</v>
      </c>
      <c r="C264" t="s">
        <v>684</v>
      </c>
      <c r="D264" t="s">
        <v>685</v>
      </c>
      <c r="K264">
        <v>31417</v>
      </c>
      <c r="L264" s="10">
        <v>45435</v>
      </c>
    </row>
    <row r="265" spans="1:12" x14ac:dyDescent="0.25">
      <c r="A265" t="s">
        <v>439</v>
      </c>
      <c r="B265" t="s">
        <v>459</v>
      </c>
      <c r="C265" t="s">
        <v>684</v>
      </c>
      <c r="D265" t="s">
        <v>685</v>
      </c>
      <c r="K265">
        <v>31417</v>
      </c>
      <c r="L265" s="10">
        <v>45435</v>
      </c>
    </row>
    <row r="266" spans="1:12" x14ac:dyDescent="0.25">
      <c r="A266" t="s">
        <v>440</v>
      </c>
      <c r="B266" t="s">
        <v>460</v>
      </c>
      <c r="C266" t="s">
        <v>684</v>
      </c>
      <c r="D266" t="s">
        <v>685</v>
      </c>
      <c r="K266">
        <v>31417</v>
      </c>
      <c r="L266" s="10">
        <v>45435</v>
      </c>
    </row>
    <row r="267" spans="1:12" x14ac:dyDescent="0.25">
      <c r="A267" t="s">
        <v>441</v>
      </c>
      <c r="B267" t="s">
        <v>461</v>
      </c>
      <c r="C267" t="s">
        <v>684</v>
      </c>
      <c r="D267" t="s">
        <v>685</v>
      </c>
      <c r="K267">
        <v>31417</v>
      </c>
      <c r="L267" s="10">
        <v>45435</v>
      </c>
    </row>
    <row r="268" spans="1:12" x14ac:dyDescent="0.25">
      <c r="A268" t="s">
        <v>442</v>
      </c>
      <c r="B268" t="s">
        <v>462</v>
      </c>
      <c r="C268" t="s">
        <v>684</v>
      </c>
      <c r="D268" t="s">
        <v>685</v>
      </c>
      <c r="K268">
        <v>31417</v>
      </c>
      <c r="L268" s="10">
        <v>45435</v>
      </c>
    </row>
    <row r="269" spans="1:12" x14ac:dyDescent="0.25">
      <c r="A269" t="s">
        <v>443</v>
      </c>
      <c r="B269" t="s">
        <v>463</v>
      </c>
      <c r="C269" t="s">
        <v>684</v>
      </c>
      <c r="D269" t="s">
        <v>685</v>
      </c>
      <c r="K269">
        <v>31417</v>
      </c>
      <c r="L269" s="10">
        <v>45435</v>
      </c>
    </row>
    <row r="270" spans="1:12" x14ac:dyDescent="0.25">
      <c r="A270" t="s">
        <v>444</v>
      </c>
      <c r="B270" t="s">
        <v>464</v>
      </c>
      <c r="C270" t="s">
        <v>684</v>
      </c>
      <c r="D270" t="s">
        <v>685</v>
      </c>
      <c r="K270">
        <v>31417</v>
      </c>
      <c r="L270" s="10">
        <v>45435</v>
      </c>
    </row>
    <row r="271" spans="1:12" x14ac:dyDescent="0.25">
      <c r="A271" t="s">
        <v>445</v>
      </c>
      <c r="B271" t="s">
        <v>465</v>
      </c>
      <c r="C271" t="s">
        <v>684</v>
      </c>
      <c r="D271" t="s">
        <v>685</v>
      </c>
      <c r="K271">
        <v>31417</v>
      </c>
      <c r="L271" s="10">
        <v>45435</v>
      </c>
    </row>
    <row r="272" spans="1:12" x14ac:dyDescent="0.25">
      <c r="A272" t="s">
        <v>446</v>
      </c>
      <c r="B272" t="s">
        <v>466</v>
      </c>
      <c r="C272" t="s">
        <v>684</v>
      </c>
      <c r="D272" t="s">
        <v>685</v>
      </c>
      <c r="K272">
        <v>31417</v>
      </c>
      <c r="L272" s="10">
        <v>45435</v>
      </c>
    </row>
    <row r="273" spans="1:12" x14ac:dyDescent="0.25">
      <c r="A273" t="s">
        <v>447</v>
      </c>
      <c r="B273" t="s">
        <v>467</v>
      </c>
      <c r="C273" t="s">
        <v>684</v>
      </c>
      <c r="D273" t="s">
        <v>685</v>
      </c>
      <c r="K273">
        <v>31417</v>
      </c>
      <c r="L273" s="10">
        <v>45435</v>
      </c>
    </row>
    <row r="274" spans="1:12" x14ac:dyDescent="0.25">
      <c r="A274" t="s">
        <v>448</v>
      </c>
      <c r="B274" t="s">
        <v>468</v>
      </c>
      <c r="C274" t="s">
        <v>684</v>
      </c>
      <c r="D274" t="s">
        <v>685</v>
      </c>
      <c r="K274">
        <v>31417</v>
      </c>
      <c r="L274" s="10">
        <v>45435</v>
      </c>
    </row>
    <row r="275" spans="1:12" x14ac:dyDescent="0.25">
      <c r="A275" t="s">
        <v>449</v>
      </c>
      <c r="B275" t="s">
        <v>469</v>
      </c>
      <c r="C275" t="s">
        <v>684</v>
      </c>
      <c r="D275" t="s">
        <v>685</v>
      </c>
      <c r="K275">
        <v>31417</v>
      </c>
      <c r="L275" s="10">
        <v>45435</v>
      </c>
    </row>
    <row r="276" spans="1:12" x14ac:dyDescent="0.25">
      <c r="A276" t="s">
        <v>450</v>
      </c>
      <c r="B276" t="s">
        <v>470</v>
      </c>
      <c r="C276" t="s">
        <v>684</v>
      </c>
      <c r="D276" t="s">
        <v>685</v>
      </c>
      <c r="K276">
        <v>31417</v>
      </c>
      <c r="L276" s="10">
        <v>45435</v>
      </c>
    </row>
    <row r="277" spans="1:12" x14ac:dyDescent="0.25">
      <c r="A277" t="s">
        <v>451</v>
      </c>
      <c r="B277" t="s">
        <v>471</v>
      </c>
      <c r="C277" t="s">
        <v>684</v>
      </c>
      <c r="D277" t="s">
        <v>685</v>
      </c>
      <c r="K277">
        <v>31417</v>
      </c>
      <c r="L277" s="10">
        <v>45435</v>
      </c>
    </row>
    <row r="278" spans="1:12" x14ac:dyDescent="0.25">
      <c r="A278" t="s">
        <v>452</v>
      </c>
      <c r="B278" t="s">
        <v>472</v>
      </c>
      <c r="C278" t="s">
        <v>684</v>
      </c>
      <c r="D278" t="s">
        <v>685</v>
      </c>
      <c r="K278">
        <v>31417</v>
      </c>
      <c r="L278" s="10">
        <v>45435</v>
      </c>
    </row>
    <row r="279" spans="1:12" x14ac:dyDescent="0.25">
      <c r="A279" t="s">
        <v>453</v>
      </c>
      <c r="B279" t="s">
        <v>473</v>
      </c>
      <c r="C279" t="s">
        <v>684</v>
      </c>
      <c r="D279" t="s">
        <v>685</v>
      </c>
      <c r="K279">
        <v>31417</v>
      </c>
      <c r="L279" s="10">
        <v>45435</v>
      </c>
    </row>
    <row r="280" spans="1:12" x14ac:dyDescent="0.25">
      <c r="A280" t="s">
        <v>474</v>
      </c>
      <c r="B280" s="3" t="s">
        <v>494</v>
      </c>
      <c r="D280" t="s">
        <v>687</v>
      </c>
    </row>
    <row r="281" spans="1:12" x14ac:dyDescent="0.25">
      <c r="A281" t="s">
        <v>475</v>
      </c>
      <c r="B281" s="3" t="s">
        <v>495</v>
      </c>
      <c r="D281" t="s">
        <v>687</v>
      </c>
    </row>
    <row r="282" spans="1:12" x14ac:dyDescent="0.25">
      <c r="A282" t="s">
        <v>476</v>
      </c>
      <c r="B282" s="3" t="s">
        <v>496</v>
      </c>
      <c r="D282" t="s">
        <v>687</v>
      </c>
    </row>
    <row r="283" spans="1:12" x14ac:dyDescent="0.25">
      <c r="A283" t="s">
        <v>477</v>
      </c>
      <c r="B283" s="3" t="s">
        <v>497</v>
      </c>
      <c r="D283" t="s">
        <v>687</v>
      </c>
    </row>
    <row r="284" spans="1:12" x14ac:dyDescent="0.25">
      <c r="A284" t="s">
        <v>478</v>
      </c>
      <c r="B284" s="3" t="s">
        <v>498</v>
      </c>
      <c r="D284" t="s">
        <v>687</v>
      </c>
    </row>
    <row r="285" spans="1:12" x14ac:dyDescent="0.25">
      <c r="A285" t="s">
        <v>479</v>
      </c>
      <c r="B285" s="3" t="s">
        <v>499</v>
      </c>
      <c r="D285" t="s">
        <v>687</v>
      </c>
    </row>
    <row r="286" spans="1:12" x14ac:dyDescent="0.25">
      <c r="A286" t="s">
        <v>480</v>
      </c>
      <c r="B286" s="3" t="s">
        <v>500</v>
      </c>
      <c r="D286" t="s">
        <v>687</v>
      </c>
    </row>
    <row r="287" spans="1:12" x14ac:dyDescent="0.25">
      <c r="A287" t="s">
        <v>481</v>
      </c>
      <c r="B287" s="3" t="s">
        <v>501</v>
      </c>
      <c r="D287" t="s">
        <v>687</v>
      </c>
    </row>
    <row r="288" spans="1:12" x14ac:dyDescent="0.25">
      <c r="A288" t="s">
        <v>482</v>
      </c>
      <c r="B288" s="3" t="s">
        <v>502</v>
      </c>
      <c r="D288" t="s">
        <v>687</v>
      </c>
    </row>
    <row r="289" spans="1:12" x14ac:dyDescent="0.25">
      <c r="A289" t="s">
        <v>483</v>
      </c>
      <c r="B289" s="3" t="s">
        <v>503</v>
      </c>
      <c r="D289" t="s">
        <v>687</v>
      </c>
    </row>
    <row r="290" spans="1:12" x14ac:dyDescent="0.25">
      <c r="A290" t="s">
        <v>484</v>
      </c>
      <c r="B290" s="3" t="s">
        <v>504</v>
      </c>
      <c r="D290" t="s">
        <v>687</v>
      </c>
    </row>
    <row r="291" spans="1:12" x14ac:dyDescent="0.25">
      <c r="A291" t="s">
        <v>485</v>
      </c>
      <c r="B291" s="3" t="s">
        <v>505</v>
      </c>
      <c r="D291" t="s">
        <v>687</v>
      </c>
    </row>
    <row r="292" spans="1:12" x14ac:dyDescent="0.25">
      <c r="A292" t="s">
        <v>486</v>
      </c>
      <c r="B292" s="3" t="s">
        <v>506</v>
      </c>
      <c r="D292" t="s">
        <v>687</v>
      </c>
    </row>
    <row r="293" spans="1:12" x14ac:dyDescent="0.25">
      <c r="A293" t="s">
        <v>487</v>
      </c>
      <c r="B293" s="3" t="s">
        <v>507</v>
      </c>
      <c r="D293" t="s">
        <v>687</v>
      </c>
    </row>
    <row r="294" spans="1:12" x14ac:dyDescent="0.25">
      <c r="A294" t="s">
        <v>488</v>
      </c>
      <c r="B294" s="3" t="s">
        <v>508</v>
      </c>
      <c r="D294" t="s">
        <v>687</v>
      </c>
    </row>
    <row r="295" spans="1:12" x14ac:dyDescent="0.25">
      <c r="A295" t="s">
        <v>489</v>
      </c>
      <c r="B295" s="3" t="s">
        <v>509</v>
      </c>
      <c r="D295" t="s">
        <v>687</v>
      </c>
    </row>
    <row r="296" spans="1:12" x14ac:dyDescent="0.25">
      <c r="A296" t="s">
        <v>490</v>
      </c>
      <c r="B296" s="3" t="s">
        <v>510</v>
      </c>
      <c r="D296" t="s">
        <v>687</v>
      </c>
    </row>
    <row r="297" spans="1:12" x14ac:dyDescent="0.25">
      <c r="A297" t="s">
        <v>491</v>
      </c>
      <c r="B297" s="3" t="s">
        <v>511</v>
      </c>
      <c r="D297" t="s">
        <v>687</v>
      </c>
    </row>
    <row r="298" spans="1:12" x14ac:dyDescent="0.25">
      <c r="A298" t="s">
        <v>492</v>
      </c>
      <c r="B298" s="3" t="s">
        <v>512</v>
      </c>
      <c r="D298" t="s">
        <v>687</v>
      </c>
    </row>
    <row r="299" spans="1:12" x14ac:dyDescent="0.25">
      <c r="A299" t="s">
        <v>493</v>
      </c>
      <c r="B299" s="3" t="s">
        <v>513</v>
      </c>
      <c r="D299" t="s">
        <v>687</v>
      </c>
    </row>
    <row r="300" spans="1:12" x14ac:dyDescent="0.25">
      <c r="A300" s="4" t="s">
        <v>514</v>
      </c>
      <c r="B300" s="4" t="s">
        <v>515</v>
      </c>
      <c r="C300" s="6" t="s">
        <v>646</v>
      </c>
      <c r="D300" s="6" t="s">
        <v>644</v>
      </c>
      <c r="H300" s="6">
        <v>20</v>
      </c>
      <c r="I300" s="6"/>
      <c r="J300" s="6">
        <v>2.8</v>
      </c>
    </row>
    <row r="301" spans="1:12" x14ac:dyDescent="0.25">
      <c r="A301" s="4" t="s">
        <v>516</v>
      </c>
      <c r="B301" s="4" t="s">
        <v>517</v>
      </c>
      <c r="C301" t="s">
        <v>683</v>
      </c>
      <c r="D301" t="s">
        <v>682</v>
      </c>
      <c r="K301">
        <v>10505</v>
      </c>
      <c r="L301" s="10">
        <v>45434</v>
      </c>
    </row>
    <row r="302" spans="1:12" x14ac:dyDescent="0.25">
      <c r="A302" s="4" t="s">
        <v>518</v>
      </c>
      <c r="B302" s="4" t="s">
        <v>519</v>
      </c>
      <c r="C302" s="6" t="s">
        <v>646</v>
      </c>
      <c r="D302" s="6" t="s">
        <v>644</v>
      </c>
      <c r="H302" s="6">
        <v>20</v>
      </c>
      <c r="I302" s="6"/>
      <c r="J302" s="6">
        <v>2.8</v>
      </c>
    </row>
    <row r="303" spans="1:12" x14ac:dyDescent="0.25">
      <c r="A303" s="4" t="s">
        <v>520</v>
      </c>
      <c r="B303" s="4" t="s">
        <v>521</v>
      </c>
      <c r="C303" t="s">
        <v>683</v>
      </c>
      <c r="D303" t="s">
        <v>682</v>
      </c>
      <c r="K303">
        <v>10505</v>
      </c>
      <c r="L303" s="10">
        <v>45434</v>
      </c>
    </row>
    <row r="304" spans="1:12" x14ac:dyDescent="0.25">
      <c r="A304" s="4" t="s">
        <v>522</v>
      </c>
      <c r="B304" s="4" t="s">
        <v>523</v>
      </c>
      <c r="C304" s="6" t="s">
        <v>646</v>
      </c>
      <c r="D304" s="6" t="s">
        <v>644</v>
      </c>
      <c r="H304" s="6">
        <v>20</v>
      </c>
      <c r="I304" s="6"/>
      <c r="J304" s="6">
        <v>2.8</v>
      </c>
    </row>
    <row r="305" spans="1:12" x14ac:dyDescent="0.25">
      <c r="A305" s="4" t="s">
        <v>524</v>
      </c>
      <c r="B305" s="4" t="s">
        <v>525</v>
      </c>
      <c r="C305" t="s">
        <v>683</v>
      </c>
      <c r="D305" t="s">
        <v>682</v>
      </c>
      <c r="K305">
        <v>10505</v>
      </c>
      <c r="L305" s="10">
        <v>45434</v>
      </c>
    </row>
    <row r="306" spans="1:12" x14ac:dyDescent="0.25">
      <c r="A306" s="4" t="s">
        <v>526</v>
      </c>
      <c r="B306" s="4" t="s">
        <v>527</v>
      </c>
      <c r="C306" s="6" t="s">
        <v>646</v>
      </c>
      <c r="D306" s="6" t="s">
        <v>644</v>
      </c>
      <c r="H306" s="6">
        <v>20</v>
      </c>
      <c r="I306" s="6"/>
      <c r="J306" s="6">
        <v>2.8</v>
      </c>
    </row>
    <row r="307" spans="1:12" x14ac:dyDescent="0.25">
      <c r="A307" s="4" t="s">
        <v>528</v>
      </c>
      <c r="B307" s="4" t="s">
        <v>529</v>
      </c>
      <c r="C307" t="s">
        <v>683</v>
      </c>
      <c r="D307" t="s">
        <v>682</v>
      </c>
      <c r="K307">
        <v>10505</v>
      </c>
      <c r="L307" s="10">
        <v>45434</v>
      </c>
    </row>
    <row r="308" spans="1:12" x14ac:dyDescent="0.25">
      <c r="A308" s="4" t="s">
        <v>530</v>
      </c>
      <c r="B308" s="4" t="s">
        <v>531</v>
      </c>
      <c r="C308" s="6" t="s">
        <v>646</v>
      </c>
      <c r="D308" s="6" t="s">
        <v>644</v>
      </c>
      <c r="H308" s="6">
        <v>20</v>
      </c>
      <c r="I308" s="6"/>
      <c r="J308" s="6">
        <v>2.8</v>
      </c>
    </row>
    <row r="309" spans="1:12" x14ac:dyDescent="0.25">
      <c r="A309" s="4" t="s">
        <v>532</v>
      </c>
      <c r="B309" s="4" t="s">
        <v>533</v>
      </c>
      <c r="C309" t="s">
        <v>683</v>
      </c>
      <c r="D309" t="s">
        <v>682</v>
      </c>
      <c r="K309">
        <v>10505</v>
      </c>
      <c r="L309" s="10">
        <v>45434</v>
      </c>
    </row>
    <row r="310" spans="1:12" x14ac:dyDescent="0.25">
      <c r="A310" s="4" t="s">
        <v>534</v>
      </c>
      <c r="B310" s="4" t="s">
        <v>535</v>
      </c>
      <c r="C310" s="6" t="s">
        <v>646</v>
      </c>
      <c r="D310" s="6" t="s">
        <v>644</v>
      </c>
      <c r="H310" s="6">
        <v>20</v>
      </c>
      <c r="I310" s="6"/>
      <c r="J310" s="6">
        <v>2.8</v>
      </c>
    </row>
    <row r="311" spans="1:12" x14ac:dyDescent="0.25">
      <c r="A311" s="4" t="s">
        <v>536</v>
      </c>
      <c r="B311" s="4" t="s">
        <v>537</v>
      </c>
      <c r="C311" t="s">
        <v>683</v>
      </c>
      <c r="D311" t="s">
        <v>682</v>
      </c>
      <c r="K311">
        <v>10505</v>
      </c>
      <c r="L311" s="10">
        <v>45434</v>
      </c>
    </row>
    <row r="312" spans="1:12" x14ac:dyDescent="0.25">
      <c r="A312" s="4" t="s">
        <v>538</v>
      </c>
      <c r="B312" s="4" t="s">
        <v>540</v>
      </c>
      <c r="C312" t="s">
        <v>648</v>
      </c>
      <c r="D312" s="6" t="s">
        <v>644</v>
      </c>
      <c r="H312" s="6">
        <v>50</v>
      </c>
      <c r="I312" s="6"/>
      <c r="J312" s="6">
        <v>12.8</v>
      </c>
    </row>
    <row r="313" spans="1:12" x14ac:dyDescent="0.25">
      <c r="A313" s="4" t="s">
        <v>539</v>
      </c>
      <c r="B313" s="4" t="s">
        <v>540</v>
      </c>
      <c r="C313" t="s">
        <v>648</v>
      </c>
      <c r="D313" s="6" t="s">
        <v>644</v>
      </c>
      <c r="H313" s="6">
        <v>50</v>
      </c>
      <c r="I313" s="6"/>
      <c r="J313" s="6">
        <v>12.8</v>
      </c>
    </row>
    <row r="314" spans="1:12" x14ac:dyDescent="0.25">
      <c r="A314" s="4" t="s">
        <v>541</v>
      </c>
      <c r="B314" s="4" t="s">
        <v>543</v>
      </c>
      <c r="C314" s="6" t="s">
        <v>649</v>
      </c>
      <c r="D314" s="6" t="s">
        <v>644</v>
      </c>
      <c r="H314">
        <v>300</v>
      </c>
      <c r="J314" s="5">
        <v>80</v>
      </c>
    </row>
    <row r="315" spans="1:12" x14ac:dyDescent="0.25">
      <c r="A315" t="s">
        <v>542</v>
      </c>
      <c r="B315" s="4" t="s">
        <v>544</v>
      </c>
      <c r="C315" t="s">
        <v>638</v>
      </c>
      <c r="D315" t="s">
        <v>639</v>
      </c>
      <c r="H315">
        <v>400</v>
      </c>
      <c r="J315">
        <v>655</v>
      </c>
    </row>
    <row r="316" spans="1:12" x14ac:dyDescent="0.25">
      <c r="A316" s="4" t="s">
        <v>545</v>
      </c>
      <c r="B316" s="4" t="s">
        <v>546</v>
      </c>
      <c r="D316" t="s">
        <v>687</v>
      </c>
    </row>
    <row r="317" spans="1:12" x14ac:dyDescent="0.25">
      <c r="A317" t="s">
        <v>547</v>
      </c>
      <c r="B317" s="4" t="s">
        <v>548</v>
      </c>
      <c r="D317" t="s">
        <v>687</v>
      </c>
    </row>
    <row r="318" spans="1:12" x14ac:dyDescent="0.25">
      <c r="A318" t="s">
        <v>550</v>
      </c>
      <c r="B318" s="4" t="s">
        <v>549</v>
      </c>
      <c r="C318" t="s">
        <v>686</v>
      </c>
      <c r="D318" t="s">
        <v>685</v>
      </c>
      <c r="K318">
        <v>53667</v>
      </c>
      <c r="L318" s="10">
        <v>45435</v>
      </c>
    </row>
    <row r="319" spans="1:12" x14ac:dyDescent="0.25">
      <c r="A319" t="s">
        <v>551</v>
      </c>
      <c r="B319" s="4" t="s">
        <v>549</v>
      </c>
      <c r="C319" t="s">
        <v>686</v>
      </c>
      <c r="D319" t="s">
        <v>685</v>
      </c>
      <c r="K319">
        <v>53667</v>
      </c>
      <c r="L319" s="10">
        <v>45435</v>
      </c>
    </row>
    <row r="320" spans="1:12" x14ac:dyDescent="0.25">
      <c r="A320" t="s">
        <v>552</v>
      </c>
      <c r="B320" s="4" t="s">
        <v>549</v>
      </c>
      <c r="C320" t="s">
        <v>686</v>
      </c>
      <c r="D320" t="s">
        <v>685</v>
      </c>
      <c r="K320">
        <v>53667</v>
      </c>
      <c r="L320" s="10">
        <v>45435</v>
      </c>
    </row>
    <row r="321" spans="1:17" x14ac:dyDescent="0.25">
      <c r="A321" t="s">
        <v>711</v>
      </c>
      <c r="B321" s="4" t="s">
        <v>678</v>
      </c>
      <c r="C321" t="s">
        <v>679</v>
      </c>
      <c r="D321" t="s">
        <v>680</v>
      </c>
      <c r="K321">
        <v>18300</v>
      </c>
      <c r="L321" s="10">
        <v>45428</v>
      </c>
    </row>
    <row r="322" spans="1:17" x14ac:dyDescent="0.25">
      <c r="A322" s="12" t="s">
        <v>710</v>
      </c>
      <c r="B322" s="4" t="s">
        <v>678</v>
      </c>
      <c r="C322" t="s">
        <v>679</v>
      </c>
      <c r="D322" t="s">
        <v>680</v>
      </c>
      <c r="K322">
        <v>18300</v>
      </c>
      <c r="L322" s="10">
        <v>45428</v>
      </c>
    </row>
    <row r="323" spans="1:17" x14ac:dyDescent="0.25">
      <c r="A323" s="12" t="s">
        <v>712</v>
      </c>
      <c r="B323" s="4" t="s">
        <v>678</v>
      </c>
      <c r="C323" t="s">
        <v>679</v>
      </c>
      <c r="D323" t="s">
        <v>680</v>
      </c>
      <c r="K323">
        <v>18300</v>
      </c>
      <c r="L323" s="10">
        <v>45428</v>
      </c>
    </row>
    <row r="324" spans="1:17" x14ac:dyDescent="0.25">
      <c r="A324" s="12" t="s">
        <v>713</v>
      </c>
      <c r="B324" s="4" t="s">
        <v>678</v>
      </c>
      <c r="C324" t="s">
        <v>679</v>
      </c>
      <c r="D324" t="s">
        <v>680</v>
      </c>
      <c r="K324">
        <v>18300</v>
      </c>
      <c r="L324" s="10">
        <v>45428</v>
      </c>
    </row>
    <row r="325" spans="1:17" x14ac:dyDescent="0.25">
      <c r="A325" s="12" t="s">
        <v>709</v>
      </c>
      <c r="B325" s="4" t="s">
        <v>678</v>
      </c>
      <c r="C325" t="s">
        <v>679</v>
      </c>
      <c r="D325" t="s">
        <v>680</v>
      </c>
      <c r="K325">
        <v>18300</v>
      </c>
      <c r="L325" s="10">
        <v>45428</v>
      </c>
    </row>
    <row r="326" spans="1:17" x14ac:dyDescent="0.25">
      <c r="A326" t="s">
        <v>714</v>
      </c>
      <c r="B326" s="4" t="s">
        <v>678</v>
      </c>
      <c r="C326" t="s">
        <v>679</v>
      </c>
      <c r="D326" t="s">
        <v>680</v>
      </c>
      <c r="K326">
        <v>18300</v>
      </c>
      <c r="L326" s="10">
        <v>45428</v>
      </c>
    </row>
    <row r="327" spans="1:17" x14ac:dyDescent="0.25">
      <c r="B327" s="4"/>
      <c r="L327" s="10"/>
    </row>
    <row r="328" spans="1:17" ht="16.5" x14ac:dyDescent="0.3">
      <c r="A328" s="13" t="s">
        <v>718</v>
      </c>
      <c r="B328" s="13" t="s">
        <v>704</v>
      </c>
      <c r="C328" s="13" t="s">
        <v>705</v>
      </c>
      <c r="D328" s="13" t="s">
        <v>706</v>
      </c>
      <c r="L328" s="10"/>
    </row>
    <row r="329" spans="1:17" s="12" customFormat="1" ht="16.5" x14ac:dyDescent="0.3">
      <c r="A329" s="13"/>
      <c r="B329" s="13" t="s">
        <v>715</v>
      </c>
      <c r="C329" s="13" t="s">
        <v>716</v>
      </c>
      <c r="D329" s="13" t="s">
        <v>717</v>
      </c>
      <c r="L329" s="10"/>
      <c r="Q329" s="15"/>
    </row>
    <row r="330" spans="1:17" ht="16.5" x14ac:dyDescent="0.3">
      <c r="A330" s="13" t="s">
        <v>720</v>
      </c>
      <c r="B330" s="13" t="s">
        <v>719</v>
      </c>
      <c r="C330" s="13" t="s">
        <v>708</v>
      </c>
      <c r="D330" s="13" t="s">
        <v>707</v>
      </c>
      <c r="L330" s="10"/>
    </row>
    <row r="331" spans="1:17" s="12" customFormat="1" ht="16.5" x14ac:dyDescent="0.3">
      <c r="A331" s="13" t="s">
        <v>721</v>
      </c>
      <c r="B331" s="13" t="s">
        <v>726</v>
      </c>
      <c r="C331" s="13" t="s">
        <v>727</v>
      </c>
      <c r="D331" s="13" t="s">
        <v>707</v>
      </c>
      <c r="L331" s="10"/>
      <c r="Q331" s="15"/>
    </row>
    <row r="332" spans="1:17" s="12" customFormat="1" ht="16.5" x14ac:dyDescent="0.3">
      <c r="A332" s="13" t="s">
        <v>722</v>
      </c>
      <c r="B332" s="13" t="s">
        <v>726</v>
      </c>
      <c r="C332" s="13" t="s">
        <v>727</v>
      </c>
      <c r="D332" s="13" t="s">
        <v>707</v>
      </c>
      <c r="L332" s="10"/>
      <c r="Q332" s="15"/>
    </row>
    <row r="333" spans="1:17" s="12" customFormat="1" ht="16.5" x14ac:dyDescent="0.3">
      <c r="A333" s="13" t="s">
        <v>723</v>
      </c>
      <c r="B333" s="13" t="s">
        <v>726</v>
      </c>
      <c r="C333" s="13" t="s">
        <v>727</v>
      </c>
      <c r="D333" s="13" t="s">
        <v>707</v>
      </c>
      <c r="L333" s="10"/>
      <c r="Q333" s="15"/>
    </row>
    <row r="334" spans="1:17" s="12" customFormat="1" ht="16.5" x14ac:dyDescent="0.3">
      <c r="A334" s="13" t="s">
        <v>724</v>
      </c>
      <c r="B334" s="13" t="s">
        <v>726</v>
      </c>
      <c r="C334" s="13" t="s">
        <v>727</v>
      </c>
      <c r="D334" s="13" t="s">
        <v>707</v>
      </c>
      <c r="L334" s="10"/>
      <c r="Q334" s="15"/>
    </row>
    <row r="335" spans="1:17" s="12" customFormat="1" ht="16.5" x14ac:dyDescent="0.3">
      <c r="A335" s="13" t="s">
        <v>725</v>
      </c>
      <c r="B335" s="13" t="s">
        <v>726</v>
      </c>
      <c r="C335" s="13" t="s">
        <v>727</v>
      </c>
      <c r="D335" s="13" t="s">
        <v>707</v>
      </c>
      <c r="L335" s="10"/>
      <c r="Q335" s="15"/>
    </row>
    <row r="336" spans="1:17" ht="16.5" x14ac:dyDescent="0.3">
      <c r="A336" s="13" t="s">
        <v>729</v>
      </c>
      <c r="B336" s="13" t="s">
        <v>728</v>
      </c>
      <c r="C336" s="13"/>
      <c r="D336" s="13"/>
      <c r="L336" s="10"/>
    </row>
    <row r="337" spans="1:12" ht="16.5" x14ac:dyDescent="0.3">
      <c r="A337" s="13"/>
      <c r="B337" s="13" t="s">
        <v>730</v>
      </c>
      <c r="C337" s="13" t="s">
        <v>731</v>
      </c>
      <c r="D337" s="13" t="s">
        <v>732</v>
      </c>
      <c r="L337" s="10"/>
    </row>
    <row r="338" spans="1:12" ht="16.5" x14ac:dyDescent="0.3">
      <c r="B338" s="13" t="s">
        <v>733</v>
      </c>
      <c r="C338" s="13" t="s">
        <v>734</v>
      </c>
      <c r="D338" s="13" t="s">
        <v>732</v>
      </c>
      <c r="L338" s="10"/>
    </row>
    <row r="340" spans="1:12" x14ac:dyDescent="0.25">
      <c r="K340">
        <f>SUM(K2:K339)</f>
        <v>7937166</v>
      </c>
    </row>
  </sheetData>
  <customSheetViews>
    <customSheetView guid="{AFCF2176-CB1D-4D6E-A0FE-59695F415E2C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1"/>
    </customSheetView>
    <customSheetView guid="{25999BBB-235B-4A71-BC69-148E49F2BC32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2"/>
    </customSheetView>
    <customSheetView guid="{DAF0FB99-3FCD-45B3-9019-6D0FC0D50943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3"/>
    </customSheetView>
    <customSheetView guid="{640EAA00-1172-4B16-AC2F-3A997AF7471E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4"/>
    </customSheetView>
    <customSheetView guid="{D4A25F27-5E5B-4153-B57C-560F78530A8E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5"/>
    </customSheetView>
    <customSheetView guid="{40C00F93-2046-47CE-A679-05431B2D0938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6"/>
    </customSheetView>
    <customSheetView guid="{95D0C678-9191-4077-8A7C-974FC2D56AD2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7"/>
    </customSheetView>
    <customSheetView guid="{719B6C4F-75C4-4AFB-9F9B-C6963BDB15E3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8"/>
    </customSheetView>
    <customSheetView guid="{205FAC4B-7440-4A7E-8914-9F878B0A5C5A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9"/>
    </customSheetView>
    <customSheetView guid="{38276DD1-521D-478E-9450-853AB7A64740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10"/>
    </customSheetView>
    <customSheetView guid="{9242BAD0-33F0-473B-B6BF-40FDA8DE9BFB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11"/>
    </customSheetView>
    <customSheetView guid="{838B1990-A13C-4B66-9E38-9CC90EBBD000}" topLeftCell="B1">
      <pane ySplit="1" topLeftCell="A2" activePane="bottomLeft" state="frozen"/>
      <selection pane="bottomLeft" activeCell="D15" sqref="D15"/>
      <pageMargins left="0.7" right="0.7" top="0.75" bottom="0.75" header="0.3" footer="0.3"/>
      <pageSetup paperSize="9" orientation="portrait" verticalDpi="0" r:id="rId12"/>
    </customSheetView>
  </customSheetViews>
  <pageMargins left="0.7" right="0.7" top="0.75" bottom="0.75" header="0.3" footer="0.3"/>
  <pageSetup paperSize="9" orientation="portrait" verticalDpi="0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opLeftCell="B142" workbookViewId="0">
      <selection activeCell="D163" sqref="D163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49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10.14062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ht="25.5" x14ac:dyDescent="0.25">
      <c r="A2" t="s">
        <v>15</v>
      </c>
      <c r="B2" t="s">
        <v>35</v>
      </c>
      <c r="C2" s="7" t="s">
        <v>653</v>
      </c>
      <c r="D2" t="s">
        <v>622</v>
      </c>
      <c r="E2">
        <v>0</v>
      </c>
      <c r="F2">
        <v>100</v>
      </c>
      <c r="G2" t="s">
        <v>624</v>
      </c>
      <c r="K2">
        <v>59675</v>
      </c>
      <c r="L2" s="10">
        <v>45427</v>
      </c>
    </row>
    <row r="3" spans="1:15" ht="25.5" x14ac:dyDescent="0.25">
      <c r="A3" t="s">
        <v>16</v>
      </c>
      <c r="B3" t="s">
        <v>36</v>
      </c>
      <c r="C3" s="7" t="s">
        <v>653</v>
      </c>
      <c r="D3" t="s">
        <v>622</v>
      </c>
      <c r="E3">
        <v>0</v>
      </c>
      <c r="F3">
        <v>100</v>
      </c>
      <c r="G3" t="s">
        <v>624</v>
      </c>
      <c r="K3">
        <v>59675</v>
      </c>
      <c r="L3" s="10">
        <v>45427</v>
      </c>
    </row>
    <row r="4" spans="1:15" ht="25.5" x14ac:dyDescent="0.25">
      <c r="A4" t="s">
        <v>17</v>
      </c>
      <c r="B4" t="s">
        <v>37</v>
      </c>
      <c r="C4" s="7" t="s">
        <v>653</v>
      </c>
      <c r="D4" t="s">
        <v>622</v>
      </c>
      <c r="E4">
        <v>0</v>
      </c>
      <c r="F4">
        <v>100</v>
      </c>
      <c r="G4" t="s">
        <v>624</v>
      </c>
      <c r="K4">
        <v>59675</v>
      </c>
      <c r="L4" s="10">
        <v>45427</v>
      </c>
    </row>
    <row r="5" spans="1:15" ht="25.5" x14ac:dyDescent="0.25">
      <c r="A5" t="s">
        <v>18</v>
      </c>
      <c r="B5" t="s">
        <v>38</v>
      </c>
      <c r="C5" s="7" t="s">
        <v>653</v>
      </c>
      <c r="D5" t="s">
        <v>622</v>
      </c>
      <c r="E5">
        <v>0</v>
      </c>
      <c r="F5">
        <v>100</v>
      </c>
      <c r="G5" t="s">
        <v>624</v>
      </c>
      <c r="K5">
        <v>59675</v>
      </c>
      <c r="L5" s="10">
        <v>45427</v>
      </c>
    </row>
    <row r="6" spans="1:15" ht="25.5" x14ac:dyDescent="0.25">
      <c r="A6" t="s">
        <v>19</v>
      </c>
      <c r="B6" t="s">
        <v>39</v>
      </c>
      <c r="C6" s="7" t="s">
        <v>653</v>
      </c>
      <c r="D6" t="s">
        <v>622</v>
      </c>
      <c r="E6">
        <v>0</v>
      </c>
      <c r="F6">
        <v>100</v>
      </c>
      <c r="G6" t="s">
        <v>624</v>
      </c>
      <c r="K6">
        <v>59675</v>
      </c>
      <c r="L6" s="10">
        <v>45427</v>
      </c>
    </row>
    <row r="7" spans="1:15" ht="25.5" x14ac:dyDescent="0.25">
      <c r="A7" t="s">
        <v>20</v>
      </c>
      <c r="B7" t="s">
        <v>40</v>
      </c>
      <c r="C7" s="7" t="s">
        <v>653</v>
      </c>
      <c r="D7" t="s">
        <v>622</v>
      </c>
      <c r="E7">
        <v>0</v>
      </c>
      <c r="F7">
        <v>100</v>
      </c>
      <c r="G7" t="s">
        <v>624</v>
      </c>
      <c r="K7">
        <v>59675</v>
      </c>
      <c r="L7" s="10">
        <v>45427</v>
      </c>
    </row>
    <row r="8" spans="1:15" ht="25.5" x14ac:dyDescent="0.25">
      <c r="A8" t="s">
        <v>21</v>
      </c>
      <c r="B8" t="s">
        <v>41</v>
      </c>
      <c r="C8" s="7" t="s">
        <v>653</v>
      </c>
      <c r="D8" t="s">
        <v>622</v>
      </c>
      <c r="E8">
        <v>0</v>
      </c>
      <c r="F8">
        <v>100</v>
      </c>
      <c r="G8" t="s">
        <v>624</v>
      </c>
      <c r="K8">
        <v>59675</v>
      </c>
      <c r="L8" s="10">
        <v>45427</v>
      </c>
    </row>
    <row r="9" spans="1:15" ht="25.5" x14ac:dyDescent="0.25">
      <c r="A9" t="s">
        <v>22</v>
      </c>
      <c r="B9" t="s">
        <v>42</v>
      </c>
      <c r="C9" s="7" t="s">
        <v>653</v>
      </c>
      <c r="D9" t="s">
        <v>622</v>
      </c>
      <c r="E9">
        <v>0</v>
      </c>
      <c r="F9">
        <v>100</v>
      </c>
      <c r="G9" t="s">
        <v>624</v>
      </c>
      <c r="K9">
        <v>59675</v>
      </c>
      <c r="L9" s="10">
        <v>45427</v>
      </c>
    </row>
    <row r="10" spans="1:15" ht="25.5" x14ac:dyDescent="0.25">
      <c r="A10" t="s">
        <v>23</v>
      </c>
      <c r="B10" t="s">
        <v>43</v>
      </c>
      <c r="C10" s="7" t="s">
        <v>653</v>
      </c>
      <c r="D10" t="s">
        <v>622</v>
      </c>
      <c r="E10">
        <v>0</v>
      </c>
      <c r="F10">
        <v>100</v>
      </c>
      <c r="G10" t="s">
        <v>624</v>
      </c>
      <c r="K10">
        <v>59675</v>
      </c>
      <c r="L10" s="10">
        <v>45427</v>
      </c>
    </row>
    <row r="11" spans="1:15" ht="25.5" x14ac:dyDescent="0.25">
      <c r="A11" t="s">
        <v>24</v>
      </c>
      <c r="B11" t="s">
        <v>44</v>
      </c>
      <c r="C11" s="7" t="s">
        <v>653</v>
      </c>
      <c r="D11" t="s">
        <v>622</v>
      </c>
      <c r="E11">
        <v>0</v>
      </c>
      <c r="F11">
        <v>100</v>
      </c>
      <c r="G11" t="s">
        <v>624</v>
      </c>
      <c r="K11">
        <v>59675</v>
      </c>
      <c r="L11" s="10">
        <v>45427</v>
      </c>
    </row>
    <row r="12" spans="1:15" ht="25.5" x14ac:dyDescent="0.25">
      <c r="A12" t="s">
        <v>25</v>
      </c>
      <c r="B12" t="s">
        <v>45</v>
      </c>
      <c r="C12" s="7" t="s">
        <v>653</v>
      </c>
      <c r="D12" t="s">
        <v>622</v>
      </c>
      <c r="E12">
        <v>0</v>
      </c>
      <c r="F12">
        <v>100</v>
      </c>
      <c r="G12" t="s">
        <v>624</v>
      </c>
      <c r="K12">
        <v>59675</v>
      </c>
      <c r="L12" s="10">
        <v>45427</v>
      </c>
    </row>
    <row r="13" spans="1:15" ht="25.5" x14ac:dyDescent="0.25">
      <c r="A13" t="s">
        <v>26</v>
      </c>
      <c r="B13" t="s">
        <v>46</v>
      </c>
      <c r="C13" s="7" t="s">
        <v>653</v>
      </c>
      <c r="D13" t="s">
        <v>622</v>
      </c>
      <c r="E13">
        <v>0</v>
      </c>
      <c r="F13">
        <v>100</v>
      </c>
      <c r="G13" t="s">
        <v>624</v>
      </c>
      <c r="K13">
        <v>59675</v>
      </c>
      <c r="L13" s="10">
        <v>45427</v>
      </c>
    </row>
    <row r="14" spans="1:15" ht="25.5" x14ac:dyDescent="0.25">
      <c r="A14" t="s">
        <v>27</v>
      </c>
      <c r="B14" t="s">
        <v>47</v>
      </c>
      <c r="C14" s="7" t="s">
        <v>653</v>
      </c>
      <c r="D14" t="s">
        <v>622</v>
      </c>
      <c r="E14">
        <v>0</v>
      </c>
      <c r="F14">
        <v>100</v>
      </c>
      <c r="G14" t="s">
        <v>624</v>
      </c>
      <c r="K14">
        <v>59675</v>
      </c>
      <c r="L14" s="10">
        <v>45427</v>
      </c>
    </row>
    <row r="15" spans="1:15" ht="25.5" x14ac:dyDescent="0.25">
      <c r="A15" t="s">
        <v>28</v>
      </c>
      <c r="B15" t="s">
        <v>48</v>
      </c>
      <c r="C15" s="7" t="s">
        <v>653</v>
      </c>
      <c r="D15" t="s">
        <v>622</v>
      </c>
      <c r="E15">
        <v>0</v>
      </c>
      <c r="F15">
        <v>100</v>
      </c>
      <c r="G15" t="s">
        <v>624</v>
      </c>
      <c r="K15">
        <v>59675</v>
      </c>
      <c r="L15" s="10">
        <v>45427</v>
      </c>
    </row>
    <row r="16" spans="1:15" ht="25.5" x14ac:dyDescent="0.25">
      <c r="A16" t="s">
        <v>29</v>
      </c>
      <c r="B16" t="s">
        <v>49</v>
      </c>
      <c r="C16" s="7" t="s">
        <v>653</v>
      </c>
      <c r="D16" t="s">
        <v>622</v>
      </c>
      <c r="E16">
        <v>0</v>
      </c>
      <c r="F16">
        <v>100</v>
      </c>
      <c r="G16" t="s">
        <v>624</v>
      </c>
      <c r="K16">
        <v>59675</v>
      </c>
      <c r="L16" s="10">
        <v>45427</v>
      </c>
    </row>
    <row r="17" spans="1:12" ht="25.5" x14ac:dyDescent="0.25">
      <c r="A17" t="s">
        <v>30</v>
      </c>
      <c r="B17" t="s">
        <v>50</v>
      </c>
      <c r="C17" s="7" t="s">
        <v>653</v>
      </c>
      <c r="D17" t="s">
        <v>622</v>
      </c>
      <c r="E17">
        <v>0</v>
      </c>
      <c r="F17">
        <v>100</v>
      </c>
      <c r="G17" t="s">
        <v>624</v>
      </c>
      <c r="K17">
        <v>59675</v>
      </c>
      <c r="L17" s="10">
        <v>45427</v>
      </c>
    </row>
    <row r="18" spans="1:12" ht="25.5" x14ac:dyDescent="0.25">
      <c r="A18" t="s">
        <v>31</v>
      </c>
      <c r="B18" t="s">
        <v>51</v>
      </c>
      <c r="C18" s="7" t="s">
        <v>653</v>
      </c>
      <c r="D18" t="s">
        <v>622</v>
      </c>
      <c r="E18">
        <v>0</v>
      </c>
      <c r="F18">
        <v>100</v>
      </c>
      <c r="G18" t="s">
        <v>624</v>
      </c>
      <c r="K18">
        <v>59675</v>
      </c>
      <c r="L18" s="10">
        <v>45427</v>
      </c>
    </row>
    <row r="19" spans="1:12" ht="25.5" x14ac:dyDescent="0.25">
      <c r="A19" t="s">
        <v>32</v>
      </c>
      <c r="B19" t="s">
        <v>52</v>
      </c>
      <c r="C19" s="7" t="s">
        <v>653</v>
      </c>
      <c r="D19" t="s">
        <v>622</v>
      </c>
      <c r="E19">
        <v>0</v>
      </c>
      <c r="F19">
        <v>100</v>
      </c>
      <c r="G19" t="s">
        <v>624</v>
      </c>
      <c r="K19">
        <v>59675</v>
      </c>
      <c r="L19" s="10">
        <v>45427</v>
      </c>
    </row>
    <row r="20" spans="1:12" ht="25.5" x14ac:dyDescent="0.25">
      <c r="A20" t="s">
        <v>33</v>
      </c>
      <c r="B20" t="s">
        <v>53</v>
      </c>
      <c r="C20" s="7" t="s">
        <v>653</v>
      </c>
      <c r="D20" t="s">
        <v>622</v>
      </c>
      <c r="E20">
        <v>0</v>
      </c>
      <c r="F20">
        <v>100</v>
      </c>
      <c r="G20" t="s">
        <v>624</v>
      </c>
      <c r="K20">
        <v>59675</v>
      </c>
      <c r="L20" s="10">
        <v>45427</v>
      </c>
    </row>
    <row r="21" spans="1:12" ht="25.5" x14ac:dyDescent="0.25">
      <c r="A21" t="s">
        <v>34</v>
      </c>
      <c r="B21" t="s">
        <v>54</v>
      </c>
      <c r="C21" s="7" t="s">
        <v>653</v>
      </c>
      <c r="D21" t="s">
        <v>622</v>
      </c>
      <c r="E21">
        <v>0</v>
      </c>
      <c r="F21">
        <v>100</v>
      </c>
      <c r="G21" t="s">
        <v>624</v>
      </c>
      <c r="K21">
        <v>59675</v>
      </c>
      <c r="L21" s="10">
        <v>45427</v>
      </c>
    </row>
    <row r="22" spans="1:12" x14ac:dyDescent="0.25">
      <c r="A22" t="s">
        <v>553</v>
      </c>
      <c r="B22" t="s">
        <v>55</v>
      </c>
      <c r="C22" t="s">
        <v>666</v>
      </c>
      <c r="D22" t="s">
        <v>627</v>
      </c>
      <c r="E22">
        <v>0</v>
      </c>
      <c r="F22">
        <v>100</v>
      </c>
      <c r="G22" t="s">
        <v>624</v>
      </c>
      <c r="K22">
        <v>955</v>
      </c>
      <c r="L22" s="10">
        <v>45427</v>
      </c>
    </row>
    <row r="23" spans="1:12" x14ac:dyDescent="0.25">
      <c r="A23" t="s">
        <v>554</v>
      </c>
      <c r="B23" t="s">
        <v>56</v>
      </c>
      <c r="C23" t="s">
        <v>666</v>
      </c>
      <c r="D23" t="s">
        <v>627</v>
      </c>
      <c r="E23">
        <v>0</v>
      </c>
      <c r="F23">
        <v>100</v>
      </c>
      <c r="G23" t="s">
        <v>624</v>
      </c>
      <c r="K23">
        <v>955</v>
      </c>
      <c r="L23" s="10">
        <v>45427</v>
      </c>
    </row>
    <row r="24" spans="1:12" x14ac:dyDescent="0.25">
      <c r="A24" t="s">
        <v>555</v>
      </c>
      <c r="B24" t="s">
        <v>57</v>
      </c>
      <c r="C24" t="s">
        <v>666</v>
      </c>
      <c r="D24" t="s">
        <v>627</v>
      </c>
      <c r="E24">
        <v>0</v>
      </c>
      <c r="F24">
        <v>100</v>
      </c>
      <c r="G24" t="s">
        <v>624</v>
      </c>
      <c r="K24">
        <v>955</v>
      </c>
      <c r="L24" s="10">
        <v>45427</v>
      </c>
    </row>
    <row r="25" spans="1:12" x14ac:dyDescent="0.25">
      <c r="A25" t="s">
        <v>556</v>
      </c>
      <c r="B25" t="s">
        <v>58</v>
      </c>
      <c r="C25" t="s">
        <v>666</v>
      </c>
      <c r="D25" t="s">
        <v>627</v>
      </c>
      <c r="E25">
        <v>0</v>
      </c>
      <c r="F25">
        <v>100</v>
      </c>
      <c r="G25" t="s">
        <v>624</v>
      </c>
      <c r="K25">
        <v>955</v>
      </c>
      <c r="L25" s="10">
        <v>45427</v>
      </c>
    </row>
    <row r="26" spans="1:12" x14ac:dyDescent="0.25">
      <c r="A26" t="s">
        <v>557</v>
      </c>
      <c r="B26" t="s">
        <v>59</v>
      </c>
      <c r="C26" t="s">
        <v>666</v>
      </c>
      <c r="D26" t="s">
        <v>627</v>
      </c>
      <c r="E26">
        <v>0</v>
      </c>
      <c r="F26">
        <v>100</v>
      </c>
      <c r="G26" t="s">
        <v>624</v>
      </c>
      <c r="K26">
        <v>955</v>
      </c>
      <c r="L26" s="10">
        <v>45427</v>
      </c>
    </row>
    <row r="27" spans="1:12" x14ac:dyDescent="0.25">
      <c r="A27" t="s">
        <v>558</v>
      </c>
      <c r="B27" t="s">
        <v>60</v>
      </c>
      <c r="C27" t="s">
        <v>666</v>
      </c>
      <c r="D27" t="s">
        <v>627</v>
      </c>
      <c r="E27">
        <v>0</v>
      </c>
      <c r="F27">
        <v>100</v>
      </c>
      <c r="G27" t="s">
        <v>624</v>
      </c>
      <c r="K27">
        <v>955</v>
      </c>
      <c r="L27" s="10">
        <v>45427</v>
      </c>
    </row>
    <row r="28" spans="1:12" x14ac:dyDescent="0.25">
      <c r="A28" t="s">
        <v>559</v>
      </c>
      <c r="B28" t="s">
        <v>61</v>
      </c>
      <c r="C28" t="s">
        <v>666</v>
      </c>
      <c r="D28" t="s">
        <v>627</v>
      </c>
      <c r="E28">
        <v>0</v>
      </c>
      <c r="F28">
        <v>100</v>
      </c>
      <c r="G28" t="s">
        <v>624</v>
      </c>
      <c r="K28">
        <v>955</v>
      </c>
      <c r="L28" s="10">
        <v>45427</v>
      </c>
    </row>
    <row r="29" spans="1:12" x14ac:dyDescent="0.25">
      <c r="A29" t="s">
        <v>560</v>
      </c>
      <c r="B29" t="s">
        <v>62</v>
      </c>
      <c r="C29" t="s">
        <v>666</v>
      </c>
      <c r="D29" t="s">
        <v>627</v>
      </c>
      <c r="E29">
        <v>0</v>
      </c>
      <c r="F29">
        <v>100</v>
      </c>
      <c r="G29" t="s">
        <v>624</v>
      </c>
      <c r="K29">
        <v>955</v>
      </c>
      <c r="L29" s="10">
        <v>45427</v>
      </c>
    </row>
    <row r="30" spans="1:12" x14ac:dyDescent="0.25">
      <c r="A30" t="s">
        <v>561</v>
      </c>
      <c r="B30" t="s">
        <v>63</v>
      </c>
      <c r="C30" t="s">
        <v>666</v>
      </c>
      <c r="D30" t="s">
        <v>627</v>
      </c>
      <c r="E30">
        <v>0</v>
      </c>
      <c r="F30">
        <v>100</v>
      </c>
      <c r="G30" t="s">
        <v>624</v>
      </c>
      <c r="K30">
        <v>955</v>
      </c>
      <c r="L30" s="10">
        <v>45427</v>
      </c>
    </row>
    <row r="31" spans="1:12" x14ac:dyDescent="0.25">
      <c r="A31" t="s">
        <v>562</v>
      </c>
      <c r="B31" t="s">
        <v>64</v>
      </c>
      <c r="C31" t="s">
        <v>666</v>
      </c>
      <c r="D31" t="s">
        <v>627</v>
      </c>
      <c r="E31">
        <v>0</v>
      </c>
      <c r="F31">
        <v>100</v>
      </c>
      <c r="G31" t="s">
        <v>624</v>
      </c>
      <c r="K31">
        <v>955</v>
      </c>
      <c r="L31" s="10">
        <v>45427</v>
      </c>
    </row>
    <row r="32" spans="1:12" x14ac:dyDescent="0.25">
      <c r="A32" t="s">
        <v>563</v>
      </c>
      <c r="B32" t="s">
        <v>65</v>
      </c>
      <c r="C32" t="s">
        <v>666</v>
      </c>
      <c r="D32" t="s">
        <v>627</v>
      </c>
      <c r="E32">
        <v>0</v>
      </c>
      <c r="F32">
        <v>100</v>
      </c>
      <c r="G32" t="s">
        <v>624</v>
      </c>
      <c r="K32">
        <v>955</v>
      </c>
      <c r="L32" s="10">
        <v>45427</v>
      </c>
    </row>
    <row r="33" spans="1:12" x14ac:dyDescent="0.25">
      <c r="A33" t="s">
        <v>564</v>
      </c>
      <c r="B33" t="s">
        <v>66</v>
      </c>
      <c r="C33" t="s">
        <v>666</v>
      </c>
      <c r="D33" t="s">
        <v>627</v>
      </c>
      <c r="E33">
        <v>0</v>
      </c>
      <c r="F33">
        <v>100</v>
      </c>
      <c r="G33" t="s">
        <v>624</v>
      </c>
      <c r="K33">
        <v>955</v>
      </c>
      <c r="L33" s="10">
        <v>45427</v>
      </c>
    </row>
    <row r="34" spans="1:12" x14ac:dyDescent="0.25">
      <c r="A34" t="s">
        <v>565</v>
      </c>
      <c r="B34" t="s">
        <v>67</v>
      </c>
      <c r="C34" t="s">
        <v>666</v>
      </c>
      <c r="D34" t="s">
        <v>627</v>
      </c>
      <c r="E34">
        <v>0</v>
      </c>
      <c r="F34">
        <v>100</v>
      </c>
      <c r="G34" t="s">
        <v>624</v>
      </c>
      <c r="K34">
        <v>955</v>
      </c>
      <c r="L34" s="10">
        <v>45427</v>
      </c>
    </row>
    <row r="35" spans="1:12" x14ac:dyDescent="0.25">
      <c r="A35" t="s">
        <v>566</v>
      </c>
      <c r="B35" t="s">
        <v>68</v>
      </c>
      <c r="C35" t="s">
        <v>666</v>
      </c>
      <c r="D35" t="s">
        <v>627</v>
      </c>
      <c r="E35">
        <v>0</v>
      </c>
      <c r="F35">
        <v>100</v>
      </c>
      <c r="G35" t="s">
        <v>624</v>
      </c>
      <c r="K35">
        <v>955</v>
      </c>
      <c r="L35" s="10">
        <v>45427</v>
      </c>
    </row>
    <row r="36" spans="1:12" x14ac:dyDescent="0.25">
      <c r="A36" t="s">
        <v>567</v>
      </c>
      <c r="B36" t="s">
        <v>69</v>
      </c>
      <c r="C36" t="s">
        <v>666</v>
      </c>
      <c r="D36" t="s">
        <v>627</v>
      </c>
      <c r="E36">
        <v>0</v>
      </c>
      <c r="F36">
        <v>100</v>
      </c>
      <c r="G36" t="s">
        <v>624</v>
      </c>
      <c r="K36">
        <v>955</v>
      </c>
      <c r="L36" s="10">
        <v>45427</v>
      </c>
    </row>
    <row r="37" spans="1:12" x14ac:dyDescent="0.25">
      <c r="A37" t="s">
        <v>568</v>
      </c>
      <c r="B37" t="s">
        <v>70</v>
      </c>
      <c r="C37" t="s">
        <v>666</v>
      </c>
      <c r="D37" t="s">
        <v>627</v>
      </c>
      <c r="E37">
        <v>0</v>
      </c>
      <c r="F37">
        <v>100</v>
      </c>
      <c r="G37" t="s">
        <v>624</v>
      </c>
      <c r="K37">
        <v>955</v>
      </c>
      <c r="L37" s="10">
        <v>45427</v>
      </c>
    </row>
    <row r="38" spans="1:12" x14ac:dyDescent="0.25">
      <c r="A38" t="s">
        <v>569</v>
      </c>
      <c r="B38" t="s">
        <v>71</v>
      </c>
      <c r="C38" t="s">
        <v>666</v>
      </c>
      <c r="D38" t="s">
        <v>627</v>
      </c>
      <c r="E38">
        <v>0</v>
      </c>
      <c r="F38">
        <v>100</v>
      </c>
      <c r="G38" t="s">
        <v>624</v>
      </c>
      <c r="K38">
        <v>955</v>
      </c>
      <c r="L38" s="10">
        <v>45427</v>
      </c>
    </row>
    <row r="39" spans="1:12" x14ac:dyDescent="0.25">
      <c r="A39" t="s">
        <v>570</v>
      </c>
      <c r="B39" t="s">
        <v>72</v>
      </c>
      <c r="C39" t="s">
        <v>666</v>
      </c>
      <c r="D39" t="s">
        <v>627</v>
      </c>
      <c r="E39">
        <v>0</v>
      </c>
      <c r="F39">
        <v>100</v>
      </c>
      <c r="G39" t="s">
        <v>624</v>
      </c>
      <c r="K39">
        <v>955</v>
      </c>
      <c r="L39" s="10">
        <v>45427</v>
      </c>
    </row>
    <row r="40" spans="1:12" x14ac:dyDescent="0.25">
      <c r="A40" t="s">
        <v>571</v>
      </c>
      <c r="B40" t="s">
        <v>73</v>
      </c>
      <c r="C40" t="s">
        <v>666</v>
      </c>
      <c r="D40" t="s">
        <v>627</v>
      </c>
      <c r="E40">
        <v>0</v>
      </c>
      <c r="F40">
        <v>100</v>
      </c>
      <c r="G40" t="s">
        <v>624</v>
      </c>
      <c r="K40">
        <v>955</v>
      </c>
      <c r="L40" s="10">
        <v>45427</v>
      </c>
    </row>
    <row r="41" spans="1:12" x14ac:dyDescent="0.25">
      <c r="A41" t="s">
        <v>572</v>
      </c>
      <c r="B41" t="s">
        <v>74</v>
      </c>
      <c r="C41" t="s">
        <v>666</v>
      </c>
      <c r="D41" t="s">
        <v>627</v>
      </c>
      <c r="E41">
        <v>0</v>
      </c>
      <c r="F41">
        <v>100</v>
      </c>
      <c r="G41" t="s">
        <v>624</v>
      </c>
      <c r="K41">
        <v>955</v>
      </c>
      <c r="L41" s="10">
        <v>45427</v>
      </c>
    </row>
    <row r="42" spans="1:12" ht="25.5" x14ac:dyDescent="0.25">
      <c r="A42" t="s">
        <v>75</v>
      </c>
      <c r="B42" t="s">
        <v>95</v>
      </c>
      <c r="C42" s="9" t="s">
        <v>654</v>
      </c>
      <c r="D42" t="s">
        <v>622</v>
      </c>
      <c r="E42">
        <v>0</v>
      </c>
      <c r="F42">
        <v>40</v>
      </c>
      <c r="G42" t="s">
        <v>624</v>
      </c>
      <c r="K42">
        <v>59675</v>
      </c>
      <c r="L42" s="10">
        <v>45427</v>
      </c>
    </row>
    <row r="43" spans="1:12" ht="25.5" x14ac:dyDescent="0.25">
      <c r="A43" t="s">
        <v>76</v>
      </c>
      <c r="B43" t="s">
        <v>96</v>
      </c>
      <c r="C43" s="9" t="s">
        <v>654</v>
      </c>
      <c r="D43" t="s">
        <v>622</v>
      </c>
      <c r="E43">
        <v>0</v>
      </c>
      <c r="F43">
        <v>40</v>
      </c>
      <c r="G43" t="s">
        <v>624</v>
      </c>
      <c r="K43">
        <v>59675</v>
      </c>
      <c r="L43" s="10">
        <v>45427</v>
      </c>
    </row>
    <row r="44" spans="1:12" ht="25.5" x14ac:dyDescent="0.25">
      <c r="A44" t="s">
        <v>77</v>
      </c>
      <c r="B44" t="s">
        <v>97</v>
      </c>
      <c r="C44" s="9" t="s">
        <v>654</v>
      </c>
      <c r="D44" t="s">
        <v>622</v>
      </c>
      <c r="E44">
        <v>0</v>
      </c>
      <c r="F44">
        <v>40</v>
      </c>
      <c r="G44" t="s">
        <v>624</v>
      </c>
      <c r="K44">
        <v>59675</v>
      </c>
      <c r="L44" s="10">
        <v>45427</v>
      </c>
    </row>
    <row r="45" spans="1:12" ht="25.5" x14ac:dyDescent="0.25">
      <c r="A45" t="s">
        <v>78</v>
      </c>
      <c r="B45" t="s">
        <v>98</v>
      </c>
      <c r="C45" s="9" t="s">
        <v>654</v>
      </c>
      <c r="D45" t="s">
        <v>622</v>
      </c>
      <c r="E45">
        <v>0</v>
      </c>
      <c r="F45">
        <v>40</v>
      </c>
      <c r="G45" t="s">
        <v>624</v>
      </c>
      <c r="K45">
        <v>59675</v>
      </c>
      <c r="L45" s="10">
        <v>45427</v>
      </c>
    </row>
    <row r="46" spans="1:12" ht="25.5" x14ac:dyDescent="0.25">
      <c r="A46" t="s">
        <v>79</v>
      </c>
      <c r="B46" t="s">
        <v>99</v>
      </c>
      <c r="C46" s="9" t="s">
        <v>654</v>
      </c>
      <c r="D46" t="s">
        <v>622</v>
      </c>
      <c r="E46">
        <v>0</v>
      </c>
      <c r="F46">
        <v>40</v>
      </c>
      <c r="G46" t="s">
        <v>624</v>
      </c>
      <c r="K46">
        <v>59675</v>
      </c>
      <c r="L46" s="10">
        <v>45427</v>
      </c>
    </row>
    <row r="47" spans="1:12" ht="25.5" x14ac:dyDescent="0.25">
      <c r="A47" t="s">
        <v>80</v>
      </c>
      <c r="B47" t="s">
        <v>100</v>
      </c>
      <c r="C47" s="9" t="s">
        <v>654</v>
      </c>
      <c r="D47" t="s">
        <v>622</v>
      </c>
      <c r="E47">
        <v>0</v>
      </c>
      <c r="F47">
        <v>40</v>
      </c>
      <c r="G47" t="s">
        <v>624</v>
      </c>
      <c r="K47">
        <v>59675</v>
      </c>
      <c r="L47" s="10">
        <v>45427</v>
      </c>
    </row>
    <row r="48" spans="1:12" ht="25.5" x14ac:dyDescent="0.25">
      <c r="A48" t="s">
        <v>81</v>
      </c>
      <c r="B48" t="s">
        <v>101</v>
      </c>
      <c r="C48" s="9" t="s">
        <v>654</v>
      </c>
      <c r="D48" t="s">
        <v>622</v>
      </c>
      <c r="E48">
        <v>0</v>
      </c>
      <c r="F48">
        <v>40</v>
      </c>
      <c r="G48" t="s">
        <v>624</v>
      </c>
      <c r="K48">
        <v>59675</v>
      </c>
      <c r="L48" s="10">
        <v>45427</v>
      </c>
    </row>
    <row r="49" spans="1:12" ht="25.5" x14ac:dyDescent="0.25">
      <c r="A49" t="s">
        <v>82</v>
      </c>
      <c r="B49" t="s">
        <v>102</v>
      </c>
      <c r="C49" s="9" t="s">
        <v>654</v>
      </c>
      <c r="D49" t="s">
        <v>622</v>
      </c>
      <c r="E49">
        <v>0</v>
      </c>
      <c r="F49">
        <v>40</v>
      </c>
      <c r="G49" t="s">
        <v>624</v>
      </c>
      <c r="K49">
        <v>59675</v>
      </c>
      <c r="L49" s="10">
        <v>45427</v>
      </c>
    </row>
    <row r="50" spans="1:12" ht="25.5" x14ac:dyDescent="0.25">
      <c r="A50" t="s">
        <v>83</v>
      </c>
      <c r="B50" t="s">
        <v>103</v>
      </c>
      <c r="C50" s="9" t="s">
        <v>654</v>
      </c>
      <c r="D50" t="s">
        <v>622</v>
      </c>
      <c r="E50">
        <v>0</v>
      </c>
      <c r="F50">
        <v>40</v>
      </c>
      <c r="G50" t="s">
        <v>624</v>
      </c>
      <c r="K50">
        <v>59675</v>
      </c>
      <c r="L50" s="10">
        <v>45427</v>
      </c>
    </row>
    <row r="51" spans="1:12" ht="25.5" x14ac:dyDescent="0.25">
      <c r="A51" t="s">
        <v>84</v>
      </c>
      <c r="B51" t="s">
        <v>104</v>
      </c>
      <c r="C51" s="9" t="s">
        <v>654</v>
      </c>
      <c r="D51" t="s">
        <v>622</v>
      </c>
      <c r="E51">
        <v>0</v>
      </c>
      <c r="F51">
        <v>40</v>
      </c>
      <c r="G51" t="s">
        <v>624</v>
      </c>
      <c r="K51">
        <v>59675</v>
      </c>
      <c r="L51" s="10">
        <v>45427</v>
      </c>
    </row>
    <row r="52" spans="1:12" ht="25.5" x14ac:dyDescent="0.25">
      <c r="A52" t="s">
        <v>85</v>
      </c>
      <c r="B52" t="s">
        <v>105</v>
      </c>
      <c r="C52" s="9" t="s">
        <v>654</v>
      </c>
      <c r="D52" t="s">
        <v>622</v>
      </c>
      <c r="E52">
        <v>0</v>
      </c>
      <c r="F52">
        <v>40</v>
      </c>
      <c r="G52" t="s">
        <v>624</v>
      </c>
      <c r="K52">
        <v>59675</v>
      </c>
      <c r="L52" s="10">
        <v>45427</v>
      </c>
    </row>
    <row r="53" spans="1:12" ht="25.5" x14ac:dyDescent="0.25">
      <c r="A53" t="s">
        <v>86</v>
      </c>
      <c r="B53" t="s">
        <v>106</v>
      </c>
      <c r="C53" s="9" t="s">
        <v>654</v>
      </c>
      <c r="D53" t="s">
        <v>622</v>
      </c>
      <c r="E53">
        <v>0</v>
      </c>
      <c r="F53">
        <v>40</v>
      </c>
      <c r="G53" t="s">
        <v>624</v>
      </c>
      <c r="K53">
        <v>59675</v>
      </c>
      <c r="L53" s="10">
        <v>45427</v>
      </c>
    </row>
    <row r="54" spans="1:12" ht="25.5" x14ac:dyDescent="0.25">
      <c r="A54" t="s">
        <v>87</v>
      </c>
      <c r="B54" t="s">
        <v>107</v>
      </c>
      <c r="C54" s="9" t="s">
        <v>654</v>
      </c>
      <c r="D54" t="s">
        <v>622</v>
      </c>
      <c r="E54">
        <v>0</v>
      </c>
      <c r="F54">
        <v>40</v>
      </c>
      <c r="G54" t="s">
        <v>624</v>
      </c>
      <c r="K54">
        <v>59675</v>
      </c>
      <c r="L54" s="10">
        <v>45427</v>
      </c>
    </row>
    <row r="55" spans="1:12" ht="25.5" x14ac:dyDescent="0.25">
      <c r="A55" t="s">
        <v>88</v>
      </c>
      <c r="B55" t="s">
        <v>108</v>
      </c>
      <c r="C55" s="9" t="s">
        <v>654</v>
      </c>
      <c r="D55" t="s">
        <v>622</v>
      </c>
      <c r="E55">
        <v>0</v>
      </c>
      <c r="F55">
        <v>40</v>
      </c>
      <c r="G55" t="s">
        <v>624</v>
      </c>
      <c r="K55">
        <v>59675</v>
      </c>
      <c r="L55" s="10">
        <v>45427</v>
      </c>
    </row>
    <row r="56" spans="1:12" ht="25.5" x14ac:dyDescent="0.25">
      <c r="A56" t="s">
        <v>89</v>
      </c>
      <c r="B56" t="s">
        <v>109</v>
      </c>
      <c r="C56" s="9" t="s">
        <v>654</v>
      </c>
      <c r="D56" t="s">
        <v>622</v>
      </c>
      <c r="E56">
        <v>0</v>
      </c>
      <c r="F56">
        <v>40</v>
      </c>
      <c r="G56" t="s">
        <v>624</v>
      </c>
      <c r="K56">
        <v>59675</v>
      </c>
      <c r="L56" s="10">
        <v>45427</v>
      </c>
    </row>
    <row r="57" spans="1:12" ht="25.5" x14ac:dyDescent="0.25">
      <c r="A57" t="s">
        <v>90</v>
      </c>
      <c r="B57" t="s">
        <v>110</v>
      </c>
      <c r="C57" s="9" t="s">
        <v>654</v>
      </c>
      <c r="D57" t="s">
        <v>622</v>
      </c>
      <c r="E57">
        <v>0</v>
      </c>
      <c r="F57">
        <v>40</v>
      </c>
      <c r="G57" t="s">
        <v>624</v>
      </c>
      <c r="K57">
        <v>59675</v>
      </c>
      <c r="L57" s="10">
        <v>45427</v>
      </c>
    </row>
    <row r="58" spans="1:12" ht="25.5" x14ac:dyDescent="0.25">
      <c r="A58" t="s">
        <v>91</v>
      </c>
      <c r="B58" t="s">
        <v>111</v>
      </c>
      <c r="C58" s="9" t="s">
        <v>654</v>
      </c>
      <c r="D58" t="s">
        <v>622</v>
      </c>
      <c r="E58">
        <v>0</v>
      </c>
      <c r="F58">
        <v>40</v>
      </c>
      <c r="G58" t="s">
        <v>624</v>
      </c>
      <c r="K58">
        <v>59675</v>
      </c>
      <c r="L58" s="10">
        <v>45427</v>
      </c>
    </row>
    <row r="59" spans="1:12" ht="25.5" x14ac:dyDescent="0.25">
      <c r="A59" t="s">
        <v>92</v>
      </c>
      <c r="B59" t="s">
        <v>112</v>
      </c>
      <c r="C59" s="9" t="s">
        <v>654</v>
      </c>
      <c r="D59" t="s">
        <v>622</v>
      </c>
      <c r="E59">
        <v>0</v>
      </c>
      <c r="F59">
        <v>40</v>
      </c>
      <c r="G59" t="s">
        <v>624</v>
      </c>
      <c r="K59">
        <v>59675</v>
      </c>
      <c r="L59" s="10">
        <v>45427</v>
      </c>
    </row>
    <row r="60" spans="1:12" ht="25.5" x14ac:dyDescent="0.25">
      <c r="A60" t="s">
        <v>93</v>
      </c>
      <c r="B60" t="s">
        <v>113</v>
      </c>
      <c r="C60" s="9" t="s">
        <v>654</v>
      </c>
      <c r="D60" t="s">
        <v>622</v>
      </c>
      <c r="E60">
        <v>0</v>
      </c>
      <c r="F60">
        <v>40</v>
      </c>
      <c r="G60" t="s">
        <v>624</v>
      </c>
      <c r="K60">
        <v>59675</v>
      </c>
      <c r="L60" s="10">
        <v>45427</v>
      </c>
    </row>
    <row r="61" spans="1:12" ht="25.5" x14ac:dyDescent="0.25">
      <c r="A61" t="s">
        <v>94</v>
      </c>
      <c r="B61" t="s">
        <v>114</v>
      </c>
      <c r="C61" s="9" t="s">
        <v>654</v>
      </c>
      <c r="D61" t="s">
        <v>622</v>
      </c>
      <c r="E61">
        <v>0</v>
      </c>
      <c r="F61">
        <v>40</v>
      </c>
      <c r="G61" t="s">
        <v>624</v>
      </c>
      <c r="K61">
        <v>59675</v>
      </c>
      <c r="L61" s="10">
        <v>45427</v>
      </c>
    </row>
    <row r="62" spans="1:12" x14ac:dyDescent="0.25">
      <c r="A62" t="s">
        <v>573</v>
      </c>
      <c r="B62" t="s">
        <v>115</v>
      </c>
      <c r="C62" t="s">
        <v>667</v>
      </c>
      <c r="D62" t="s">
        <v>627</v>
      </c>
      <c r="E62">
        <v>0</v>
      </c>
      <c r="F62">
        <v>40</v>
      </c>
      <c r="G62" t="s">
        <v>624</v>
      </c>
      <c r="K62">
        <v>4070</v>
      </c>
      <c r="L62" s="10">
        <v>45427</v>
      </c>
    </row>
    <row r="63" spans="1:12" x14ac:dyDescent="0.25">
      <c r="A63" t="s">
        <v>574</v>
      </c>
      <c r="B63" t="s">
        <v>116</v>
      </c>
      <c r="C63" t="s">
        <v>667</v>
      </c>
      <c r="D63" t="s">
        <v>627</v>
      </c>
      <c r="E63">
        <v>0</v>
      </c>
      <c r="F63">
        <v>40</v>
      </c>
      <c r="G63" t="s">
        <v>624</v>
      </c>
      <c r="K63">
        <v>4070</v>
      </c>
      <c r="L63" s="10">
        <v>45427</v>
      </c>
    </row>
    <row r="64" spans="1:12" x14ac:dyDescent="0.25">
      <c r="A64" t="s">
        <v>575</v>
      </c>
      <c r="B64" t="s">
        <v>117</v>
      </c>
      <c r="C64" t="s">
        <v>667</v>
      </c>
      <c r="D64" t="s">
        <v>627</v>
      </c>
      <c r="E64">
        <v>0</v>
      </c>
      <c r="F64">
        <v>40</v>
      </c>
      <c r="G64" t="s">
        <v>624</v>
      </c>
      <c r="K64">
        <v>4070</v>
      </c>
      <c r="L64" s="10">
        <v>45427</v>
      </c>
    </row>
    <row r="65" spans="1:12" x14ac:dyDescent="0.25">
      <c r="A65" t="s">
        <v>576</v>
      </c>
      <c r="B65" t="s">
        <v>118</v>
      </c>
      <c r="C65" t="s">
        <v>667</v>
      </c>
      <c r="D65" t="s">
        <v>627</v>
      </c>
      <c r="E65">
        <v>0</v>
      </c>
      <c r="F65">
        <v>40</v>
      </c>
      <c r="G65" t="s">
        <v>624</v>
      </c>
      <c r="K65">
        <v>4070</v>
      </c>
      <c r="L65" s="10">
        <v>45427</v>
      </c>
    </row>
    <row r="66" spans="1:12" x14ac:dyDescent="0.25">
      <c r="A66" t="s">
        <v>577</v>
      </c>
      <c r="B66" t="s">
        <v>119</v>
      </c>
      <c r="C66" t="s">
        <v>667</v>
      </c>
      <c r="D66" t="s">
        <v>627</v>
      </c>
      <c r="E66">
        <v>0</v>
      </c>
      <c r="F66">
        <v>40</v>
      </c>
      <c r="G66" t="s">
        <v>624</v>
      </c>
      <c r="K66">
        <v>4070</v>
      </c>
      <c r="L66" s="10">
        <v>45427</v>
      </c>
    </row>
    <row r="67" spans="1:12" x14ac:dyDescent="0.25">
      <c r="A67" t="s">
        <v>578</v>
      </c>
      <c r="B67" t="s">
        <v>120</v>
      </c>
      <c r="C67" t="s">
        <v>667</v>
      </c>
      <c r="D67" t="s">
        <v>627</v>
      </c>
      <c r="E67">
        <v>0</v>
      </c>
      <c r="F67">
        <v>40</v>
      </c>
      <c r="G67" t="s">
        <v>624</v>
      </c>
      <c r="K67">
        <v>4070</v>
      </c>
      <c r="L67" s="10">
        <v>45427</v>
      </c>
    </row>
    <row r="68" spans="1:12" x14ac:dyDescent="0.25">
      <c r="A68" t="s">
        <v>579</v>
      </c>
      <c r="B68" t="s">
        <v>121</v>
      </c>
      <c r="C68" t="s">
        <v>667</v>
      </c>
      <c r="D68" t="s">
        <v>627</v>
      </c>
      <c r="E68">
        <v>0</v>
      </c>
      <c r="F68">
        <v>40</v>
      </c>
      <c r="G68" t="s">
        <v>624</v>
      </c>
      <c r="K68">
        <v>4070</v>
      </c>
      <c r="L68" s="10">
        <v>45427</v>
      </c>
    </row>
    <row r="69" spans="1:12" x14ac:dyDescent="0.25">
      <c r="A69" t="s">
        <v>580</v>
      </c>
      <c r="B69" t="s">
        <v>122</v>
      </c>
      <c r="C69" t="s">
        <v>667</v>
      </c>
      <c r="D69" t="s">
        <v>627</v>
      </c>
      <c r="E69">
        <v>0</v>
      </c>
      <c r="F69">
        <v>40</v>
      </c>
      <c r="G69" t="s">
        <v>624</v>
      </c>
      <c r="K69">
        <v>4070</v>
      </c>
      <c r="L69" s="10">
        <v>45427</v>
      </c>
    </row>
    <row r="70" spans="1:12" x14ac:dyDescent="0.25">
      <c r="A70" t="s">
        <v>581</v>
      </c>
      <c r="B70" t="s">
        <v>123</v>
      </c>
      <c r="C70" t="s">
        <v>667</v>
      </c>
      <c r="D70" t="s">
        <v>627</v>
      </c>
      <c r="E70">
        <v>0</v>
      </c>
      <c r="F70">
        <v>40</v>
      </c>
      <c r="G70" t="s">
        <v>624</v>
      </c>
      <c r="K70">
        <v>4070</v>
      </c>
      <c r="L70" s="10">
        <v>45427</v>
      </c>
    </row>
    <row r="71" spans="1:12" x14ac:dyDescent="0.25">
      <c r="A71" t="s">
        <v>582</v>
      </c>
      <c r="B71" t="s">
        <v>124</v>
      </c>
      <c r="C71" t="s">
        <v>667</v>
      </c>
      <c r="D71" t="s">
        <v>627</v>
      </c>
      <c r="E71">
        <v>0</v>
      </c>
      <c r="F71">
        <v>40</v>
      </c>
      <c r="G71" t="s">
        <v>624</v>
      </c>
      <c r="K71">
        <v>4070</v>
      </c>
      <c r="L71" s="10">
        <v>45427</v>
      </c>
    </row>
    <row r="72" spans="1:12" x14ac:dyDescent="0.25">
      <c r="A72" t="s">
        <v>583</v>
      </c>
      <c r="B72" t="s">
        <v>125</v>
      </c>
      <c r="C72" t="s">
        <v>667</v>
      </c>
      <c r="D72" t="s">
        <v>627</v>
      </c>
      <c r="E72">
        <v>0</v>
      </c>
      <c r="F72">
        <v>40</v>
      </c>
      <c r="G72" t="s">
        <v>624</v>
      </c>
      <c r="K72">
        <v>4070</v>
      </c>
      <c r="L72" s="10">
        <v>45427</v>
      </c>
    </row>
    <row r="73" spans="1:12" x14ac:dyDescent="0.25">
      <c r="A73" t="s">
        <v>584</v>
      </c>
      <c r="B73" t="s">
        <v>126</v>
      </c>
      <c r="C73" t="s">
        <v>667</v>
      </c>
      <c r="D73" t="s">
        <v>627</v>
      </c>
      <c r="E73">
        <v>0</v>
      </c>
      <c r="F73">
        <v>40</v>
      </c>
      <c r="G73" t="s">
        <v>624</v>
      </c>
      <c r="K73">
        <v>4070</v>
      </c>
      <c r="L73" s="10">
        <v>45427</v>
      </c>
    </row>
    <row r="74" spans="1:12" x14ac:dyDescent="0.25">
      <c r="A74" t="s">
        <v>585</v>
      </c>
      <c r="B74" t="s">
        <v>127</v>
      </c>
      <c r="C74" t="s">
        <v>667</v>
      </c>
      <c r="D74" t="s">
        <v>627</v>
      </c>
      <c r="E74">
        <v>0</v>
      </c>
      <c r="F74">
        <v>40</v>
      </c>
      <c r="G74" t="s">
        <v>624</v>
      </c>
      <c r="K74">
        <v>4070</v>
      </c>
      <c r="L74" s="10">
        <v>45427</v>
      </c>
    </row>
    <row r="75" spans="1:12" x14ac:dyDescent="0.25">
      <c r="A75" t="s">
        <v>586</v>
      </c>
      <c r="B75" t="s">
        <v>128</v>
      </c>
      <c r="C75" t="s">
        <v>667</v>
      </c>
      <c r="D75" t="s">
        <v>627</v>
      </c>
      <c r="E75">
        <v>0</v>
      </c>
      <c r="F75">
        <v>40</v>
      </c>
      <c r="G75" t="s">
        <v>624</v>
      </c>
      <c r="K75">
        <v>4070</v>
      </c>
      <c r="L75" s="10">
        <v>45427</v>
      </c>
    </row>
    <row r="76" spans="1:12" x14ac:dyDescent="0.25">
      <c r="A76" t="s">
        <v>587</v>
      </c>
      <c r="B76" t="s">
        <v>129</v>
      </c>
      <c r="C76" t="s">
        <v>667</v>
      </c>
      <c r="D76" t="s">
        <v>627</v>
      </c>
      <c r="E76">
        <v>0</v>
      </c>
      <c r="F76">
        <v>40</v>
      </c>
      <c r="G76" t="s">
        <v>624</v>
      </c>
      <c r="K76">
        <v>4070</v>
      </c>
      <c r="L76" s="10">
        <v>45427</v>
      </c>
    </row>
    <row r="77" spans="1:12" x14ac:dyDescent="0.25">
      <c r="A77" t="s">
        <v>588</v>
      </c>
      <c r="B77" t="s">
        <v>130</v>
      </c>
      <c r="C77" t="s">
        <v>667</v>
      </c>
      <c r="D77" t="s">
        <v>627</v>
      </c>
      <c r="E77">
        <v>0</v>
      </c>
      <c r="F77">
        <v>40</v>
      </c>
      <c r="G77" t="s">
        <v>624</v>
      </c>
      <c r="K77">
        <v>4070</v>
      </c>
      <c r="L77" s="10">
        <v>45427</v>
      </c>
    </row>
    <row r="78" spans="1:12" x14ac:dyDescent="0.25">
      <c r="A78" t="s">
        <v>589</v>
      </c>
      <c r="B78" t="s">
        <v>131</v>
      </c>
      <c r="C78" t="s">
        <v>667</v>
      </c>
      <c r="D78" t="s">
        <v>627</v>
      </c>
      <c r="E78">
        <v>0</v>
      </c>
      <c r="F78">
        <v>40</v>
      </c>
      <c r="G78" t="s">
        <v>624</v>
      </c>
      <c r="K78">
        <v>4070</v>
      </c>
      <c r="L78" s="10">
        <v>45427</v>
      </c>
    </row>
    <row r="79" spans="1:12" x14ac:dyDescent="0.25">
      <c r="A79" t="s">
        <v>590</v>
      </c>
      <c r="B79" t="s">
        <v>132</v>
      </c>
      <c r="C79" t="s">
        <v>667</v>
      </c>
      <c r="D79" t="s">
        <v>627</v>
      </c>
      <c r="E79">
        <v>0</v>
      </c>
      <c r="F79">
        <v>40</v>
      </c>
      <c r="G79" t="s">
        <v>624</v>
      </c>
      <c r="K79">
        <v>4070</v>
      </c>
      <c r="L79" s="10">
        <v>45427</v>
      </c>
    </row>
    <row r="80" spans="1:12" x14ac:dyDescent="0.25">
      <c r="A80" t="s">
        <v>591</v>
      </c>
      <c r="B80" t="s">
        <v>133</v>
      </c>
      <c r="C80" t="s">
        <v>667</v>
      </c>
      <c r="D80" t="s">
        <v>627</v>
      </c>
      <c r="E80">
        <v>0</v>
      </c>
      <c r="F80">
        <v>40</v>
      </c>
      <c r="G80" t="s">
        <v>624</v>
      </c>
      <c r="K80">
        <v>4070</v>
      </c>
      <c r="L80" s="10">
        <v>45427</v>
      </c>
    </row>
    <row r="81" spans="1:12" x14ac:dyDescent="0.25">
      <c r="A81" t="s">
        <v>592</v>
      </c>
      <c r="B81" t="s">
        <v>134</v>
      </c>
      <c r="C81" t="s">
        <v>667</v>
      </c>
      <c r="D81" t="s">
        <v>627</v>
      </c>
      <c r="E81">
        <v>0</v>
      </c>
      <c r="F81">
        <v>40</v>
      </c>
      <c r="G81" t="s">
        <v>624</v>
      </c>
      <c r="K81">
        <v>4070</v>
      </c>
      <c r="L81" s="10">
        <v>45427</v>
      </c>
    </row>
    <row r="82" spans="1:12" ht="25.5" x14ac:dyDescent="0.25">
      <c r="A82" t="s">
        <v>135</v>
      </c>
      <c r="B82" t="s">
        <v>155</v>
      </c>
      <c r="C82" s="9" t="s">
        <v>655</v>
      </c>
      <c r="D82" t="s">
        <v>622</v>
      </c>
      <c r="E82">
        <v>0</v>
      </c>
      <c r="F82">
        <v>2.5</v>
      </c>
      <c r="G82" t="s">
        <v>624</v>
      </c>
      <c r="K82">
        <v>71765</v>
      </c>
      <c r="L82" s="10">
        <v>45427</v>
      </c>
    </row>
    <row r="83" spans="1:12" ht="25.5" x14ac:dyDescent="0.25">
      <c r="A83" t="s">
        <v>136</v>
      </c>
      <c r="B83" t="s">
        <v>156</v>
      </c>
      <c r="C83" s="9" t="s">
        <v>655</v>
      </c>
      <c r="D83" t="s">
        <v>622</v>
      </c>
      <c r="E83">
        <v>0</v>
      </c>
      <c r="F83">
        <v>2.5</v>
      </c>
      <c r="G83" t="s">
        <v>624</v>
      </c>
      <c r="K83">
        <v>71765</v>
      </c>
      <c r="L83" s="10">
        <v>45427</v>
      </c>
    </row>
    <row r="84" spans="1:12" ht="25.5" x14ac:dyDescent="0.25">
      <c r="A84" t="s">
        <v>137</v>
      </c>
      <c r="B84" t="s">
        <v>157</v>
      </c>
      <c r="C84" s="9" t="s">
        <v>655</v>
      </c>
      <c r="D84" t="s">
        <v>622</v>
      </c>
      <c r="E84">
        <v>0</v>
      </c>
      <c r="F84">
        <v>2.5</v>
      </c>
      <c r="G84" t="s">
        <v>624</v>
      </c>
      <c r="K84">
        <v>71765</v>
      </c>
      <c r="L84" s="10">
        <v>45427</v>
      </c>
    </row>
    <row r="85" spans="1:12" ht="25.5" x14ac:dyDescent="0.25">
      <c r="A85" t="s">
        <v>138</v>
      </c>
      <c r="B85" t="s">
        <v>158</v>
      </c>
      <c r="C85" s="9" t="s">
        <v>655</v>
      </c>
      <c r="D85" t="s">
        <v>622</v>
      </c>
      <c r="E85">
        <v>0</v>
      </c>
      <c r="F85">
        <v>2.5</v>
      </c>
      <c r="G85" t="s">
        <v>624</v>
      </c>
      <c r="K85">
        <v>71765</v>
      </c>
      <c r="L85" s="10">
        <v>45427</v>
      </c>
    </row>
    <row r="86" spans="1:12" ht="25.5" x14ac:dyDescent="0.25">
      <c r="A86" t="s">
        <v>139</v>
      </c>
      <c r="B86" t="s">
        <v>159</v>
      </c>
      <c r="C86" s="9" t="s">
        <v>655</v>
      </c>
      <c r="D86" t="s">
        <v>622</v>
      </c>
      <c r="E86">
        <v>0</v>
      </c>
      <c r="F86">
        <v>2.5</v>
      </c>
      <c r="G86" t="s">
        <v>624</v>
      </c>
      <c r="K86">
        <v>71765</v>
      </c>
      <c r="L86" s="10">
        <v>45427</v>
      </c>
    </row>
    <row r="87" spans="1:12" ht="25.5" x14ac:dyDescent="0.25">
      <c r="A87" t="s">
        <v>140</v>
      </c>
      <c r="B87" t="s">
        <v>160</v>
      </c>
      <c r="C87" s="9" t="s">
        <v>655</v>
      </c>
      <c r="D87" t="s">
        <v>622</v>
      </c>
      <c r="E87">
        <v>0</v>
      </c>
      <c r="F87">
        <v>2.5</v>
      </c>
      <c r="G87" t="s">
        <v>624</v>
      </c>
      <c r="K87">
        <v>71765</v>
      </c>
      <c r="L87" s="10">
        <v>45427</v>
      </c>
    </row>
    <row r="88" spans="1:12" ht="25.5" x14ac:dyDescent="0.25">
      <c r="A88" t="s">
        <v>141</v>
      </c>
      <c r="B88" t="s">
        <v>161</v>
      </c>
      <c r="C88" s="9" t="s">
        <v>655</v>
      </c>
      <c r="D88" t="s">
        <v>622</v>
      </c>
      <c r="E88">
        <v>0</v>
      </c>
      <c r="F88">
        <v>2.5</v>
      </c>
      <c r="G88" t="s">
        <v>624</v>
      </c>
      <c r="K88">
        <v>71765</v>
      </c>
      <c r="L88" s="10">
        <v>45427</v>
      </c>
    </row>
    <row r="89" spans="1:12" ht="25.5" x14ac:dyDescent="0.25">
      <c r="A89" t="s">
        <v>142</v>
      </c>
      <c r="B89" t="s">
        <v>162</v>
      </c>
      <c r="C89" s="9" t="s">
        <v>655</v>
      </c>
      <c r="D89" t="s">
        <v>622</v>
      </c>
      <c r="E89">
        <v>0</v>
      </c>
      <c r="F89">
        <v>2.5</v>
      </c>
      <c r="G89" t="s">
        <v>624</v>
      </c>
      <c r="K89">
        <v>71765</v>
      </c>
      <c r="L89" s="10">
        <v>45427</v>
      </c>
    </row>
    <row r="90" spans="1:12" ht="25.5" x14ac:dyDescent="0.25">
      <c r="A90" t="s">
        <v>143</v>
      </c>
      <c r="B90" t="s">
        <v>163</v>
      </c>
      <c r="C90" s="9" t="s">
        <v>655</v>
      </c>
      <c r="D90" t="s">
        <v>622</v>
      </c>
      <c r="E90">
        <v>0</v>
      </c>
      <c r="F90">
        <v>2.5</v>
      </c>
      <c r="G90" t="s">
        <v>624</v>
      </c>
      <c r="K90">
        <v>71765</v>
      </c>
      <c r="L90" s="10">
        <v>45427</v>
      </c>
    </row>
    <row r="91" spans="1:12" ht="25.5" x14ac:dyDescent="0.25">
      <c r="A91" t="s">
        <v>144</v>
      </c>
      <c r="B91" t="s">
        <v>164</v>
      </c>
      <c r="C91" s="9" t="s">
        <v>655</v>
      </c>
      <c r="D91" t="s">
        <v>622</v>
      </c>
      <c r="E91">
        <v>0</v>
      </c>
      <c r="F91">
        <v>2.5</v>
      </c>
      <c r="G91" t="s">
        <v>624</v>
      </c>
      <c r="K91">
        <v>71765</v>
      </c>
      <c r="L91" s="10">
        <v>45427</v>
      </c>
    </row>
    <row r="92" spans="1:12" ht="25.5" x14ac:dyDescent="0.25">
      <c r="A92" t="s">
        <v>145</v>
      </c>
      <c r="B92" t="s">
        <v>165</v>
      </c>
      <c r="C92" s="9" t="s">
        <v>655</v>
      </c>
      <c r="D92" t="s">
        <v>622</v>
      </c>
      <c r="E92">
        <v>0</v>
      </c>
      <c r="F92">
        <v>2.5</v>
      </c>
      <c r="G92" t="s">
        <v>624</v>
      </c>
      <c r="K92">
        <v>71765</v>
      </c>
      <c r="L92" s="10">
        <v>45427</v>
      </c>
    </row>
    <row r="93" spans="1:12" ht="25.5" x14ac:dyDescent="0.25">
      <c r="A93" t="s">
        <v>146</v>
      </c>
      <c r="B93" t="s">
        <v>166</v>
      </c>
      <c r="C93" s="9" t="s">
        <v>655</v>
      </c>
      <c r="D93" t="s">
        <v>622</v>
      </c>
      <c r="E93">
        <v>0</v>
      </c>
      <c r="F93">
        <v>2.5</v>
      </c>
      <c r="G93" t="s">
        <v>624</v>
      </c>
      <c r="K93">
        <v>71765</v>
      </c>
      <c r="L93" s="10">
        <v>45427</v>
      </c>
    </row>
    <row r="94" spans="1:12" ht="25.5" x14ac:dyDescent="0.25">
      <c r="A94" t="s">
        <v>147</v>
      </c>
      <c r="B94" t="s">
        <v>167</v>
      </c>
      <c r="C94" s="9" t="s">
        <v>655</v>
      </c>
      <c r="D94" t="s">
        <v>622</v>
      </c>
      <c r="E94">
        <v>0</v>
      </c>
      <c r="F94">
        <v>2.5</v>
      </c>
      <c r="G94" t="s">
        <v>624</v>
      </c>
      <c r="K94">
        <v>71765</v>
      </c>
      <c r="L94" s="10">
        <v>45427</v>
      </c>
    </row>
    <row r="95" spans="1:12" ht="25.5" x14ac:dyDescent="0.25">
      <c r="A95" t="s">
        <v>148</v>
      </c>
      <c r="B95" t="s">
        <v>168</v>
      </c>
      <c r="C95" s="9" t="s">
        <v>655</v>
      </c>
      <c r="D95" t="s">
        <v>622</v>
      </c>
      <c r="E95">
        <v>0</v>
      </c>
      <c r="F95">
        <v>2.5</v>
      </c>
      <c r="G95" t="s">
        <v>624</v>
      </c>
      <c r="K95">
        <v>71765</v>
      </c>
      <c r="L95" s="10">
        <v>45427</v>
      </c>
    </row>
    <row r="96" spans="1:12" ht="25.5" x14ac:dyDescent="0.25">
      <c r="A96" t="s">
        <v>149</v>
      </c>
      <c r="B96" t="s">
        <v>169</v>
      </c>
      <c r="C96" s="9" t="s">
        <v>655</v>
      </c>
      <c r="D96" t="s">
        <v>622</v>
      </c>
      <c r="E96">
        <v>0</v>
      </c>
      <c r="F96">
        <v>2.5</v>
      </c>
      <c r="G96" t="s">
        <v>624</v>
      </c>
      <c r="K96">
        <v>71765</v>
      </c>
      <c r="L96" s="10">
        <v>45427</v>
      </c>
    </row>
    <row r="97" spans="1:12" ht="25.5" x14ac:dyDescent="0.25">
      <c r="A97" t="s">
        <v>150</v>
      </c>
      <c r="B97" t="s">
        <v>170</v>
      </c>
      <c r="C97" s="9" t="s">
        <v>655</v>
      </c>
      <c r="D97" t="s">
        <v>622</v>
      </c>
      <c r="E97">
        <v>0</v>
      </c>
      <c r="F97">
        <v>2.5</v>
      </c>
      <c r="G97" t="s">
        <v>624</v>
      </c>
      <c r="K97">
        <v>71765</v>
      </c>
      <c r="L97" s="10">
        <v>45427</v>
      </c>
    </row>
    <row r="98" spans="1:12" ht="25.5" x14ac:dyDescent="0.25">
      <c r="A98" t="s">
        <v>151</v>
      </c>
      <c r="B98" t="s">
        <v>171</v>
      </c>
      <c r="C98" s="9" t="s">
        <v>655</v>
      </c>
      <c r="D98" t="s">
        <v>622</v>
      </c>
      <c r="E98">
        <v>0</v>
      </c>
      <c r="F98">
        <v>2.5</v>
      </c>
      <c r="G98" t="s">
        <v>624</v>
      </c>
      <c r="K98">
        <v>71765</v>
      </c>
      <c r="L98" s="10">
        <v>45427</v>
      </c>
    </row>
    <row r="99" spans="1:12" ht="25.5" x14ac:dyDescent="0.25">
      <c r="A99" t="s">
        <v>152</v>
      </c>
      <c r="B99" t="s">
        <v>172</v>
      </c>
      <c r="C99" s="9" t="s">
        <v>655</v>
      </c>
      <c r="D99" t="s">
        <v>622</v>
      </c>
      <c r="E99">
        <v>0</v>
      </c>
      <c r="F99">
        <v>2.5</v>
      </c>
      <c r="G99" t="s">
        <v>624</v>
      </c>
      <c r="K99">
        <v>71765</v>
      </c>
      <c r="L99" s="10">
        <v>45427</v>
      </c>
    </row>
    <row r="100" spans="1:12" ht="25.5" x14ac:dyDescent="0.25">
      <c r="A100" t="s">
        <v>153</v>
      </c>
      <c r="B100" t="s">
        <v>173</v>
      </c>
      <c r="C100" s="9" t="s">
        <v>655</v>
      </c>
      <c r="D100" t="s">
        <v>622</v>
      </c>
      <c r="E100">
        <v>0</v>
      </c>
      <c r="F100">
        <v>2.5</v>
      </c>
      <c r="G100" t="s">
        <v>624</v>
      </c>
      <c r="K100">
        <v>71765</v>
      </c>
      <c r="L100" s="10">
        <v>45427</v>
      </c>
    </row>
    <row r="101" spans="1:12" ht="25.5" x14ac:dyDescent="0.25">
      <c r="A101" t="s">
        <v>154</v>
      </c>
      <c r="B101" t="s">
        <v>174</v>
      </c>
      <c r="C101" s="9" t="s">
        <v>655</v>
      </c>
      <c r="D101" t="s">
        <v>622</v>
      </c>
      <c r="E101">
        <v>0</v>
      </c>
      <c r="F101">
        <v>2.5</v>
      </c>
      <c r="G101" t="s">
        <v>624</v>
      </c>
      <c r="K101">
        <v>71765</v>
      </c>
      <c r="L101" s="10">
        <v>45427</v>
      </c>
    </row>
    <row r="102" spans="1:12" x14ac:dyDescent="0.25">
      <c r="A102" s="3" t="s">
        <v>593</v>
      </c>
      <c r="B102" s="3" t="s">
        <v>175</v>
      </c>
      <c r="C102" t="s">
        <v>668</v>
      </c>
      <c r="D102" t="s">
        <v>627</v>
      </c>
      <c r="E102">
        <v>0</v>
      </c>
      <c r="F102">
        <v>2.5</v>
      </c>
      <c r="G102" t="s">
        <v>624</v>
      </c>
      <c r="K102">
        <v>4070</v>
      </c>
      <c r="L102" s="10">
        <v>45427</v>
      </c>
    </row>
    <row r="103" spans="1:12" x14ac:dyDescent="0.25">
      <c r="A103" s="3" t="s">
        <v>594</v>
      </c>
      <c r="B103" s="3" t="s">
        <v>176</v>
      </c>
      <c r="C103" t="s">
        <v>668</v>
      </c>
      <c r="D103" t="s">
        <v>627</v>
      </c>
      <c r="E103">
        <v>0</v>
      </c>
      <c r="F103">
        <v>2.5</v>
      </c>
      <c r="G103" t="s">
        <v>624</v>
      </c>
      <c r="K103">
        <v>4070</v>
      </c>
      <c r="L103" s="10">
        <v>45427</v>
      </c>
    </row>
    <row r="104" spans="1:12" x14ac:dyDescent="0.25">
      <c r="A104" s="3" t="s">
        <v>595</v>
      </c>
      <c r="B104" s="3" t="s">
        <v>177</v>
      </c>
      <c r="C104" t="s">
        <v>668</v>
      </c>
      <c r="D104" t="s">
        <v>627</v>
      </c>
      <c r="E104">
        <v>0</v>
      </c>
      <c r="F104">
        <v>2.5</v>
      </c>
      <c r="G104" t="s">
        <v>624</v>
      </c>
      <c r="K104">
        <v>4070</v>
      </c>
      <c r="L104" s="10">
        <v>45427</v>
      </c>
    </row>
    <row r="105" spans="1:12" x14ac:dyDescent="0.25">
      <c r="A105" s="3" t="s">
        <v>596</v>
      </c>
      <c r="B105" s="3" t="s">
        <v>178</v>
      </c>
      <c r="C105" t="s">
        <v>668</v>
      </c>
      <c r="D105" t="s">
        <v>627</v>
      </c>
      <c r="E105">
        <v>0</v>
      </c>
      <c r="F105">
        <v>2.5</v>
      </c>
      <c r="G105" t="s">
        <v>624</v>
      </c>
      <c r="K105">
        <v>4070</v>
      </c>
      <c r="L105" s="10">
        <v>45427</v>
      </c>
    </row>
    <row r="106" spans="1:12" x14ac:dyDescent="0.25">
      <c r="A106" s="3" t="s">
        <v>597</v>
      </c>
      <c r="B106" s="3" t="s">
        <v>179</v>
      </c>
      <c r="C106" t="s">
        <v>668</v>
      </c>
      <c r="D106" t="s">
        <v>627</v>
      </c>
      <c r="E106">
        <v>0</v>
      </c>
      <c r="F106">
        <v>2.5</v>
      </c>
      <c r="G106" t="s">
        <v>624</v>
      </c>
      <c r="K106">
        <v>4070</v>
      </c>
      <c r="L106" s="10">
        <v>45427</v>
      </c>
    </row>
    <row r="107" spans="1:12" x14ac:dyDescent="0.25">
      <c r="A107" s="3" t="s">
        <v>598</v>
      </c>
      <c r="B107" s="3" t="s">
        <v>180</v>
      </c>
      <c r="C107" t="s">
        <v>668</v>
      </c>
      <c r="D107" t="s">
        <v>627</v>
      </c>
      <c r="E107">
        <v>0</v>
      </c>
      <c r="F107">
        <v>2.5</v>
      </c>
      <c r="G107" t="s">
        <v>624</v>
      </c>
      <c r="K107">
        <v>4070</v>
      </c>
      <c r="L107" s="10">
        <v>45427</v>
      </c>
    </row>
    <row r="108" spans="1:12" x14ac:dyDescent="0.25">
      <c r="A108" s="3" t="s">
        <v>599</v>
      </c>
      <c r="B108" s="3" t="s">
        <v>181</v>
      </c>
      <c r="C108" t="s">
        <v>668</v>
      </c>
      <c r="D108" t="s">
        <v>627</v>
      </c>
      <c r="E108">
        <v>0</v>
      </c>
      <c r="F108">
        <v>2.5</v>
      </c>
      <c r="G108" t="s">
        <v>624</v>
      </c>
      <c r="K108">
        <v>4070</v>
      </c>
      <c r="L108" s="10">
        <v>45427</v>
      </c>
    </row>
    <row r="109" spans="1:12" x14ac:dyDescent="0.25">
      <c r="A109" s="3" t="s">
        <v>600</v>
      </c>
      <c r="B109" s="3" t="s">
        <v>182</v>
      </c>
      <c r="C109" t="s">
        <v>668</v>
      </c>
      <c r="D109" t="s">
        <v>627</v>
      </c>
      <c r="E109">
        <v>0</v>
      </c>
      <c r="F109">
        <v>2.5</v>
      </c>
      <c r="G109" t="s">
        <v>624</v>
      </c>
      <c r="K109">
        <v>4070</v>
      </c>
      <c r="L109" s="10">
        <v>45427</v>
      </c>
    </row>
    <row r="110" spans="1:12" x14ac:dyDescent="0.25">
      <c r="A110" s="3" t="s">
        <v>601</v>
      </c>
      <c r="B110" s="3" t="s">
        <v>183</v>
      </c>
      <c r="C110" t="s">
        <v>668</v>
      </c>
      <c r="D110" t="s">
        <v>627</v>
      </c>
      <c r="E110">
        <v>0</v>
      </c>
      <c r="F110">
        <v>2.5</v>
      </c>
      <c r="G110" t="s">
        <v>624</v>
      </c>
      <c r="K110">
        <v>4070</v>
      </c>
      <c r="L110" s="10">
        <v>45427</v>
      </c>
    </row>
    <row r="111" spans="1:12" x14ac:dyDescent="0.25">
      <c r="A111" s="3" t="s">
        <v>602</v>
      </c>
      <c r="B111" s="3" t="s">
        <v>184</v>
      </c>
      <c r="C111" t="s">
        <v>668</v>
      </c>
      <c r="D111" t="s">
        <v>627</v>
      </c>
      <c r="E111">
        <v>0</v>
      </c>
      <c r="F111">
        <v>2.5</v>
      </c>
      <c r="G111" t="s">
        <v>624</v>
      </c>
      <c r="K111">
        <v>4070</v>
      </c>
      <c r="L111" s="10">
        <v>45427</v>
      </c>
    </row>
    <row r="112" spans="1:12" x14ac:dyDescent="0.25">
      <c r="A112" s="3" t="s">
        <v>603</v>
      </c>
      <c r="B112" s="3" t="s">
        <v>185</v>
      </c>
      <c r="C112" t="s">
        <v>668</v>
      </c>
      <c r="D112" t="s">
        <v>627</v>
      </c>
      <c r="E112">
        <v>0</v>
      </c>
      <c r="F112">
        <v>2.5</v>
      </c>
      <c r="G112" t="s">
        <v>624</v>
      </c>
      <c r="K112">
        <v>4070</v>
      </c>
      <c r="L112" s="10">
        <v>45427</v>
      </c>
    </row>
    <row r="113" spans="1:12" x14ac:dyDescent="0.25">
      <c r="A113" s="3" t="s">
        <v>604</v>
      </c>
      <c r="B113" s="3" t="s">
        <v>186</v>
      </c>
      <c r="C113" t="s">
        <v>668</v>
      </c>
      <c r="D113" t="s">
        <v>627</v>
      </c>
      <c r="E113">
        <v>0</v>
      </c>
      <c r="F113">
        <v>2.5</v>
      </c>
      <c r="G113" t="s">
        <v>624</v>
      </c>
      <c r="K113">
        <v>4070</v>
      </c>
      <c r="L113" s="10">
        <v>45427</v>
      </c>
    </row>
    <row r="114" spans="1:12" x14ac:dyDescent="0.25">
      <c r="A114" s="3" t="s">
        <v>605</v>
      </c>
      <c r="B114" s="3" t="s">
        <v>187</v>
      </c>
      <c r="C114" t="s">
        <v>668</v>
      </c>
      <c r="D114" t="s">
        <v>627</v>
      </c>
      <c r="E114">
        <v>0</v>
      </c>
      <c r="F114">
        <v>2.5</v>
      </c>
      <c r="G114" t="s">
        <v>624</v>
      </c>
      <c r="K114">
        <v>4070</v>
      </c>
      <c r="L114" s="10">
        <v>45427</v>
      </c>
    </row>
    <row r="115" spans="1:12" x14ac:dyDescent="0.25">
      <c r="A115" s="3" t="s">
        <v>606</v>
      </c>
      <c r="B115" s="3" t="s">
        <v>188</v>
      </c>
      <c r="C115" t="s">
        <v>668</v>
      </c>
      <c r="D115" t="s">
        <v>627</v>
      </c>
      <c r="E115">
        <v>0</v>
      </c>
      <c r="F115">
        <v>2.5</v>
      </c>
      <c r="G115" t="s">
        <v>624</v>
      </c>
      <c r="K115">
        <v>4070</v>
      </c>
      <c r="L115" s="10">
        <v>45427</v>
      </c>
    </row>
    <row r="116" spans="1:12" x14ac:dyDescent="0.25">
      <c r="A116" s="3" t="s">
        <v>607</v>
      </c>
      <c r="B116" s="3" t="s">
        <v>189</v>
      </c>
      <c r="C116" t="s">
        <v>668</v>
      </c>
      <c r="D116" t="s">
        <v>627</v>
      </c>
      <c r="E116">
        <v>0</v>
      </c>
      <c r="F116">
        <v>2.5</v>
      </c>
      <c r="G116" t="s">
        <v>624</v>
      </c>
      <c r="K116">
        <v>4070</v>
      </c>
      <c r="L116" s="10">
        <v>45427</v>
      </c>
    </row>
    <row r="117" spans="1:12" x14ac:dyDescent="0.25">
      <c r="A117" s="3" t="s">
        <v>608</v>
      </c>
      <c r="B117" s="3" t="s">
        <v>190</v>
      </c>
      <c r="C117" t="s">
        <v>668</v>
      </c>
      <c r="D117" t="s">
        <v>627</v>
      </c>
      <c r="E117">
        <v>0</v>
      </c>
      <c r="F117">
        <v>2.5</v>
      </c>
      <c r="G117" t="s">
        <v>624</v>
      </c>
      <c r="K117">
        <v>4070</v>
      </c>
      <c r="L117" s="10">
        <v>45427</v>
      </c>
    </row>
    <row r="118" spans="1:12" x14ac:dyDescent="0.25">
      <c r="A118" s="3" t="s">
        <v>609</v>
      </c>
      <c r="B118" s="3" t="s">
        <v>191</v>
      </c>
      <c r="C118" t="s">
        <v>668</v>
      </c>
      <c r="D118" t="s">
        <v>627</v>
      </c>
      <c r="E118">
        <v>0</v>
      </c>
      <c r="F118">
        <v>2.5</v>
      </c>
      <c r="G118" t="s">
        <v>624</v>
      </c>
      <c r="K118">
        <v>4070</v>
      </c>
      <c r="L118" s="10">
        <v>45427</v>
      </c>
    </row>
    <row r="119" spans="1:12" x14ac:dyDescent="0.25">
      <c r="A119" s="3" t="s">
        <v>610</v>
      </c>
      <c r="B119" s="3" t="s">
        <v>192</v>
      </c>
      <c r="C119" t="s">
        <v>668</v>
      </c>
      <c r="D119" t="s">
        <v>627</v>
      </c>
      <c r="E119">
        <v>0</v>
      </c>
      <c r="F119">
        <v>2.5</v>
      </c>
      <c r="G119" t="s">
        <v>624</v>
      </c>
      <c r="K119">
        <v>4070</v>
      </c>
      <c r="L119" s="10">
        <v>45427</v>
      </c>
    </row>
    <row r="120" spans="1:12" x14ac:dyDescent="0.25">
      <c r="A120" s="3" t="s">
        <v>611</v>
      </c>
      <c r="B120" s="3" t="s">
        <v>193</v>
      </c>
      <c r="C120" t="s">
        <v>668</v>
      </c>
      <c r="D120" t="s">
        <v>627</v>
      </c>
      <c r="E120">
        <v>0</v>
      </c>
      <c r="F120">
        <v>2.5</v>
      </c>
      <c r="G120" t="s">
        <v>624</v>
      </c>
      <c r="K120">
        <v>4070</v>
      </c>
      <c r="L120" s="10">
        <v>45427</v>
      </c>
    </row>
    <row r="121" spans="1:12" x14ac:dyDescent="0.25">
      <c r="A121" s="3" t="s">
        <v>612</v>
      </c>
      <c r="B121" s="3" t="s">
        <v>194</v>
      </c>
      <c r="C121" t="s">
        <v>668</v>
      </c>
      <c r="D121" t="s">
        <v>627</v>
      </c>
      <c r="E121">
        <v>0</v>
      </c>
      <c r="F121">
        <v>2.5</v>
      </c>
      <c r="G121" t="s">
        <v>624</v>
      </c>
      <c r="K121">
        <v>4070</v>
      </c>
      <c r="L121" s="10">
        <v>45427</v>
      </c>
    </row>
    <row r="122" spans="1:12" ht="25.5" x14ac:dyDescent="0.25">
      <c r="A122" s="3" t="s">
        <v>195</v>
      </c>
      <c r="B122" s="3" t="s">
        <v>196</v>
      </c>
      <c r="C122" s="7" t="s">
        <v>653</v>
      </c>
      <c r="D122" t="s">
        <v>622</v>
      </c>
      <c r="E122">
        <v>0</v>
      </c>
      <c r="F122">
        <v>100</v>
      </c>
      <c r="G122" t="s">
        <v>624</v>
      </c>
      <c r="K122">
        <v>59675</v>
      </c>
      <c r="L122" s="10">
        <v>45427</v>
      </c>
    </row>
    <row r="123" spans="1:12" x14ac:dyDescent="0.25">
      <c r="A123" s="3" t="s">
        <v>613</v>
      </c>
      <c r="B123" s="3" t="s">
        <v>197</v>
      </c>
      <c r="C123" t="s">
        <v>666</v>
      </c>
      <c r="D123" t="s">
        <v>627</v>
      </c>
      <c r="E123">
        <v>0</v>
      </c>
      <c r="F123">
        <v>100</v>
      </c>
      <c r="G123" t="s">
        <v>624</v>
      </c>
      <c r="K123">
        <v>955</v>
      </c>
      <c r="L123" s="10">
        <v>45427</v>
      </c>
    </row>
    <row r="124" spans="1:12" ht="38.25" x14ac:dyDescent="0.25">
      <c r="A124" s="3" t="s">
        <v>231</v>
      </c>
      <c r="B124" s="3" t="s">
        <v>652</v>
      </c>
      <c r="C124" s="8" t="s">
        <v>651</v>
      </c>
      <c r="D124" t="s">
        <v>622</v>
      </c>
      <c r="E124">
        <v>0</v>
      </c>
      <c r="F124">
        <v>10</v>
      </c>
      <c r="G124" t="s">
        <v>624</v>
      </c>
      <c r="K124">
        <v>82620</v>
      </c>
      <c r="L124" s="10">
        <v>45427</v>
      </c>
    </row>
    <row r="125" spans="1:12" ht="25.5" x14ac:dyDescent="0.25">
      <c r="A125" s="3" t="s">
        <v>232</v>
      </c>
      <c r="B125" s="3" t="s">
        <v>199</v>
      </c>
      <c r="C125" s="7" t="s">
        <v>663</v>
      </c>
      <c r="D125" t="s">
        <v>622</v>
      </c>
      <c r="E125">
        <v>-50</v>
      </c>
      <c r="F125">
        <v>100</v>
      </c>
      <c r="G125" t="s">
        <v>630</v>
      </c>
      <c r="K125">
        <v>15785</v>
      </c>
      <c r="L125" s="10">
        <v>45427</v>
      </c>
    </row>
    <row r="126" spans="1:12" x14ac:dyDescent="0.25">
      <c r="A126" s="3" t="s">
        <v>618</v>
      </c>
      <c r="B126" s="3" t="s">
        <v>200</v>
      </c>
      <c r="C126" t="s">
        <v>669</v>
      </c>
      <c r="D126" t="s">
        <v>627</v>
      </c>
      <c r="E126">
        <v>-30</v>
      </c>
      <c r="F126">
        <v>70</v>
      </c>
      <c r="G126" t="s">
        <v>630</v>
      </c>
      <c r="K126">
        <v>2250</v>
      </c>
      <c r="L126" s="10">
        <v>45427</v>
      </c>
    </row>
    <row r="127" spans="1:12" x14ac:dyDescent="0.25">
      <c r="A127" s="3" t="s">
        <v>614</v>
      </c>
      <c r="B127" s="3" t="s">
        <v>201</v>
      </c>
      <c r="C127" t="s">
        <v>666</v>
      </c>
      <c r="D127" t="s">
        <v>627</v>
      </c>
      <c r="E127">
        <v>0</v>
      </c>
      <c r="F127">
        <v>100</v>
      </c>
      <c r="G127" t="s">
        <v>624</v>
      </c>
      <c r="K127">
        <v>955</v>
      </c>
      <c r="L127" s="10">
        <v>45427</v>
      </c>
    </row>
    <row r="128" spans="1:12" ht="25.5" x14ac:dyDescent="0.25">
      <c r="A128" s="3" t="s">
        <v>202</v>
      </c>
      <c r="B128" s="3" t="s">
        <v>203</v>
      </c>
      <c r="C128" s="7" t="s">
        <v>653</v>
      </c>
      <c r="D128" t="s">
        <v>622</v>
      </c>
      <c r="E128">
        <v>0</v>
      </c>
      <c r="F128">
        <v>100</v>
      </c>
      <c r="G128" t="s">
        <v>624</v>
      </c>
      <c r="K128">
        <v>59675</v>
      </c>
      <c r="L128" s="10">
        <v>45427</v>
      </c>
    </row>
    <row r="129" spans="1:12" ht="25.5" x14ac:dyDescent="0.25">
      <c r="A129" s="3" t="s">
        <v>204</v>
      </c>
      <c r="B129" s="3" t="s">
        <v>205</v>
      </c>
      <c r="C129" s="7" t="s">
        <v>653</v>
      </c>
      <c r="D129" t="s">
        <v>622</v>
      </c>
      <c r="E129">
        <v>0</v>
      </c>
      <c r="F129">
        <v>100</v>
      </c>
      <c r="G129" t="s">
        <v>624</v>
      </c>
      <c r="K129">
        <v>59675</v>
      </c>
      <c r="L129" s="10">
        <v>45427</v>
      </c>
    </row>
    <row r="130" spans="1:12" ht="25.5" x14ac:dyDescent="0.25">
      <c r="A130" s="3" t="s">
        <v>206</v>
      </c>
      <c r="B130" s="3" t="s">
        <v>207</v>
      </c>
      <c r="C130" s="7" t="s">
        <v>665</v>
      </c>
      <c r="D130" t="s">
        <v>622</v>
      </c>
      <c r="E130">
        <v>0</v>
      </c>
      <c r="F130">
        <v>200</v>
      </c>
      <c r="G130" t="s">
        <v>630</v>
      </c>
      <c r="K130">
        <v>16805</v>
      </c>
      <c r="L130" s="10">
        <v>45427</v>
      </c>
    </row>
    <row r="131" spans="1:12" x14ac:dyDescent="0.25">
      <c r="A131" s="3" t="s">
        <v>619</v>
      </c>
      <c r="B131" s="3" t="s">
        <v>208</v>
      </c>
      <c r="C131" t="s">
        <v>670</v>
      </c>
      <c r="D131" t="s">
        <v>627</v>
      </c>
      <c r="E131">
        <v>0</v>
      </c>
      <c r="F131">
        <v>250</v>
      </c>
      <c r="G131" t="s">
        <v>630</v>
      </c>
      <c r="K131">
        <v>2250</v>
      </c>
      <c r="L131" s="10">
        <v>45427</v>
      </c>
    </row>
    <row r="132" spans="1:12" x14ac:dyDescent="0.25">
      <c r="A132" s="3" t="s">
        <v>615</v>
      </c>
      <c r="B132" s="3" t="s">
        <v>209</v>
      </c>
      <c r="C132" t="s">
        <v>671</v>
      </c>
      <c r="D132" t="s">
        <v>627</v>
      </c>
      <c r="E132">
        <v>0</v>
      </c>
      <c r="F132">
        <v>4</v>
      </c>
      <c r="G132" t="s">
        <v>631</v>
      </c>
      <c r="K132">
        <v>1510</v>
      </c>
      <c r="L132" s="10">
        <v>45427</v>
      </c>
    </row>
    <row r="133" spans="1:12" ht="38.25" x14ac:dyDescent="0.25">
      <c r="A133" s="3" t="s">
        <v>210</v>
      </c>
      <c r="B133" s="3" t="s">
        <v>211</v>
      </c>
      <c r="C133" s="9" t="s">
        <v>661</v>
      </c>
      <c r="D133" t="s">
        <v>622</v>
      </c>
      <c r="E133">
        <v>0</v>
      </c>
      <c r="F133">
        <v>2.5</v>
      </c>
      <c r="G133" t="s">
        <v>631</v>
      </c>
      <c r="K133">
        <v>61235</v>
      </c>
      <c r="L133" s="10">
        <v>45427</v>
      </c>
    </row>
    <row r="134" spans="1:12" ht="38.25" x14ac:dyDescent="0.25">
      <c r="A134" s="3" t="s">
        <v>233</v>
      </c>
      <c r="B134" s="3" t="s">
        <v>659</v>
      </c>
      <c r="C134" s="9" t="s">
        <v>658</v>
      </c>
      <c r="D134" t="s">
        <v>622</v>
      </c>
      <c r="E134">
        <v>0</v>
      </c>
      <c r="F134">
        <v>63</v>
      </c>
      <c r="G134" t="s">
        <v>624</v>
      </c>
      <c r="K134">
        <v>82620</v>
      </c>
      <c r="L134" s="10">
        <v>45427</v>
      </c>
    </row>
    <row r="135" spans="1:12" x14ac:dyDescent="0.25">
      <c r="A135" s="3" t="s">
        <v>616</v>
      </c>
      <c r="B135" s="3" t="s">
        <v>213</v>
      </c>
      <c r="C135" t="s">
        <v>671</v>
      </c>
      <c r="D135" t="s">
        <v>627</v>
      </c>
      <c r="E135">
        <v>0</v>
      </c>
      <c r="F135">
        <v>4</v>
      </c>
      <c r="G135" t="s">
        <v>631</v>
      </c>
      <c r="K135">
        <v>1510</v>
      </c>
      <c r="L135" s="10">
        <v>45427</v>
      </c>
    </row>
    <row r="136" spans="1:12" ht="38.25" x14ac:dyDescent="0.25">
      <c r="A136" s="3" t="s">
        <v>214</v>
      </c>
      <c r="B136" s="3" t="s">
        <v>215</v>
      </c>
      <c r="C136" s="9" t="s">
        <v>661</v>
      </c>
      <c r="D136" t="s">
        <v>622</v>
      </c>
      <c r="E136">
        <v>0</v>
      </c>
      <c r="F136">
        <v>2.5</v>
      </c>
      <c r="G136" t="s">
        <v>631</v>
      </c>
      <c r="K136">
        <v>61235</v>
      </c>
      <c r="L136" s="10">
        <v>45427</v>
      </c>
    </row>
    <row r="137" spans="1:12" ht="38.25" x14ac:dyDescent="0.25">
      <c r="A137" s="3" t="s">
        <v>216</v>
      </c>
      <c r="B137" s="3" t="s">
        <v>217</v>
      </c>
      <c r="C137" s="9" t="s">
        <v>661</v>
      </c>
      <c r="D137" t="s">
        <v>622</v>
      </c>
      <c r="E137">
        <v>0</v>
      </c>
      <c r="F137">
        <v>2.5</v>
      </c>
      <c r="G137" t="s">
        <v>631</v>
      </c>
      <c r="K137">
        <v>61235</v>
      </c>
      <c r="L137" s="10">
        <v>45427</v>
      </c>
    </row>
    <row r="138" spans="1:12" x14ac:dyDescent="0.25">
      <c r="A138" s="3" t="s">
        <v>620</v>
      </c>
      <c r="B138" s="3" t="s">
        <v>218</v>
      </c>
      <c r="C138" t="s">
        <v>670</v>
      </c>
      <c r="D138" t="s">
        <v>627</v>
      </c>
      <c r="E138">
        <v>0</v>
      </c>
      <c r="F138">
        <v>250</v>
      </c>
      <c r="G138" t="s">
        <v>630</v>
      </c>
      <c r="K138">
        <v>2250</v>
      </c>
      <c r="L138" s="10">
        <v>45427</v>
      </c>
    </row>
    <row r="139" spans="1:12" ht="25.5" x14ac:dyDescent="0.25">
      <c r="A139" s="3" t="s">
        <v>219</v>
      </c>
      <c r="B139" s="3" t="s">
        <v>220</v>
      </c>
      <c r="C139" s="7" t="s">
        <v>665</v>
      </c>
      <c r="D139" t="s">
        <v>622</v>
      </c>
      <c r="E139">
        <v>0</v>
      </c>
      <c r="F139">
        <v>200</v>
      </c>
      <c r="G139" t="s">
        <v>630</v>
      </c>
      <c r="K139">
        <v>16805</v>
      </c>
      <c r="L139" s="10">
        <v>45427</v>
      </c>
    </row>
    <row r="140" spans="1:12" ht="25.5" x14ac:dyDescent="0.25">
      <c r="A140" s="3" t="s">
        <v>221</v>
      </c>
      <c r="B140" s="3" t="s">
        <v>222</v>
      </c>
      <c r="C140" s="7" t="s">
        <v>665</v>
      </c>
      <c r="D140" t="s">
        <v>622</v>
      </c>
      <c r="E140">
        <v>0</v>
      </c>
      <c r="F140">
        <v>200</v>
      </c>
      <c r="G140" t="s">
        <v>630</v>
      </c>
      <c r="K140">
        <v>16805</v>
      </c>
      <c r="L140" s="10">
        <v>45427</v>
      </c>
    </row>
    <row r="141" spans="1:12" x14ac:dyDescent="0.25">
      <c r="A141" s="3" t="s">
        <v>617</v>
      </c>
      <c r="B141" s="3" t="s">
        <v>223</v>
      </c>
      <c r="C141" t="s">
        <v>672</v>
      </c>
      <c r="D141" t="s">
        <v>627</v>
      </c>
      <c r="E141">
        <v>-1</v>
      </c>
      <c r="F141">
        <v>1.5</v>
      </c>
      <c r="G141" t="s">
        <v>624</v>
      </c>
      <c r="K141">
        <v>4070</v>
      </c>
      <c r="L141" s="10">
        <v>45427</v>
      </c>
    </row>
    <row r="142" spans="1:12" ht="25.5" x14ac:dyDescent="0.25">
      <c r="A142" s="3" t="s">
        <v>224</v>
      </c>
      <c r="B142" s="3" t="s">
        <v>225</v>
      </c>
      <c r="C142" s="9" t="s">
        <v>656</v>
      </c>
      <c r="D142" t="s">
        <v>622</v>
      </c>
      <c r="E142">
        <v>-0.2</v>
      </c>
      <c r="F142">
        <v>0.2</v>
      </c>
      <c r="G142" t="s">
        <v>624</v>
      </c>
      <c r="K142">
        <v>73975</v>
      </c>
      <c r="L142" s="10">
        <v>45427</v>
      </c>
    </row>
    <row r="143" spans="1:12" ht="25.5" x14ac:dyDescent="0.25">
      <c r="A143" s="3" t="s">
        <v>226</v>
      </c>
      <c r="B143" s="3" t="s">
        <v>227</v>
      </c>
      <c r="C143" s="9" t="s">
        <v>656</v>
      </c>
      <c r="D143" t="s">
        <v>622</v>
      </c>
      <c r="E143">
        <v>-0.2</v>
      </c>
      <c r="F143">
        <v>0.2</v>
      </c>
      <c r="G143" t="s">
        <v>624</v>
      </c>
      <c r="K143">
        <v>73975</v>
      </c>
      <c r="L143" s="10">
        <v>45427</v>
      </c>
    </row>
    <row r="144" spans="1:12" ht="25.5" x14ac:dyDescent="0.25">
      <c r="A144" s="3" t="s">
        <v>234</v>
      </c>
      <c r="B144" s="3" t="s">
        <v>228</v>
      </c>
      <c r="C144" s="7" t="s">
        <v>664</v>
      </c>
      <c r="D144" t="s">
        <v>622</v>
      </c>
      <c r="E144">
        <v>0</v>
      </c>
      <c r="F144">
        <v>400</v>
      </c>
      <c r="G144" t="s">
        <v>630</v>
      </c>
      <c r="K144">
        <v>19395</v>
      </c>
      <c r="L144" s="10">
        <v>45427</v>
      </c>
    </row>
    <row r="145" spans="1:12" x14ac:dyDescent="0.25">
      <c r="A145" s="3" t="s">
        <v>621</v>
      </c>
      <c r="B145" s="3" t="s">
        <v>229</v>
      </c>
      <c r="C145" t="s">
        <v>673</v>
      </c>
      <c r="D145" t="s">
        <v>627</v>
      </c>
      <c r="E145">
        <v>0</v>
      </c>
      <c r="F145">
        <v>450</v>
      </c>
      <c r="G145" t="s">
        <v>630</v>
      </c>
      <c r="K145">
        <v>2250</v>
      </c>
      <c r="L145" s="10">
        <v>45427</v>
      </c>
    </row>
    <row r="146" spans="1:12" x14ac:dyDescent="0.25">
      <c r="A146" s="3" t="s">
        <v>235</v>
      </c>
      <c r="B146" s="3" t="s">
        <v>230</v>
      </c>
      <c r="C146" t="s">
        <v>634</v>
      </c>
      <c r="D146" t="s">
        <v>635</v>
      </c>
    </row>
    <row r="147" spans="1:12" x14ac:dyDescent="0.25">
      <c r="A147" s="4" t="s">
        <v>236</v>
      </c>
      <c r="B147" s="4" t="s">
        <v>239</v>
      </c>
      <c r="C147" t="s">
        <v>674</v>
      </c>
      <c r="D147" t="s">
        <v>632</v>
      </c>
      <c r="K147">
        <v>84355</v>
      </c>
      <c r="L147" s="10">
        <v>45427</v>
      </c>
    </row>
    <row r="148" spans="1:12" x14ac:dyDescent="0.25">
      <c r="A148" s="4" t="s">
        <v>238</v>
      </c>
      <c r="B148" s="4" t="s">
        <v>239</v>
      </c>
      <c r="C148" t="s">
        <v>674</v>
      </c>
      <c r="D148" t="s">
        <v>632</v>
      </c>
      <c r="K148">
        <v>84355</v>
      </c>
      <c r="L148" s="10">
        <v>45427</v>
      </c>
    </row>
    <row r="149" spans="1:12" x14ac:dyDescent="0.25">
      <c r="A149" s="4" t="s">
        <v>238</v>
      </c>
      <c r="B149" s="4" t="s">
        <v>239</v>
      </c>
      <c r="C149" t="s">
        <v>674</v>
      </c>
      <c r="D149" t="s">
        <v>632</v>
      </c>
      <c r="K149">
        <v>84355</v>
      </c>
      <c r="L149" s="10">
        <v>45427</v>
      </c>
    </row>
    <row r="150" spans="1:12" x14ac:dyDescent="0.25">
      <c r="A150" s="4" t="s">
        <v>238</v>
      </c>
      <c r="B150" s="4" t="s">
        <v>239</v>
      </c>
      <c r="C150" t="s">
        <v>674</v>
      </c>
      <c r="D150" t="s">
        <v>632</v>
      </c>
      <c r="K150">
        <v>84355</v>
      </c>
      <c r="L150" s="10">
        <v>45427</v>
      </c>
    </row>
    <row r="151" spans="1:12" x14ac:dyDescent="0.25">
      <c r="A151" s="4" t="s">
        <v>238</v>
      </c>
      <c r="B151" s="4" t="s">
        <v>239</v>
      </c>
      <c r="C151" t="s">
        <v>674</v>
      </c>
      <c r="D151" t="s">
        <v>632</v>
      </c>
      <c r="K151">
        <v>84355</v>
      </c>
      <c r="L151" s="10">
        <v>45427</v>
      </c>
    </row>
    <row r="152" spans="1:12" x14ac:dyDescent="0.25">
      <c r="A152" s="4" t="s">
        <v>238</v>
      </c>
      <c r="B152" s="4" t="s">
        <v>239</v>
      </c>
      <c r="C152" t="s">
        <v>674</v>
      </c>
      <c r="D152" t="s">
        <v>632</v>
      </c>
      <c r="K152">
        <v>84355</v>
      </c>
      <c r="L152" s="10">
        <v>45427</v>
      </c>
    </row>
    <row r="153" spans="1:12" x14ac:dyDescent="0.25">
      <c r="A153" s="4" t="s">
        <v>240</v>
      </c>
      <c r="B153" s="4" t="s">
        <v>241</v>
      </c>
      <c r="C153" t="s">
        <v>681</v>
      </c>
      <c r="D153" t="s">
        <v>682</v>
      </c>
    </row>
    <row r="154" spans="1:12" x14ac:dyDescent="0.25">
      <c r="A154" s="4" t="s">
        <v>242</v>
      </c>
      <c r="B154" s="4" t="s">
        <v>243</v>
      </c>
      <c r="C154" t="s">
        <v>675</v>
      </c>
      <c r="D154" t="s">
        <v>632</v>
      </c>
      <c r="K154">
        <v>84355</v>
      </c>
      <c r="L154" s="10">
        <v>45427</v>
      </c>
    </row>
    <row r="155" spans="1:12" x14ac:dyDescent="0.25">
      <c r="A155" s="4" t="s">
        <v>244</v>
      </c>
      <c r="B155" s="4" t="s">
        <v>245</v>
      </c>
      <c r="C155" t="s">
        <v>681</v>
      </c>
      <c r="D155" t="s">
        <v>682</v>
      </c>
    </row>
    <row r="156" spans="1:12" x14ac:dyDescent="0.25">
      <c r="A156" s="4" t="s">
        <v>246</v>
      </c>
      <c r="B156" s="4" t="s">
        <v>247</v>
      </c>
      <c r="C156" t="s">
        <v>675</v>
      </c>
      <c r="D156" t="s">
        <v>632</v>
      </c>
      <c r="K156">
        <v>84355</v>
      </c>
      <c r="L156" s="10">
        <v>45427</v>
      </c>
    </row>
    <row r="157" spans="1:12" x14ac:dyDescent="0.25">
      <c r="A157" s="4" t="s">
        <v>248</v>
      </c>
      <c r="B157" s="4" t="s">
        <v>249</v>
      </c>
      <c r="C157" t="s">
        <v>681</v>
      </c>
      <c r="D157" t="s">
        <v>682</v>
      </c>
    </row>
    <row r="158" spans="1:12" x14ac:dyDescent="0.25">
      <c r="A158" s="4" t="s">
        <v>250</v>
      </c>
      <c r="B158" s="4" t="s">
        <v>251</v>
      </c>
      <c r="C158" t="s">
        <v>675</v>
      </c>
      <c r="D158" t="s">
        <v>632</v>
      </c>
      <c r="K158">
        <v>84355</v>
      </c>
      <c r="L158" s="10">
        <v>45427</v>
      </c>
    </row>
    <row r="159" spans="1:12" x14ac:dyDescent="0.25">
      <c r="A159" s="4" t="s">
        <v>252</v>
      </c>
      <c r="B159" s="4" t="s">
        <v>253</v>
      </c>
      <c r="C159" t="s">
        <v>681</v>
      </c>
      <c r="D159" t="s">
        <v>682</v>
      </c>
    </row>
    <row r="160" spans="1:12" x14ac:dyDescent="0.25">
      <c r="A160" s="4" t="s">
        <v>254</v>
      </c>
      <c r="B160" s="4" t="s">
        <v>255</v>
      </c>
      <c r="C160" t="s">
        <v>675</v>
      </c>
      <c r="D160" t="s">
        <v>632</v>
      </c>
      <c r="K160">
        <v>84355</v>
      </c>
      <c r="L160" s="10">
        <v>45427</v>
      </c>
    </row>
    <row r="161" spans="1:12" x14ac:dyDescent="0.25">
      <c r="A161" s="4" t="s">
        <v>256</v>
      </c>
      <c r="B161" s="4" t="s">
        <v>257</v>
      </c>
      <c r="C161" t="s">
        <v>681</v>
      </c>
      <c r="D161" t="s">
        <v>682</v>
      </c>
    </row>
    <row r="162" spans="1:12" x14ac:dyDescent="0.25">
      <c r="A162" s="4" t="s">
        <v>258</v>
      </c>
      <c r="B162" s="4" t="s">
        <v>259</v>
      </c>
      <c r="C162" t="s">
        <v>675</v>
      </c>
      <c r="D162" t="s">
        <v>632</v>
      </c>
      <c r="K162">
        <v>84355</v>
      </c>
      <c r="L162" s="10">
        <v>45427</v>
      </c>
    </row>
    <row r="163" spans="1:12" x14ac:dyDescent="0.25">
      <c r="A163" s="4" t="s">
        <v>260</v>
      </c>
      <c r="B163" s="4" t="s">
        <v>261</v>
      </c>
      <c r="C163" t="s">
        <v>681</v>
      </c>
      <c r="D163" t="s">
        <v>682</v>
      </c>
    </row>
    <row r="164" spans="1:12" x14ac:dyDescent="0.25">
      <c r="A164" s="4" t="s">
        <v>262</v>
      </c>
      <c r="B164" s="4" t="s">
        <v>263</v>
      </c>
      <c r="C164" t="s">
        <v>675</v>
      </c>
      <c r="D164" t="s">
        <v>632</v>
      </c>
      <c r="K164">
        <v>84355</v>
      </c>
      <c r="L164" s="10">
        <v>45427</v>
      </c>
    </row>
    <row r="165" spans="1:12" x14ac:dyDescent="0.25">
      <c r="A165" s="4" t="s">
        <v>264</v>
      </c>
      <c r="B165" s="4" t="s">
        <v>268</v>
      </c>
      <c r="C165" t="s">
        <v>676</v>
      </c>
      <c r="D165" t="s">
        <v>636</v>
      </c>
      <c r="K165">
        <v>84200</v>
      </c>
      <c r="L165" s="10">
        <v>45427</v>
      </c>
    </row>
    <row r="166" spans="1:12" x14ac:dyDescent="0.25">
      <c r="A166" s="4" t="s">
        <v>265</v>
      </c>
      <c r="B166" s="4" t="s">
        <v>268</v>
      </c>
      <c r="C166" t="s">
        <v>676</v>
      </c>
      <c r="D166" t="s">
        <v>636</v>
      </c>
      <c r="K166">
        <v>84200</v>
      </c>
      <c r="L166" s="10">
        <v>45427</v>
      </c>
    </row>
    <row r="167" spans="1:12" x14ac:dyDescent="0.25">
      <c r="A167" s="4" t="s">
        <v>266</v>
      </c>
      <c r="B167" s="4" t="s">
        <v>268</v>
      </c>
      <c r="C167" t="s">
        <v>676</v>
      </c>
      <c r="D167" t="s">
        <v>636</v>
      </c>
      <c r="K167">
        <v>84200</v>
      </c>
      <c r="L167" s="10">
        <v>45427</v>
      </c>
    </row>
    <row r="168" spans="1:12" x14ac:dyDescent="0.25">
      <c r="A168" s="4" t="s">
        <v>267</v>
      </c>
      <c r="B168" s="4" t="s">
        <v>268</v>
      </c>
      <c r="C168" t="s">
        <v>676</v>
      </c>
      <c r="D168" t="s">
        <v>636</v>
      </c>
      <c r="K168">
        <v>84200</v>
      </c>
      <c r="L168" s="10">
        <v>45427</v>
      </c>
    </row>
    <row r="169" spans="1:12" x14ac:dyDescent="0.25">
      <c r="A169" s="4" t="s">
        <v>270</v>
      </c>
      <c r="B169" s="4" t="s">
        <v>269</v>
      </c>
      <c r="C169" t="s">
        <v>677</v>
      </c>
      <c r="D169" t="s">
        <v>636</v>
      </c>
      <c r="K169">
        <v>97700</v>
      </c>
      <c r="L169" s="10">
        <v>45427</v>
      </c>
    </row>
    <row r="170" spans="1:12" x14ac:dyDescent="0.25">
      <c r="A170" s="4" t="s">
        <v>271</v>
      </c>
      <c r="B170" s="4" t="s">
        <v>269</v>
      </c>
      <c r="C170" t="s">
        <v>677</v>
      </c>
      <c r="D170" t="s">
        <v>636</v>
      </c>
      <c r="K170">
        <v>97700</v>
      </c>
      <c r="L170" s="10">
        <v>45427</v>
      </c>
    </row>
    <row r="171" spans="1:12" x14ac:dyDescent="0.25">
      <c r="A171" s="4" t="s">
        <v>272</v>
      </c>
      <c r="B171" s="4" t="s">
        <v>269</v>
      </c>
      <c r="C171" t="s">
        <v>677</v>
      </c>
      <c r="D171" t="s">
        <v>636</v>
      </c>
      <c r="K171">
        <v>97700</v>
      </c>
      <c r="L171" s="10">
        <v>45427</v>
      </c>
    </row>
    <row r="172" spans="1:12" x14ac:dyDescent="0.25">
      <c r="A172" s="4" t="s">
        <v>273</v>
      </c>
      <c r="B172" s="4" t="s">
        <v>269</v>
      </c>
      <c r="C172" t="s">
        <v>677</v>
      </c>
      <c r="D172" t="s">
        <v>636</v>
      </c>
      <c r="K172">
        <v>97700</v>
      </c>
      <c r="L172" s="10">
        <v>45427</v>
      </c>
    </row>
    <row r="174" spans="1:12" x14ac:dyDescent="0.25">
      <c r="A174" t="s">
        <v>274</v>
      </c>
      <c r="B174" t="s">
        <v>294</v>
      </c>
      <c r="C174" t="s">
        <v>643</v>
      </c>
      <c r="D174" t="s">
        <v>644</v>
      </c>
      <c r="H174">
        <v>100</v>
      </c>
      <c r="J174" s="5">
        <v>33.299999999999997</v>
      </c>
    </row>
    <row r="175" spans="1:12" x14ac:dyDescent="0.25">
      <c r="A175" t="s">
        <v>275</v>
      </c>
      <c r="B175" t="s">
        <v>295</v>
      </c>
      <c r="C175" t="s">
        <v>643</v>
      </c>
      <c r="D175" t="s">
        <v>644</v>
      </c>
      <c r="H175">
        <v>100</v>
      </c>
      <c r="J175" s="5">
        <v>33.299999999999997</v>
      </c>
    </row>
    <row r="176" spans="1:12" x14ac:dyDescent="0.25">
      <c r="A176" t="s">
        <v>276</v>
      </c>
      <c r="B176" t="s">
        <v>296</v>
      </c>
      <c r="C176" t="s">
        <v>643</v>
      </c>
      <c r="D176" t="s">
        <v>644</v>
      </c>
      <c r="H176">
        <v>100</v>
      </c>
      <c r="J176" s="5">
        <v>33.299999999999997</v>
      </c>
    </row>
    <row r="177" spans="1:10" x14ac:dyDescent="0.25">
      <c r="A177" t="s">
        <v>277</v>
      </c>
      <c r="B177" t="s">
        <v>297</v>
      </c>
      <c r="C177" t="s">
        <v>643</v>
      </c>
      <c r="D177" t="s">
        <v>644</v>
      </c>
      <c r="H177">
        <v>100</v>
      </c>
      <c r="J177" s="5">
        <v>33.299999999999997</v>
      </c>
    </row>
    <row r="178" spans="1:10" x14ac:dyDescent="0.25">
      <c r="A178" t="s">
        <v>278</v>
      </c>
      <c r="B178" t="s">
        <v>298</v>
      </c>
      <c r="C178" t="s">
        <v>643</v>
      </c>
      <c r="D178" t="s">
        <v>644</v>
      </c>
      <c r="H178">
        <v>100</v>
      </c>
      <c r="J178" s="5">
        <v>33.299999999999997</v>
      </c>
    </row>
    <row r="179" spans="1:10" x14ac:dyDescent="0.25">
      <c r="A179" t="s">
        <v>279</v>
      </c>
      <c r="B179" t="s">
        <v>299</v>
      </c>
      <c r="C179" t="s">
        <v>643</v>
      </c>
      <c r="D179" t="s">
        <v>644</v>
      </c>
      <c r="H179">
        <v>100</v>
      </c>
      <c r="J179" s="5">
        <v>33.299999999999997</v>
      </c>
    </row>
    <row r="180" spans="1:10" x14ac:dyDescent="0.25">
      <c r="A180" t="s">
        <v>280</v>
      </c>
      <c r="B180" t="s">
        <v>300</v>
      </c>
      <c r="C180" t="s">
        <v>643</v>
      </c>
      <c r="D180" t="s">
        <v>644</v>
      </c>
      <c r="H180">
        <v>100</v>
      </c>
      <c r="J180" s="5">
        <v>33.299999999999997</v>
      </c>
    </row>
    <row r="181" spans="1:10" x14ac:dyDescent="0.25">
      <c r="A181" t="s">
        <v>281</v>
      </c>
      <c r="B181" t="s">
        <v>301</v>
      </c>
      <c r="C181" t="s">
        <v>643</v>
      </c>
      <c r="D181" t="s">
        <v>644</v>
      </c>
      <c r="H181">
        <v>100</v>
      </c>
      <c r="J181" s="5">
        <v>33.299999999999997</v>
      </c>
    </row>
    <row r="182" spans="1:10" x14ac:dyDescent="0.25">
      <c r="A182" t="s">
        <v>282</v>
      </c>
      <c r="B182" t="s">
        <v>302</v>
      </c>
      <c r="C182" t="s">
        <v>643</v>
      </c>
      <c r="D182" t="s">
        <v>644</v>
      </c>
      <c r="H182">
        <v>100</v>
      </c>
      <c r="J182" s="5">
        <v>33.299999999999997</v>
      </c>
    </row>
    <row r="183" spans="1:10" x14ac:dyDescent="0.25">
      <c r="A183" t="s">
        <v>283</v>
      </c>
      <c r="B183" t="s">
        <v>303</v>
      </c>
      <c r="C183" t="s">
        <v>643</v>
      </c>
      <c r="D183" t="s">
        <v>644</v>
      </c>
      <c r="H183">
        <v>100</v>
      </c>
      <c r="J183" s="5">
        <v>33.299999999999997</v>
      </c>
    </row>
    <row r="184" spans="1:10" x14ac:dyDescent="0.25">
      <c r="A184" t="s">
        <v>284</v>
      </c>
      <c r="B184" t="s">
        <v>304</v>
      </c>
      <c r="C184" t="s">
        <v>643</v>
      </c>
      <c r="D184" t="s">
        <v>644</v>
      </c>
      <c r="H184">
        <v>100</v>
      </c>
      <c r="J184" s="5">
        <v>33.299999999999997</v>
      </c>
    </row>
    <row r="185" spans="1:10" x14ac:dyDescent="0.25">
      <c r="A185" t="s">
        <v>285</v>
      </c>
      <c r="B185" t="s">
        <v>305</v>
      </c>
      <c r="C185" t="s">
        <v>643</v>
      </c>
      <c r="D185" t="s">
        <v>644</v>
      </c>
      <c r="H185">
        <v>100</v>
      </c>
      <c r="J185" s="5">
        <v>33.299999999999997</v>
      </c>
    </row>
    <row r="186" spans="1:10" x14ac:dyDescent="0.25">
      <c r="A186" t="s">
        <v>286</v>
      </c>
      <c r="B186" t="s">
        <v>306</v>
      </c>
      <c r="C186" t="s">
        <v>643</v>
      </c>
      <c r="D186" t="s">
        <v>644</v>
      </c>
      <c r="H186">
        <v>100</v>
      </c>
      <c r="J186" s="5">
        <v>33.299999999999997</v>
      </c>
    </row>
    <row r="187" spans="1:10" x14ac:dyDescent="0.25">
      <c r="A187" t="s">
        <v>287</v>
      </c>
      <c r="B187" t="s">
        <v>307</v>
      </c>
      <c r="C187" t="s">
        <v>643</v>
      </c>
      <c r="D187" t="s">
        <v>644</v>
      </c>
      <c r="H187">
        <v>100</v>
      </c>
      <c r="J187" s="5">
        <v>33.299999999999997</v>
      </c>
    </row>
    <row r="188" spans="1:10" x14ac:dyDescent="0.25">
      <c r="A188" t="s">
        <v>288</v>
      </c>
      <c r="B188" t="s">
        <v>308</v>
      </c>
      <c r="C188" t="s">
        <v>643</v>
      </c>
      <c r="D188" t="s">
        <v>644</v>
      </c>
      <c r="H188">
        <v>100</v>
      </c>
      <c r="J188" s="5">
        <v>33.299999999999997</v>
      </c>
    </row>
    <row r="189" spans="1:10" x14ac:dyDescent="0.25">
      <c r="A189" t="s">
        <v>289</v>
      </c>
      <c r="B189" t="s">
        <v>309</v>
      </c>
      <c r="C189" t="s">
        <v>643</v>
      </c>
      <c r="D189" t="s">
        <v>644</v>
      </c>
      <c r="H189">
        <v>100</v>
      </c>
      <c r="J189" s="5">
        <v>33.299999999999997</v>
      </c>
    </row>
    <row r="190" spans="1:10" x14ac:dyDescent="0.25">
      <c r="A190" t="s">
        <v>290</v>
      </c>
      <c r="B190" t="s">
        <v>310</v>
      </c>
      <c r="C190" t="s">
        <v>643</v>
      </c>
      <c r="D190" t="s">
        <v>644</v>
      </c>
      <c r="H190">
        <v>100</v>
      </c>
      <c r="J190" s="5">
        <v>33.299999999999997</v>
      </c>
    </row>
    <row r="191" spans="1:10" x14ac:dyDescent="0.25">
      <c r="A191" t="s">
        <v>291</v>
      </c>
      <c r="B191" t="s">
        <v>311</v>
      </c>
      <c r="C191" t="s">
        <v>643</v>
      </c>
      <c r="D191" t="s">
        <v>644</v>
      </c>
      <c r="H191">
        <v>100</v>
      </c>
      <c r="J191" s="5">
        <v>33.299999999999997</v>
      </c>
    </row>
    <row r="192" spans="1:10" x14ac:dyDescent="0.25">
      <c r="A192" t="s">
        <v>292</v>
      </c>
      <c r="B192" t="s">
        <v>312</v>
      </c>
      <c r="C192" t="s">
        <v>643</v>
      </c>
      <c r="D192" t="s">
        <v>644</v>
      </c>
      <c r="H192">
        <v>100</v>
      </c>
      <c r="J192" s="5">
        <v>33.299999999999997</v>
      </c>
    </row>
    <row r="193" spans="1:10" x14ac:dyDescent="0.25">
      <c r="A193" t="s">
        <v>293</v>
      </c>
      <c r="B193" t="s">
        <v>313</v>
      </c>
      <c r="C193" t="s">
        <v>643</v>
      </c>
      <c r="D193" t="s">
        <v>644</v>
      </c>
      <c r="H193">
        <v>100</v>
      </c>
      <c r="J193" s="5">
        <v>33.299999999999997</v>
      </c>
    </row>
    <row r="194" spans="1:10" x14ac:dyDescent="0.25">
      <c r="A194" t="s">
        <v>314</v>
      </c>
      <c r="B194" t="s">
        <v>334</v>
      </c>
      <c r="C194" t="s">
        <v>643</v>
      </c>
      <c r="D194" t="s">
        <v>644</v>
      </c>
      <c r="H194">
        <v>100</v>
      </c>
      <c r="J194" s="5">
        <v>33.299999999999997</v>
      </c>
    </row>
    <row r="195" spans="1:10" x14ac:dyDescent="0.25">
      <c r="A195" t="s">
        <v>315</v>
      </c>
      <c r="B195" t="s">
        <v>335</v>
      </c>
      <c r="C195" t="s">
        <v>643</v>
      </c>
      <c r="D195" t="s">
        <v>644</v>
      </c>
      <c r="H195">
        <v>100</v>
      </c>
      <c r="J195" s="5">
        <v>33.299999999999997</v>
      </c>
    </row>
    <row r="196" spans="1:10" x14ac:dyDescent="0.25">
      <c r="A196" t="s">
        <v>316</v>
      </c>
      <c r="B196" t="s">
        <v>336</v>
      </c>
      <c r="C196" t="s">
        <v>643</v>
      </c>
      <c r="D196" t="s">
        <v>644</v>
      </c>
      <c r="H196">
        <v>100</v>
      </c>
      <c r="J196" s="5">
        <v>33.299999999999997</v>
      </c>
    </row>
    <row r="197" spans="1:10" x14ac:dyDescent="0.25">
      <c r="A197" t="s">
        <v>317</v>
      </c>
      <c r="B197" t="s">
        <v>337</v>
      </c>
      <c r="C197" t="s">
        <v>643</v>
      </c>
      <c r="D197" t="s">
        <v>644</v>
      </c>
      <c r="H197">
        <v>100</v>
      </c>
      <c r="J197" s="5">
        <v>33.299999999999997</v>
      </c>
    </row>
    <row r="198" spans="1:10" x14ac:dyDescent="0.25">
      <c r="A198" t="s">
        <v>318</v>
      </c>
      <c r="B198" t="s">
        <v>338</v>
      </c>
      <c r="C198" t="s">
        <v>643</v>
      </c>
      <c r="D198" t="s">
        <v>644</v>
      </c>
      <c r="H198">
        <v>100</v>
      </c>
      <c r="J198" s="5">
        <v>33.299999999999997</v>
      </c>
    </row>
    <row r="199" spans="1:10" x14ac:dyDescent="0.25">
      <c r="A199" t="s">
        <v>319</v>
      </c>
      <c r="B199" t="s">
        <v>339</v>
      </c>
      <c r="C199" t="s">
        <v>643</v>
      </c>
      <c r="D199" t="s">
        <v>644</v>
      </c>
      <c r="H199">
        <v>100</v>
      </c>
      <c r="J199" s="5">
        <v>33.299999999999997</v>
      </c>
    </row>
    <row r="200" spans="1:10" x14ac:dyDescent="0.25">
      <c r="A200" t="s">
        <v>320</v>
      </c>
      <c r="B200" t="s">
        <v>340</v>
      </c>
      <c r="C200" t="s">
        <v>643</v>
      </c>
      <c r="D200" t="s">
        <v>644</v>
      </c>
      <c r="H200">
        <v>100</v>
      </c>
      <c r="J200" s="5">
        <v>33.299999999999997</v>
      </c>
    </row>
    <row r="201" spans="1:10" x14ac:dyDescent="0.25">
      <c r="A201" t="s">
        <v>321</v>
      </c>
      <c r="B201" t="s">
        <v>341</v>
      </c>
      <c r="C201" t="s">
        <v>643</v>
      </c>
      <c r="D201" t="s">
        <v>644</v>
      </c>
      <c r="H201">
        <v>100</v>
      </c>
      <c r="J201" s="5">
        <v>33.299999999999997</v>
      </c>
    </row>
    <row r="202" spans="1:10" x14ac:dyDescent="0.25">
      <c r="A202" t="s">
        <v>322</v>
      </c>
      <c r="B202" t="s">
        <v>342</v>
      </c>
      <c r="C202" t="s">
        <v>643</v>
      </c>
      <c r="D202" t="s">
        <v>644</v>
      </c>
      <c r="H202">
        <v>100</v>
      </c>
      <c r="J202" s="5">
        <v>33.299999999999997</v>
      </c>
    </row>
    <row r="203" spans="1:10" x14ac:dyDescent="0.25">
      <c r="A203" t="s">
        <v>323</v>
      </c>
      <c r="B203" t="s">
        <v>343</v>
      </c>
      <c r="C203" t="s">
        <v>643</v>
      </c>
      <c r="D203" t="s">
        <v>644</v>
      </c>
      <c r="H203">
        <v>100</v>
      </c>
      <c r="J203" s="5">
        <v>33.299999999999997</v>
      </c>
    </row>
    <row r="204" spans="1:10" x14ac:dyDescent="0.25">
      <c r="A204" t="s">
        <v>324</v>
      </c>
      <c r="B204" t="s">
        <v>344</v>
      </c>
      <c r="C204" t="s">
        <v>643</v>
      </c>
      <c r="D204" t="s">
        <v>644</v>
      </c>
      <c r="H204">
        <v>100</v>
      </c>
      <c r="J204" s="5">
        <v>33.299999999999997</v>
      </c>
    </row>
    <row r="205" spans="1:10" x14ac:dyDescent="0.25">
      <c r="A205" t="s">
        <v>325</v>
      </c>
      <c r="B205" t="s">
        <v>345</v>
      </c>
      <c r="C205" t="s">
        <v>643</v>
      </c>
      <c r="D205" t="s">
        <v>644</v>
      </c>
      <c r="H205">
        <v>100</v>
      </c>
      <c r="J205" s="5">
        <v>33.299999999999997</v>
      </c>
    </row>
    <row r="206" spans="1:10" x14ac:dyDescent="0.25">
      <c r="A206" t="s">
        <v>326</v>
      </c>
      <c r="B206" t="s">
        <v>346</v>
      </c>
      <c r="C206" t="s">
        <v>643</v>
      </c>
      <c r="D206" t="s">
        <v>644</v>
      </c>
      <c r="H206">
        <v>100</v>
      </c>
      <c r="J206" s="5">
        <v>33.299999999999997</v>
      </c>
    </row>
    <row r="207" spans="1:10" x14ac:dyDescent="0.25">
      <c r="A207" t="s">
        <v>327</v>
      </c>
      <c r="B207" t="s">
        <v>347</v>
      </c>
      <c r="C207" t="s">
        <v>643</v>
      </c>
      <c r="D207" t="s">
        <v>644</v>
      </c>
      <c r="H207">
        <v>100</v>
      </c>
      <c r="J207" s="5">
        <v>33.299999999999997</v>
      </c>
    </row>
    <row r="208" spans="1:10" x14ac:dyDescent="0.25">
      <c r="A208" t="s">
        <v>328</v>
      </c>
      <c r="B208" t="s">
        <v>348</v>
      </c>
      <c r="C208" t="s">
        <v>643</v>
      </c>
      <c r="D208" t="s">
        <v>644</v>
      </c>
      <c r="H208">
        <v>100</v>
      </c>
      <c r="J208" s="5">
        <v>33.299999999999997</v>
      </c>
    </row>
    <row r="209" spans="1:10" x14ac:dyDescent="0.25">
      <c r="A209" t="s">
        <v>329</v>
      </c>
      <c r="B209" t="s">
        <v>349</v>
      </c>
      <c r="C209" t="s">
        <v>643</v>
      </c>
      <c r="D209" t="s">
        <v>644</v>
      </c>
      <c r="H209">
        <v>100</v>
      </c>
      <c r="J209" s="5">
        <v>33.299999999999997</v>
      </c>
    </row>
    <row r="210" spans="1:10" x14ac:dyDescent="0.25">
      <c r="A210" t="s">
        <v>330</v>
      </c>
      <c r="B210" t="s">
        <v>350</v>
      </c>
      <c r="C210" t="s">
        <v>643</v>
      </c>
      <c r="D210" t="s">
        <v>644</v>
      </c>
      <c r="H210">
        <v>100</v>
      </c>
      <c r="J210" s="5">
        <v>33.299999999999997</v>
      </c>
    </row>
    <row r="211" spans="1:10" x14ac:dyDescent="0.25">
      <c r="A211" t="s">
        <v>331</v>
      </c>
      <c r="B211" t="s">
        <v>351</v>
      </c>
      <c r="C211" t="s">
        <v>643</v>
      </c>
      <c r="D211" t="s">
        <v>644</v>
      </c>
      <c r="H211">
        <v>100</v>
      </c>
      <c r="J211" s="5">
        <v>33.299999999999997</v>
      </c>
    </row>
    <row r="212" spans="1:10" x14ac:dyDescent="0.25">
      <c r="A212" t="s">
        <v>332</v>
      </c>
      <c r="B212" t="s">
        <v>352</v>
      </c>
      <c r="C212" t="s">
        <v>643</v>
      </c>
      <c r="D212" t="s">
        <v>644</v>
      </c>
      <c r="H212">
        <v>100</v>
      </c>
      <c r="J212" s="5">
        <v>33.299999999999997</v>
      </c>
    </row>
    <row r="213" spans="1:10" x14ac:dyDescent="0.25">
      <c r="A213" t="s">
        <v>333</v>
      </c>
      <c r="B213" t="s">
        <v>353</v>
      </c>
      <c r="C213" t="s">
        <v>643</v>
      </c>
      <c r="D213" t="s">
        <v>644</v>
      </c>
      <c r="H213">
        <v>100</v>
      </c>
      <c r="J213" s="5">
        <v>33.299999999999997</v>
      </c>
    </row>
    <row r="214" spans="1:10" x14ac:dyDescent="0.25">
      <c r="A214" t="s">
        <v>354</v>
      </c>
      <c r="B214" t="s">
        <v>374</v>
      </c>
      <c r="C214" t="s">
        <v>645</v>
      </c>
      <c r="D214" t="s">
        <v>644</v>
      </c>
      <c r="H214">
        <v>25</v>
      </c>
      <c r="J214">
        <v>3.2</v>
      </c>
    </row>
    <row r="215" spans="1:10" x14ac:dyDescent="0.25">
      <c r="A215" t="s">
        <v>355</v>
      </c>
      <c r="B215" t="s">
        <v>375</v>
      </c>
      <c r="C215" t="s">
        <v>645</v>
      </c>
      <c r="D215" t="s">
        <v>644</v>
      </c>
      <c r="H215">
        <v>25</v>
      </c>
      <c r="J215">
        <v>3.2</v>
      </c>
    </row>
    <row r="216" spans="1:10" x14ac:dyDescent="0.25">
      <c r="A216" t="s">
        <v>356</v>
      </c>
      <c r="B216" t="s">
        <v>376</v>
      </c>
      <c r="C216" t="s">
        <v>645</v>
      </c>
      <c r="D216" t="s">
        <v>644</v>
      </c>
      <c r="H216">
        <v>25</v>
      </c>
      <c r="J216">
        <v>3.2</v>
      </c>
    </row>
    <row r="217" spans="1:10" x14ac:dyDescent="0.25">
      <c r="A217" t="s">
        <v>357</v>
      </c>
      <c r="B217" t="s">
        <v>377</v>
      </c>
      <c r="C217" t="s">
        <v>645</v>
      </c>
      <c r="D217" t="s">
        <v>644</v>
      </c>
      <c r="H217">
        <v>25</v>
      </c>
      <c r="J217">
        <v>3.2</v>
      </c>
    </row>
    <row r="218" spans="1:10" x14ac:dyDescent="0.25">
      <c r="A218" t="s">
        <v>358</v>
      </c>
      <c r="B218" t="s">
        <v>378</v>
      </c>
      <c r="C218" t="s">
        <v>645</v>
      </c>
      <c r="D218" t="s">
        <v>644</v>
      </c>
      <c r="H218">
        <v>25</v>
      </c>
      <c r="J218">
        <v>3.2</v>
      </c>
    </row>
    <row r="219" spans="1:10" x14ac:dyDescent="0.25">
      <c r="A219" t="s">
        <v>359</v>
      </c>
      <c r="B219" t="s">
        <v>379</v>
      </c>
      <c r="C219" t="s">
        <v>645</v>
      </c>
      <c r="D219" t="s">
        <v>644</v>
      </c>
      <c r="H219">
        <v>25</v>
      </c>
      <c r="J219">
        <v>3.2</v>
      </c>
    </row>
    <row r="220" spans="1:10" x14ac:dyDescent="0.25">
      <c r="A220" t="s">
        <v>360</v>
      </c>
      <c r="B220" t="s">
        <v>380</v>
      </c>
      <c r="C220" t="s">
        <v>645</v>
      </c>
      <c r="D220" t="s">
        <v>644</v>
      </c>
      <c r="H220">
        <v>25</v>
      </c>
      <c r="J220">
        <v>3.2</v>
      </c>
    </row>
    <row r="221" spans="1:10" x14ac:dyDescent="0.25">
      <c r="A221" t="s">
        <v>361</v>
      </c>
      <c r="B221" t="s">
        <v>381</v>
      </c>
      <c r="C221" t="s">
        <v>645</v>
      </c>
      <c r="D221" t="s">
        <v>644</v>
      </c>
      <c r="H221">
        <v>25</v>
      </c>
      <c r="J221">
        <v>3.2</v>
      </c>
    </row>
    <row r="222" spans="1:10" x14ac:dyDescent="0.25">
      <c r="A222" t="s">
        <v>362</v>
      </c>
      <c r="B222" t="s">
        <v>382</v>
      </c>
      <c r="C222" t="s">
        <v>645</v>
      </c>
      <c r="D222" t="s">
        <v>644</v>
      </c>
      <c r="H222">
        <v>25</v>
      </c>
      <c r="J222">
        <v>3.2</v>
      </c>
    </row>
    <row r="223" spans="1:10" x14ac:dyDescent="0.25">
      <c r="A223" t="s">
        <v>363</v>
      </c>
      <c r="B223" t="s">
        <v>383</v>
      </c>
      <c r="C223" t="s">
        <v>645</v>
      </c>
      <c r="D223" t="s">
        <v>644</v>
      </c>
      <c r="H223">
        <v>25</v>
      </c>
      <c r="J223">
        <v>3.2</v>
      </c>
    </row>
    <row r="224" spans="1:10" x14ac:dyDescent="0.25">
      <c r="A224" t="s">
        <v>364</v>
      </c>
      <c r="B224" t="s">
        <v>384</v>
      </c>
      <c r="C224" t="s">
        <v>645</v>
      </c>
      <c r="D224" t="s">
        <v>644</v>
      </c>
      <c r="H224">
        <v>25</v>
      </c>
      <c r="J224">
        <v>3.2</v>
      </c>
    </row>
    <row r="225" spans="1:10" x14ac:dyDescent="0.25">
      <c r="A225" t="s">
        <v>365</v>
      </c>
      <c r="B225" t="s">
        <v>385</v>
      </c>
      <c r="C225" t="s">
        <v>645</v>
      </c>
      <c r="D225" t="s">
        <v>644</v>
      </c>
      <c r="H225">
        <v>25</v>
      </c>
      <c r="J225">
        <v>3.2</v>
      </c>
    </row>
    <row r="226" spans="1:10" x14ac:dyDescent="0.25">
      <c r="A226" t="s">
        <v>366</v>
      </c>
      <c r="B226" t="s">
        <v>386</v>
      </c>
      <c r="C226" t="s">
        <v>645</v>
      </c>
      <c r="D226" t="s">
        <v>644</v>
      </c>
      <c r="H226">
        <v>25</v>
      </c>
      <c r="J226">
        <v>3.2</v>
      </c>
    </row>
    <row r="227" spans="1:10" x14ac:dyDescent="0.25">
      <c r="A227" t="s">
        <v>367</v>
      </c>
      <c r="B227" t="s">
        <v>387</v>
      </c>
      <c r="C227" t="s">
        <v>645</v>
      </c>
      <c r="D227" t="s">
        <v>644</v>
      </c>
      <c r="H227">
        <v>25</v>
      </c>
      <c r="J227">
        <v>3.2</v>
      </c>
    </row>
    <row r="228" spans="1:10" x14ac:dyDescent="0.25">
      <c r="A228" t="s">
        <v>368</v>
      </c>
      <c r="B228" t="s">
        <v>388</v>
      </c>
      <c r="C228" t="s">
        <v>645</v>
      </c>
      <c r="D228" t="s">
        <v>644</v>
      </c>
      <c r="H228">
        <v>25</v>
      </c>
      <c r="J228">
        <v>3.2</v>
      </c>
    </row>
    <row r="229" spans="1:10" x14ac:dyDescent="0.25">
      <c r="A229" t="s">
        <v>369</v>
      </c>
      <c r="B229" t="s">
        <v>389</v>
      </c>
      <c r="C229" t="s">
        <v>645</v>
      </c>
      <c r="D229" t="s">
        <v>644</v>
      </c>
      <c r="H229">
        <v>25</v>
      </c>
      <c r="J229">
        <v>3.2</v>
      </c>
    </row>
    <row r="230" spans="1:10" x14ac:dyDescent="0.25">
      <c r="A230" t="s">
        <v>370</v>
      </c>
      <c r="B230" t="s">
        <v>390</v>
      </c>
      <c r="C230" t="s">
        <v>645</v>
      </c>
      <c r="D230" t="s">
        <v>644</v>
      </c>
      <c r="H230">
        <v>25</v>
      </c>
      <c r="J230">
        <v>3.2</v>
      </c>
    </row>
    <row r="231" spans="1:10" x14ac:dyDescent="0.25">
      <c r="A231" t="s">
        <v>371</v>
      </c>
      <c r="B231" t="s">
        <v>391</v>
      </c>
      <c r="C231" t="s">
        <v>645</v>
      </c>
      <c r="D231" t="s">
        <v>644</v>
      </c>
      <c r="H231">
        <v>25</v>
      </c>
      <c r="J231">
        <v>3.2</v>
      </c>
    </row>
    <row r="232" spans="1:10" x14ac:dyDescent="0.25">
      <c r="A232" t="s">
        <v>372</v>
      </c>
      <c r="B232" t="s">
        <v>392</v>
      </c>
      <c r="C232" t="s">
        <v>645</v>
      </c>
      <c r="D232" t="s">
        <v>644</v>
      </c>
      <c r="H232">
        <v>25</v>
      </c>
      <c r="J232">
        <v>3.2</v>
      </c>
    </row>
    <row r="233" spans="1:10" x14ac:dyDescent="0.25">
      <c r="A233" t="s">
        <v>373</v>
      </c>
      <c r="B233" t="s">
        <v>393</v>
      </c>
      <c r="C233" t="s">
        <v>645</v>
      </c>
      <c r="D233" t="s">
        <v>644</v>
      </c>
      <c r="H233">
        <v>25</v>
      </c>
      <c r="J233">
        <v>3.2</v>
      </c>
    </row>
    <row r="234" spans="1:10" x14ac:dyDescent="0.25">
      <c r="A234" t="s">
        <v>394</v>
      </c>
      <c r="B234" t="s">
        <v>414</v>
      </c>
      <c r="C234" s="6" t="s">
        <v>650</v>
      </c>
      <c r="D234" s="6" t="s">
        <v>644</v>
      </c>
      <c r="H234" s="6">
        <v>100</v>
      </c>
      <c r="I234" s="6"/>
      <c r="J234" s="6">
        <v>27.5</v>
      </c>
    </row>
    <row r="235" spans="1:10" x14ac:dyDescent="0.25">
      <c r="A235" t="s">
        <v>395</v>
      </c>
      <c r="B235" t="s">
        <v>415</v>
      </c>
      <c r="C235" s="6" t="s">
        <v>650</v>
      </c>
      <c r="D235" s="6" t="s">
        <v>644</v>
      </c>
      <c r="H235" s="6">
        <v>100</v>
      </c>
      <c r="I235" s="6"/>
      <c r="J235" s="6">
        <v>27.5</v>
      </c>
    </row>
    <row r="236" spans="1:10" x14ac:dyDescent="0.25">
      <c r="A236" t="s">
        <v>396</v>
      </c>
      <c r="B236" t="s">
        <v>416</v>
      </c>
      <c r="C236" s="6" t="s">
        <v>650</v>
      </c>
      <c r="D236" s="6" t="s">
        <v>644</v>
      </c>
      <c r="H236" s="6">
        <v>100</v>
      </c>
      <c r="I236" s="6"/>
      <c r="J236" s="6">
        <v>27.5</v>
      </c>
    </row>
    <row r="237" spans="1:10" x14ac:dyDescent="0.25">
      <c r="A237" t="s">
        <v>397</v>
      </c>
      <c r="B237" t="s">
        <v>417</v>
      </c>
      <c r="C237" s="6" t="s">
        <v>650</v>
      </c>
      <c r="D237" s="6" t="s">
        <v>644</v>
      </c>
      <c r="H237" s="6">
        <v>100</v>
      </c>
      <c r="I237" s="6"/>
      <c r="J237" s="6">
        <v>27.5</v>
      </c>
    </row>
    <row r="238" spans="1:10" x14ac:dyDescent="0.25">
      <c r="A238" t="s">
        <v>398</v>
      </c>
      <c r="B238" t="s">
        <v>418</v>
      </c>
      <c r="C238" s="6" t="s">
        <v>650</v>
      </c>
      <c r="D238" s="6" t="s">
        <v>644</v>
      </c>
      <c r="H238" s="6">
        <v>100</v>
      </c>
      <c r="I238" s="6"/>
      <c r="J238" s="6">
        <v>27.5</v>
      </c>
    </row>
    <row r="239" spans="1:10" x14ac:dyDescent="0.25">
      <c r="A239" t="s">
        <v>399</v>
      </c>
      <c r="B239" t="s">
        <v>419</v>
      </c>
      <c r="C239" s="6" t="s">
        <v>650</v>
      </c>
      <c r="D239" s="6" t="s">
        <v>644</v>
      </c>
      <c r="H239" s="6">
        <v>100</v>
      </c>
      <c r="I239" s="6"/>
      <c r="J239" s="6">
        <v>27.5</v>
      </c>
    </row>
    <row r="240" spans="1:10" x14ac:dyDescent="0.25">
      <c r="A240" t="s">
        <v>400</v>
      </c>
      <c r="B240" t="s">
        <v>420</v>
      </c>
      <c r="C240" s="6" t="s">
        <v>650</v>
      </c>
      <c r="D240" s="6" t="s">
        <v>644</v>
      </c>
      <c r="H240" s="6">
        <v>100</v>
      </c>
      <c r="I240" s="6"/>
      <c r="J240" s="6">
        <v>27.5</v>
      </c>
    </row>
    <row r="241" spans="1:10" x14ac:dyDescent="0.25">
      <c r="A241" t="s">
        <v>401</v>
      </c>
      <c r="B241" t="s">
        <v>421</v>
      </c>
      <c r="C241" s="6" t="s">
        <v>650</v>
      </c>
      <c r="D241" s="6" t="s">
        <v>644</v>
      </c>
      <c r="H241" s="6">
        <v>100</v>
      </c>
      <c r="I241" s="6"/>
      <c r="J241" s="6">
        <v>27.5</v>
      </c>
    </row>
    <row r="242" spans="1:10" x14ac:dyDescent="0.25">
      <c r="A242" t="s">
        <v>402</v>
      </c>
      <c r="B242" t="s">
        <v>422</v>
      </c>
      <c r="C242" s="6" t="s">
        <v>650</v>
      </c>
      <c r="D242" s="6" t="s">
        <v>644</v>
      </c>
      <c r="H242" s="6">
        <v>100</v>
      </c>
      <c r="I242" s="6"/>
      <c r="J242" s="6">
        <v>27.5</v>
      </c>
    </row>
    <row r="243" spans="1:10" x14ac:dyDescent="0.25">
      <c r="A243" t="s">
        <v>403</v>
      </c>
      <c r="B243" t="s">
        <v>423</v>
      </c>
      <c r="C243" s="6" t="s">
        <v>650</v>
      </c>
      <c r="D243" s="6" t="s">
        <v>644</v>
      </c>
      <c r="H243" s="6">
        <v>100</v>
      </c>
      <c r="I243" s="6"/>
      <c r="J243" s="6">
        <v>27.5</v>
      </c>
    </row>
    <row r="244" spans="1:10" x14ac:dyDescent="0.25">
      <c r="A244" t="s">
        <v>404</v>
      </c>
      <c r="B244" t="s">
        <v>424</v>
      </c>
      <c r="C244" s="6" t="s">
        <v>650</v>
      </c>
      <c r="D244" s="6" t="s">
        <v>644</v>
      </c>
      <c r="H244" s="6">
        <v>100</v>
      </c>
      <c r="I244" s="6"/>
      <c r="J244" s="6">
        <v>27.5</v>
      </c>
    </row>
    <row r="245" spans="1:10" x14ac:dyDescent="0.25">
      <c r="A245" t="s">
        <v>405</v>
      </c>
      <c r="B245" t="s">
        <v>425</v>
      </c>
      <c r="C245" s="6" t="s">
        <v>650</v>
      </c>
      <c r="D245" s="6" t="s">
        <v>644</v>
      </c>
      <c r="H245" s="6">
        <v>100</v>
      </c>
      <c r="I245" s="6"/>
      <c r="J245" s="6">
        <v>27.5</v>
      </c>
    </row>
    <row r="246" spans="1:10" x14ac:dyDescent="0.25">
      <c r="A246" t="s">
        <v>406</v>
      </c>
      <c r="B246" t="s">
        <v>426</v>
      </c>
      <c r="C246" s="6" t="s">
        <v>650</v>
      </c>
      <c r="D246" s="6" t="s">
        <v>644</v>
      </c>
      <c r="H246" s="6">
        <v>100</v>
      </c>
      <c r="I246" s="6"/>
      <c r="J246" s="6">
        <v>27.5</v>
      </c>
    </row>
    <row r="247" spans="1:10" x14ac:dyDescent="0.25">
      <c r="A247" t="s">
        <v>407</v>
      </c>
      <c r="B247" t="s">
        <v>427</v>
      </c>
      <c r="C247" s="6" t="s">
        <v>650</v>
      </c>
      <c r="D247" s="6" t="s">
        <v>644</v>
      </c>
      <c r="H247" s="6">
        <v>100</v>
      </c>
      <c r="I247" s="6"/>
      <c r="J247" s="6">
        <v>27.5</v>
      </c>
    </row>
    <row r="248" spans="1:10" x14ac:dyDescent="0.25">
      <c r="A248" t="s">
        <v>408</v>
      </c>
      <c r="B248" t="s">
        <v>428</v>
      </c>
      <c r="C248" s="6" t="s">
        <v>650</v>
      </c>
      <c r="D248" s="6" t="s">
        <v>644</v>
      </c>
      <c r="H248" s="6">
        <v>100</v>
      </c>
      <c r="I248" s="6"/>
      <c r="J248" s="6">
        <v>27.5</v>
      </c>
    </row>
    <row r="249" spans="1:10" x14ac:dyDescent="0.25">
      <c r="A249" t="s">
        <v>409</v>
      </c>
      <c r="B249" t="s">
        <v>429</v>
      </c>
      <c r="C249" s="6" t="s">
        <v>650</v>
      </c>
      <c r="D249" s="6" t="s">
        <v>644</v>
      </c>
      <c r="H249" s="6">
        <v>100</v>
      </c>
      <c r="I249" s="6"/>
      <c r="J249" s="6">
        <v>27.5</v>
      </c>
    </row>
    <row r="250" spans="1:10" x14ac:dyDescent="0.25">
      <c r="A250" t="s">
        <v>410</v>
      </c>
      <c r="B250" t="s">
        <v>430</v>
      </c>
      <c r="C250" s="6" t="s">
        <v>650</v>
      </c>
      <c r="D250" s="6" t="s">
        <v>644</v>
      </c>
      <c r="H250" s="6">
        <v>100</v>
      </c>
      <c r="I250" s="6"/>
      <c r="J250" s="6">
        <v>27.5</v>
      </c>
    </row>
    <row r="251" spans="1:10" x14ac:dyDescent="0.25">
      <c r="A251" t="s">
        <v>411</v>
      </c>
      <c r="B251" t="s">
        <v>431</v>
      </c>
      <c r="C251" s="6" t="s">
        <v>650</v>
      </c>
      <c r="D251" s="6" t="s">
        <v>644</v>
      </c>
      <c r="H251" s="6">
        <v>100</v>
      </c>
      <c r="I251" s="6"/>
      <c r="J251" s="6">
        <v>27.5</v>
      </c>
    </row>
    <row r="252" spans="1:10" x14ac:dyDescent="0.25">
      <c r="A252" t="s">
        <v>412</v>
      </c>
      <c r="B252" t="s">
        <v>432</v>
      </c>
      <c r="C252" s="6" t="s">
        <v>650</v>
      </c>
      <c r="D252" s="6" t="s">
        <v>644</v>
      </c>
      <c r="H252" s="6">
        <v>100</v>
      </c>
      <c r="I252" s="6"/>
      <c r="J252" s="6">
        <v>27.5</v>
      </c>
    </row>
    <row r="253" spans="1:10" x14ac:dyDescent="0.25">
      <c r="A253" t="s">
        <v>413</v>
      </c>
      <c r="B253" t="s">
        <v>433</v>
      </c>
      <c r="C253" s="6" t="s">
        <v>650</v>
      </c>
      <c r="D253" s="6" t="s">
        <v>644</v>
      </c>
      <c r="H253" s="6">
        <v>100</v>
      </c>
      <c r="I253" s="6"/>
      <c r="J253" s="6">
        <v>27.5</v>
      </c>
    </row>
    <row r="254" spans="1:10" x14ac:dyDescent="0.25">
      <c r="A254" t="s">
        <v>434</v>
      </c>
      <c r="B254" t="s">
        <v>454</v>
      </c>
    </row>
    <row r="255" spans="1:10" x14ac:dyDescent="0.25">
      <c r="A255" t="s">
        <v>435</v>
      </c>
      <c r="B255" t="s">
        <v>455</v>
      </c>
    </row>
    <row r="256" spans="1:10" x14ac:dyDescent="0.25">
      <c r="A256" t="s">
        <v>436</v>
      </c>
      <c r="B256" t="s">
        <v>456</v>
      </c>
    </row>
    <row r="257" spans="1:2" x14ac:dyDescent="0.25">
      <c r="A257" t="s">
        <v>437</v>
      </c>
      <c r="B257" t="s">
        <v>457</v>
      </c>
    </row>
    <row r="258" spans="1:2" x14ac:dyDescent="0.25">
      <c r="A258" t="s">
        <v>438</v>
      </c>
      <c r="B258" t="s">
        <v>458</v>
      </c>
    </row>
    <row r="259" spans="1:2" x14ac:dyDescent="0.25">
      <c r="A259" t="s">
        <v>439</v>
      </c>
      <c r="B259" t="s">
        <v>459</v>
      </c>
    </row>
    <row r="260" spans="1:2" x14ac:dyDescent="0.25">
      <c r="A260" t="s">
        <v>440</v>
      </c>
      <c r="B260" t="s">
        <v>460</v>
      </c>
    </row>
    <row r="261" spans="1:2" x14ac:dyDescent="0.25">
      <c r="A261" t="s">
        <v>441</v>
      </c>
      <c r="B261" t="s">
        <v>461</v>
      </c>
    </row>
    <row r="262" spans="1:2" x14ac:dyDescent="0.25">
      <c r="A262" t="s">
        <v>442</v>
      </c>
      <c r="B262" t="s">
        <v>462</v>
      </c>
    </row>
    <row r="263" spans="1:2" x14ac:dyDescent="0.25">
      <c r="A263" t="s">
        <v>443</v>
      </c>
      <c r="B263" t="s">
        <v>463</v>
      </c>
    </row>
    <row r="264" spans="1:2" x14ac:dyDescent="0.25">
      <c r="A264" t="s">
        <v>444</v>
      </c>
      <c r="B264" t="s">
        <v>464</v>
      </c>
    </row>
    <row r="265" spans="1:2" x14ac:dyDescent="0.25">
      <c r="A265" t="s">
        <v>445</v>
      </c>
      <c r="B265" t="s">
        <v>465</v>
      </c>
    </row>
    <row r="266" spans="1:2" x14ac:dyDescent="0.25">
      <c r="A266" t="s">
        <v>446</v>
      </c>
      <c r="B266" t="s">
        <v>466</v>
      </c>
    </row>
    <row r="267" spans="1:2" x14ac:dyDescent="0.25">
      <c r="A267" t="s">
        <v>447</v>
      </c>
      <c r="B267" t="s">
        <v>467</v>
      </c>
    </row>
    <row r="268" spans="1:2" x14ac:dyDescent="0.25">
      <c r="A268" t="s">
        <v>448</v>
      </c>
      <c r="B268" t="s">
        <v>468</v>
      </c>
    </row>
    <row r="269" spans="1:2" x14ac:dyDescent="0.25">
      <c r="A269" t="s">
        <v>449</v>
      </c>
      <c r="B269" t="s">
        <v>469</v>
      </c>
    </row>
    <row r="270" spans="1:2" x14ac:dyDescent="0.25">
      <c r="A270" t="s">
        <v>450</v>
      </c>
      <c r="B270" t="s">
        <v>470</v>
      </c>
    </row>
    <row r="271" spans="1:2" x14ac:dyDescent="0.25">
      <c r="A271" t="s">
        <v>451</v>
      </c>
      <c r="B271" t="s">
        <v>471</v>
      </c>
    </row>
    <row r="272" spans="1:2" x14ac:dyDescent="0.25">
      <c r="A272" t="s">
        <v>452</v>
      </c>
      <c r="B272" t="s">
        <v>472</v>
      </c>
    </row>
    <row r="273" spans="1:2" x14ac:dyDescent="0.25">
      <c r="A273" t="s">
        <v>453</v>
      </c>
      <c r="B273" t="s">
        <v>473</v>
      </c>
    </row>
    <row r="274" spans="1:2" x14ac:dyDescent="0.25">
      <c r="A274" t="s">
        <v>474</v>
      </c>
      <c r="B274" s="3" t="s">
        <v>494</v>
      </c>
    </row>
    <row r="275" spans="1:2" x14ac:dyDescent="0.25">
      <c r="A275" t="s">
        <v>475</v>
      </c>
      <c r="B275" s="3" t="s">
        <v>495</v>
      </c>
    </row>
    <row r="276" spans="1:2" x14ac:dyDescent="0.25">
      <c r="A276" t="s">
        <v>476</v>
      </c>
      <c r="B276" s="3" t="s">
        <v>496</v>
      </c>
    </row>
    <row r="277" spans="1:2" x14ac:dyDescent="0.25">
      <c r="A277" t="s">
        <v>477</v>
      </c>
      <c r="B277" s="3" t="s">
        <v>497</v>
      </c>
    </row>
    <row r="278" spans="1:2" x14ac:dyDescent="0.25">
      <c r="A278" t="s">
        <v>478</v>
      </c>
      <c r="B278" s="3" t="s">
        <v>498</v>
      </c>
    </row>
    <row r="279" spans="1:2" x14ac:dyDescent="0.25">
      <c r="A279" t="s">
        <v>479</v>
      </c>
      <c r="B279" s="3" t="s">
        <v>499</v>
      </c>
    </row>
    <row r="280" spans="1:2" x14ac:dyDescent="0.25">
      <c r="A280" t="s">
        <v>480</v>
      </c>
      <c r="B280" s="3" t="s">
        <v>500</v>
      </c>
    </row>
    <row r="281" spans="1:2" x14ac:dyDescent="0.25">
      <c r="A281" t="s">
        <v>481</v>
      </c>
      <c r="B281" s="3" t="s">
        <v>501</v>
      </c>
    </row>
    <row r="282" spans="1:2" x14ac:dyDescent="0.25">
      <c r="A282" t="s">
        <v>482</v>
      </c>
      <c r="B282" s="3" t="s">
        <v>502</v>
      </c>
    </row>
    <row r="283" spans="1:2" x14ac:dyDescent="0.25">
      <c r="A283" t="s">
        <v>483</v>
      </c>
      <c r="B283" s="3" t="s">
        <v>503</v>
      </c>
    </row>
    <row r="284" spans="1:2" x14ac:dyDescent="0.25">
      <c r="A284" t="s">
        <v>484</v>
      </c>
      <c r="B284" s="3" t="s">
        <v>504</v>
      </c>
    </row>
    <row r="285" spans="1:2" x14ac:dyDescent="0.25">
      <c r="A285" t="s">
        <v>485</v>
      </c>
      <c r="B285" s="3" t="s">
        <v>505</v>
      </c>
    </row>
    <row r="286" spans="1:2" x14ac:dyDescent="0.25">
      <c r="A286" t="s">
        <v>486</v>
      </c>
      <c r="B286" s="3" t="s">
        <v>506</v>
      </c>
    </row>
    <row r="287" spans="1:2" x14ac:dyDescent="0.25">
      <c r="A287" t="s">
        <v>487</v>
      </c>
      <c r="B287" s="3" t="s">
        <v>507</v>
      </c>
    </row>
    <row r="288" spans="1:2" x14ac:dyDescent="0.25">
      <c r="A288" t="s">
        <v>488</v>
      </c>
      <c r="B288" s="3" t="s">
        <v>508</v>
      </c>
    </row>
    <row r="289" spans="1:10" x14ac:dyDescent="0.25">
      <c r="A289" t="s">
        <v>489</v>
      </c>
      <c r="B289" s="3" t="s">
        <v>509</v>
      </c>
    </row>
    <row r="290" spans="1:10" x14ac:dyDescent="0.25">
      <c r="A290" t="s">
        <v>490</v>
      </c>
      <c r="B290" s="3" t="s">
        <v>510</v>
      </c>
    </row>
    <row r="291" spans="1:10" x14ac:dyDescent="0.25">
      <c r="A291" t="s">
        <v>491</v>
      </c>
      <c r="B291" s="3" t="s">
        <v>511</v>
      </c>
    </row>
    <row r="292" spans="1:10" x14ac:dyDescent="0.25">
      <c r="A292" t="s">
        <v>492</v>
      </c>
      <c r="B292" s="3" t="s">
        <v>512</v>
      </c>
    </row>
    <row r="293" spans="1:10" x14ac:dyDescent="0.25">
      <c r="A293" t="s">
        <v>493</v>
      </c>
      <c r="B293" s="3" t="s">
        <v>513</v>
      </c>
    </row>
    <row r="294" spans="1:10" x14ac:dyDescent="0.25">
      <c r="A294" s="4" t="s">
        <v>514</v>
      </c>
      <c r="B294" s="4" t="s">
        <v>515</v>
      </c>
      <c r="C294" s="6" t="s">
        <v>646</v>
      </c>
      <c r="D294" s="6" t="s">
        <v>644</v>
      </c>
      <c r="H294" s="6">
        <v>20</v>
      </c>
      <c r="I294" s="6"/>
      <c r="J294" s="6">
        <v>2.8</v>
      </c>
    </row>
    <row r="295" spans="1:10" x14ac:dyDescent="0.25">
      <c r="A295" s="4" t="s">
        <v>516</v>
      </c>
      <c r="B295" s="4" t="s">
        <v>517</v>
      </c>
    </row>
    <row r="296" spans="1:10" x14ac:dyDescent="0.25">
      <c r="A296" s="4" t="s">
        <v>518</v>
      </c>
      <c r="B296" s="4" t="s">
        <v>519</v>
      </c>
      <c r="C296" s="6" t="s">
        <v>646</v>
      </c>
      <c r="D296" s="6" t="s">
        <v>644</v>
      </c>
      <c r="H296" s="6">
        <v>20</v>
      </c>
      <c r="I296" s="6"/>
      <c r="J296" s="6">
        <v>2.8</v>
      </c>
    </row>
    <row r="297" spans="1:10" x14ac:dyDescent="0.25">
      <c r="A297" s="4" t="s">
        <v>520</v>
      </c>
      <c r="B297" s="4" t="s">
        <v>521</v>
      </c>
    </row>
    <row r="298" spans="1:10" x14ac:dyDescent="0.25">
      <c r="A298" s="4" t="s">
        <v>522</v>
      </c>
      <c r="B298" s="4" t="s">
        <v>523</v>
      </c>
      <c r="C298" s="6" t="s">
        <v>646</v>
      </c>
      <c r="D298" s="6" t="s">
        <v>644</v>
      </c>
      <c r="H298" s="6">
        <v>20</v>
      </c>
      <c r="I298" s="6"/>
      <c r="J298" s="6">
        <v>2.8</v>
      </c>
    </row>
    <row r="299" spans="1:10" x14ac:dyDescent="0.25">
      <c r="A299" s="4" t="s">
        <v>524</v>
      </c>
      <c r="B299" s="4" t="s">
        <v>525</v>
      </c>
    </row>
    <row r="300" spans="1:10" x14ac:dyDescent="0.25">
      <c r="A300" s="4" t="s">
        <v>526</v>
      </c>
      <c r="B300" s="4" t="s">
        <v>527</v>
      </c>
      <c r="C300" s="6" t="s">
        <v>646</v>
      </c>
      <c r="D300" s="6" t="s">
        <v>644</v>
      </c>
      <c r="H300" s="6">
        <v>20</v>
      </c>
      <c r="I300" s="6"/>
      <c r="J300" s="6">
        <v>2.8</v>
      </c>
    </row>
    <row r="301" spans="1:10" x14ac:dyDescent="0.25">
      <c r="A301" s="4" t="s">
        <v>528</v>
      </c>
      <c r="B301" s="4" t="s">
        <v>529</v>
      </c>
    </row>
    <row r="302" spans="1:10" x14ac:dyDescent="0.25">
      <c r="A302" s="4" t="s">
        <v>530</v>
      </c>
      <c r="B302" s="4" t="s">
        <v>531</v>
      </c>
      <c r="C302" s="6" t="s">
        <v>646</v>
      </c>
      <c r="D302" s="6" t="s">
        <v>644</v>
      </c>
      <c r="H302" s="6">
        <v>20</v>
      </c>
      <c r="I302" s="6"/>
      <c r="J302" s="6">
        <v>2.8</v>
      </c>
    </row>
    <row r="303" spans="1:10" x14ac:dyDescent="0.25">
      <c r="A303" s="4" t="s">
        <v>532</v>
      </c>
      <c r="B303" s="4" t="s">
        <v>533</v>
      </c>
    </row>
    <row r="304" spans="1:10" x14ac:dyDescent="0.25">
      <c r="A304" s="4" t="s">
        <v>534</v>
      </c>
      <c r="B304" s="4" t="s">
        <v>535</v>
      </c>
      <c r="C304" s="6" t="s">
        <v>646</v>
      </c>
      <c r="D304" s="6" t="s">
        <v>644</v>
      </c>
      <c r="H304" s="6">
        <v>20</v>
      </c>
      <c r="I304" s="6"/>
      <c r="J304" s="6">
        <v>2.8</v>
      </c>
    </row>
    <row r="305" spans="1:12" x14ac:dyDescent="0.25">
      <c r="A305" s="4" t="s">
        <v>536</v>
      </c>
      <c r="B305" s="4" t="s">
        <v>537</v>
      </c>
    </row>
    <row r="306" spans="1:12" x14ac:dyDescent="0.25">
      <c r="A306" s="4" t="s">
        <v>538</v>
      </c>
      <c r="B306" s="4" t="s">
        <v>540</v>
      </c>
      <c r="C306" t="s">
        <v>648</v>
      </c>
      <c r="D306" s="6" t="s">
        <v>644</v>
      </c>
      <c r="H306" s="6">
        <v>50</v>
      </c>
      <c r="I306" s="6"/>
      <c r="J306" s="6">
        <v>12.8</v>
      </c>
    </row>
    <row r="307" spans="1:12" x14ac:dyDescent="0.25">
      <c r="A307" s="4" t="s">
        <v>539</v>
      </c>
      <c r="B307" s="4" t="s">
        <v>540</v>
      </c>
      <c r="C307" t="s">
        <v>648</v>
      </c>
      <c r="D307" s="6" t="s">
        <v>644</v>
      </c>
      <c r="H307" s="6">
        <v>50</v>
      </c>
      <c r="I307" s="6"/>
      <c r="J307" s="6">
        <v>12.8</v>
      </c>
    </row>
    <row r="308" spans="1:12" x14ac:dyDescent="0.25">
      <c r="A308" s="4" t="s">
        <v>541</v>
      </c>
      <c r="B308" s="4" t="s">
        <v>543</v>
      </c>
      <c r="C308" s="6" t="s">
        <v>649</v>
      </c>
      <c r="D308" s="6" t="s">
        <v>644</v>
      </c>
      <c r="H308">
        <v>300</v>
      </c>
      <c r="J308" s="5">
        <v>80</v>
      </c>
    </row>
    <row r="309" spans="1:12" x14ac:dyDescent="0.25">
      <c r="A309" t="s">
        <v>542</v>
      </c>
      <c r="B309" s="4" t="s">
        <v>544</v>
      </c>
      <c r="C309" t="s">
        <v>638</v>
      </c>
      <c r="D309" t="s">
        <v>639</v>
      </c>
      <c r="H309">
        <v>400</v>
      </c>
      <c r="J309">
        <v>655</v>
      </c>
    </row>
    <row r="310" spans="1:12" x14ac:dyDescent="0.25">
      <c r="A310" s="4" t="s">
        <v>545</v>
      </c>
      <c r="B310" s="4" t="s">
        <v>546</v>
      </c>
    </row>
    <row r="311" spans="1:12" x14ac:dyDescent="0.25">
      <c r="A311" t="s">
        <v>547</v>
      </c>
      <c r="B311" s="4" t="s">
        <v>548</v>
      </c>
    </row>
    <row r="312" spans="1:12" x14ac:dyDescent="0.25">
      <c r="A312" t="s">
        <v>550</v>
      </c>
      <c r="B312" s="4" t="s">
        <v>549</v>
      </c>
    </row>
    <row r="313" spans="1:12" x14ac:dyDescent="0.25">
      <c r="A313" t="s">
        <v>551</v>
      </c>
      <c r="B313" s="4" t="s">
        <v>549</v>
      </c>
    </row>
    <row r="314" spans="1:12" x14ac:dyDescent="0.25">
      <c r="A314" t="s">
        <v>552</v>
      </c>
      <c r="B314" s="4" t="s">
        <v>549</v>
      </c>
    </row>
    <row r="315" spans="1:12" x14ac:dyDescent="0.25">
      <c r="B315" s="4" t="s">
        <v>678</v>
      </c>
      <c r="C315" t="s">
        <v>679</v>
      </c>
      <c r="D315" t="s">
        <v>680</v>
      </c>
      <c r="K315">
        <v>18300</v>
      </c>
      <c r="L315" s="10">
        <v>45428</v>
      </c>
    </row>
    <row r="316" spans="1:12" x14ac:dyDescent="0.25">
      <c r="B316" s="4" t="s">
        <v>678</v>
      </c>
      <c r="C316" t="s">
        <v>679</v>
      </c>
      <c r="D316" t="s">
        <v>680</v>
      </c>
      <c r="K316">
        <v>18300</v>
      </c>
      <c r="L316" s="10">
        <v>45428</v>
      </c>
    </row>
    <row r="317" spans="1:12" x14ac:dyDescent="0.25">
      <c r="B317" s="4" t="s">
        <v>678</v>
      </c>
      <c r="C317" t="s">
        <v>679</v>
      </c>
      <c r="D317" t="s">
        <v>680</v>
      </c>
      <c r="K317">
        <v>18300</v>
      </c>
      <c r="L317" s="10">
        <v>45428</v>
      </c>
    </row>
    <row r="318" spans="1:12" x14ac:dyDescent="0.25">
      <c r="B318" s="4" t="s">
        <v>678</v>
      </c>
      <c r="C318" t="s">
        <v>679</v>
      </c>
      <c r="D318" t="s">
        <v>680</v>
      </c>
      <c r="K318">
        <v>18300</v>
      </c>
      <c r="L318" s="10">
        <v>45428</v>
      </c>
    </row>
    <row r="319" spans="1:12" x14ac:dyDescent="0.25">
      <c r="B319" s="4" t="s">
        <v>678</v>
      </c>
      <c r="C319" t="s">
        <v>679</v>
      </c>
      <c r="D319" t="s">
        <v>680</v>
      </c>
      <c r="K319">
        <v>18300</v>
      </c>
      <c r="L319" s="10">
        <v>45428</v>
      </c>
    </row>
    <row r="320" spans="1:12" x14ac:dyDescent="0.25">
      <c r="B320" s="4" t="s">
        <v>678</v>
      </c>
      <c r="C320" t="s">
        <v>679</v>
      </c>
      <c r="D320" t="s">
        <v>680</v>
      </c>
      <c r="K320">
        <v>18300</v>
      </c>
      <c r="L320" s="10">
        <v>45428</v>
      </c>
    </row>
    <row r="322" spans="11:11" x14ac:dyDescent="0.25">
      <c r="K322">
        <f>SUM(K2:K320)</f>
        <v>6633375</v>
      </c>
    </row>
  </sheetData>
  <customSheetViews>
    <customSheetView guid="{AFCF2176-CB1D-4D6E-A0FE-59695F415E2C}" topLeftCell="B142">
      <selection activeCell="D163" sqref="D163"/>
      <pageMargins left="0.7" right="0.7" top="0.75" bottom="0.75" header="0.3" footer="0.3"/>
      <pageSetup paperSize="9" orientation="portrait" verticalDpi="0" r:id="rId1"/>
    </customSheetView>
    <customSheetView guid="{25999BBB-235B-4A71-BC69-148E49F2BC32}" topLeftCell="B142">
      <selection activeCell="D163" sqref="D163"/>
      <pageMargins left="0.7" right="0.7" top="0.75" bottom="0.75" header="0.3" footer="0.3"/>
      <pageSetup paperSize="9" orientation="portrait" verticalDpi="0" r:id="rId2"/>
    </customSheetView>
    <customSheetView guid="{DAF0FB99-3FCD-45B3-9019-6D0FC0D50943}" topLeftCell="B142">
      <selection activeCell="D163" sqref="D163"/>
      <pageMargins left="0.7" right="0.7" top="0.75" bottom="0.75" header="0.3" footer="0.3"/>
      <pageSetup paperSize="9" orientation="portrait" verticalDpi="0" r:id="rId3"/>
    </customSheetView>
    <customSheetView guid="{640EAA00-1172-4B16-AC2F-3A997AF7471E}" topLeftCell="B142">
      <selection activeCell="D163" sqref="D163"/>
      <pageMargins left="0.7" right="0.7" top="0.75" bottom="0.75" header="0.3" footer="0.3"/>
      <pageSetup paperSize="9" orientation="portrait" verticalDpi="0" r:id="rId4"/>
    </customSheetView>
    <customSheetView guid="{D4A25F27-5E5B-4153-B57C-560F78530A8E}" topLeftCell="B142">
      <selection activeCell="D163" sqref="D163"/>
      <pageMargins left="0.7" right="0.7" top="0.75" bottom="0.75" header="0.3" footer="0.3"/>
      <pageSetup paperSize="9" orientation="portrait" verticalDpi="0" r:id="rId5"/>
    </customSheetView>
    <customSheetView guid="{40C00F93-2046-47CE-A679-05431B2D0938}" topLeftCell="B142">
      <selection activeCell="D163" sqref="D163"/>
      <pageMargins left="0.7" right="0.7" top="0.75" bottom="0.75" header="0.3" footer="0.3"/>
      <pageSetup paperSize="9" orientation="portrait" verticalDpi="0" r:id="rId6"/>
    </customSheetView>
    <customSheetView guid="{95D0C678-9191-4077-8A7C-974FC2D56AD2}" topLeftCell="B142">
      <selection activeCell="D163" sqref="D163"/>
      <pageMargins left="0.7" right="0.7" top="0.75" bottom="0.75" header="0.3" footer="0.3"/>
      <pageSetup paperSize="9" orientation="portrait" verticalDpi="0" r:id="rId7"/>
    </customSheetView>
    <customSheetView guid="{719B6C4F-75C4-4AFB-9F9B-C6963BDB15E3}" topLeftCell="B142">
      <selection activeCell="D163" sqref="D163"/>
      <pageMargins left="0.7" right="0.7" top="0.75" bottom="0.75" header="0.3" footer="0.3"/>
      <pageSetup paperSize="9" orientation="portrait" verticalDpi="0" r:id="rId8"/>
    </customSheetView>
    <customSheetView guid="{205FAC4B-7440-4A7E-8914-9F878B0A5C5A}" topLeftCell="B142">
      <selection activeCell="D163" sqref="D163"/>
      <pageMargins left="0.7" right="0.7" top="0.75" bottom="0.75" header="0.3" footer="0.3"/>
      <pageSetup paperSize="9" orientation="portrait" verticalDpi="0" r:id="rId9"/>
    </customSheetView>
    <customSheetView guid="{38276DD1-521D-478E-9450-853AB7A64740}" topLeftCell="B142">
      <selection activeCell="D163" sqref="D163"/>
      <pageMargins left="0.7" right="0.7" top="0.75" bottom="0.75" header="0.3" footer="0.3"/>
      <pageSetup paperSize="9" orientation="portrait" verticalDpi="0" r:id="rId10"/>
    </customSheetView>
    <customSheetView guid="{9242BAD0-33F0-473B-B6BF-40FDA8DE9BFB}" topLeftCell="B142">
      <selection activeCell="D163" sqref="D163"/>
      <pageMargins left="0.7" right="0.7" top="0.75" bottom="0.75" header="0.3" footer="0.3"/>
      <pageSetup paperSize="9" orientation="portrait" verticalDpi="0" r:id="rId11"/>
    </customSheetView>
    <customSheetView guid="{838B1990-A13C-4B66-9E38-9CC90EBBD000}" topLeftCell="B142">
      <selection activeCell="D163" sqref="D163"/>
      <pageMargins left="0.7" right="0.7" top="0.75" bottom="0.75" header="0.3" footer="0.3"/>
      <pageSetup paperSize="9" orientation="portrait" verticalDpi="0" r:id="rId12"/>
    </customSheetView>
  </customSheetViews>
  <pageMargins left="0.7" right="0.7" top="0.75" bottom="0.75" header="0.3" footer="0.3"/>
  <pageSetup paperSize="9" orientation="portrait" verticalDpi="0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6"/>
  <sheetViews>
    <sheetView topLeftCell="B199" workbookViewId="0">
      <selection activeCell="L218" sqref="L218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49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10.14062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ht="25.5" x14ac:dyDescent="0.25">
      <c r="A2" t="s">
        <v>15</v>
      </c>
      <c r="B2" t="s">
        <v>35</v>
      </c>
      <c r="C2" s="7" t="s">
        <v>653</v>
      </c>
      <c r="D2" t="s">
        <v>622</v>
      </c>
      <c r="E2">
        <v>0</v>
      </c>
      <c r="F2">
        <v>100</v>
      </c>
      <c r="G2" t="s">
        <v>624</v>
      </c>
      <c r="K2">
        <v>59675</v>
      </c>
      <c r="L2" s="10">
        <v>45427</v>
      </c>
    </row>
    <row r="3" spans="1:15" ht="25.5" x14ac:dyDescent="0.25">
      <c r="A3" t="s">
        <v>16</v>
      </c>
      <c r="B3" t="s">
        <v>36</v>
      </c>
      <c r="C3" s="7" t="s">
        <v>653</v>
      </c>
      <c r="D3" t="s">
        <v>622</v>
      </c>
      <c r="E3">
        <v>0</v>
      </c>
      <c r="F3">
        <v>100</v>
      </c>
      <c r="G3" t="s">
        <v>624</v>
      </c>
      <c r="K3">
        <v>59675</v>
      </c>
      <c r="L3" s="10">
        <v>45427</v>
      </c>
    </row>
    <row r="4" spans="1:15" ht="25.5" x14ac:dyDescent="0.25">
      <c r="A4" t="s">
        <v>17</v>
      </c>
      <c r="B4" t="s">
        <v>37</v>
      </c>
      <c r="C4" s="7" t="s">
        <v>653</v>
      </c>
      <c r="D4" t="s">
        <v>622</v>
      </c>
      <c r="E4">
        <v>0</v>
      </c>
      <c r="F4">
        <v>100</v>
      </c>
      <c r="G4" t="s">
        <v>624</v>
      </c>
      <c r="K4">
        <v>59675</v>
      </c>
      <c r="L4" s="10">
        <v>45427</v>
      </c>
    </row>
    <row r="5" spans="1:15" ht="25.5" x14ac:dyDescent="0.25">
      <c r="A5" t="s">
        <v>18</v>
      </c>
      <c r="B5" t="s">
        <v>38</v>
      </c>
      <c r="C5" s="7" t="s">
        <v>653</v>
      </c>
      <c r="D5" t="s">
        <v>622</v>
      </c>
      <c r="E5">
        <v>0</v>
      </c>
      <c r="F5">
        <v>100</v>
      </c>
      <c r="G5" t="s">
        <v>624</v>
      </c>
      <c r="K5">
        <v>59675</v>
      </c>
      <c r="L5" s="10">
        <v>45427</v>
      </c>
    </row>
    <row r="6" spans="1:15" ht="25.5" x14ac:dyDescent="0.25">
      <c r="A6" t="s">
        <v>19</v>
      </c>
      <c r="B6" t="s">
        <v>39</v>
      </c>
      <c r="C6" s="7" t="s">
        <v>653</v>
      </c>
      <c r="D6" t="s">
        <v>622</v>
      </c>
      <c r="E6">
        <v>0</v>
      </c>
      <c r="F6">
        <v>100</v>
      </c>
      <c r="G6" t="s">
        <v>624</v>
      </c>
      <c r="K6">
        <v>59675</v>
      </c>
      <c r="L6" s="10">
        <v>45427</v>
      </c>
    </row>
    <row r="7" spans="1:15" ht="25.5" x14ac:dyDescent="0.25">
      <c r="A7" t="s">
        <v>20</v>
      </c>
      <c r="B7" t="s">
        <v>40</v>
      </c>
      <c r="C7" s="7" t="s">
        <v>653</v>
      </c>
      <c r="D7" t="s">
        <v>622</v>
      </c>
      <c r="E7">
        <v>0</v>
      </c>
      <c r="F7">
        <v>100</v>
      </c>
      <c r="G7" t="s">
        <v>624</v>
      </c>
      <c r="K7">
        <v>59675</v>
      </c>
      <c r="L7" s="10">
        <v>45427</v>
      </c>
    </row>
    <row r="8" spans="1:15" ht="25.5" x14ac:dyDescent="0.25">
      <c r="A8" t="s">
        <v>21</v>
      </c>
      <c r="B8" t="s">
        <v>41</v>
      </c>
      <c r="C8" s="7" t="s">
        <v>653</v>
      </c>
      <c r="D8" t="s">
        <v>622</v>
      </c>
      <c r="E8">
        <v>0</v>
      </c>
      <c r="F8">
        <v>100</v>
      </c>
      <c r="G8" t="s">
        <v>624</v>
      </c>
      <c r="K8">
        <v>59675</v>
      </c>
      <c r="L8" s="10">
        <v>45427</v>
      </c>
    </row>
    <row r="9" spans="1:15" ht="25.5" x14ac:dyDescent="0.25">
      <c r="A9" t="s">
        <v>22</v>
      </c>
      <c r="B9" t="s">
        <v>42</v>
      </c>
      <c r="C9" s="7" t="s">
        <v>653</v>
      </c>
      <c r="D9" t="s">
        <v>622</v>
      </c>
      <c r="E9">
        <v>0</v>
      </c>
      <c r="F9">
        <v>100</v>
      </c>
      <c r="G9" t="s">
        <v>624</v>
      </c>
      <c r="K9">
        <v>59675</v>
      </c>
      <c r="L9" s="10">
        <v>45427</v>
      </c>
    </row>
    <row r="10" spans="1:15" ht="25.5" x14ac:dyDescent="0.25">
      <c r="A10" t="s">
        <v>23</v>
      </c>
      <c r="B10" t="s">
        <v>43</v>
      </c>
      <c r="C10" s="7" t="s">
        <v>653</v>
      </c>
      <c r="D10" t="s">
        <v>622</v>
      </c>
      <c r="E10">
        <v>0</v>
      </c>
      <c r="F10">
        <v>100</v>
      </c>
      <c r="G10" t="s">
        <v>624</v>
      </c>
      <c r="K10">
        <v>59675</v>
      </c>
      <c r="L10" s="10">
        <v>45427</v>
      </c>
    </row>
    <row r="11" spans="1:15" ht="25.5" x14ac:dyDescent="0.25">
      <c r="A11" t="s">
        <v>24</v>
      </c>
      <c r="B11" t="s">
        <v>44</v>
      </c>
      <c r="C11" s="7" t="s">
        <v>653</v>
      </c>
      <c r="D11" t="s">
        <v>622</v>
      </c>
      <c r="E11">
        <v>0</v>
      </c>
      <c r="F11">
        <v>100</v>
      </c>
      <c r="G11" t="s">
        <v>624</v>
      </c>
      <c r="K11">
        <v>59675</v>
      </c>
      <c r="L11" s="10">
        <v>45427</v>
      </c>
    </row>
    <row r="12" spans="1:15" ht="25.5" x14ac:dyDescent="0.25">
      <c r="A12" t="s">
        <v>25</v>
      </c>
      <c r="B12" t="s">
        <v>45</v>
      </c>
      <c r="C12" s="7" t="s">
        <v>653</v>
      </c>
      <c r="D12" t="s">
        <v>622</v>
      </c>
      <c r="E12">
        <v>0</v>
      </c>
      <c r="F12">
        <v>100</v>
      </c>
      <c r="G12" t="s">
        <v>624</v>
      </c>
      <c r="K12">
        <v>59675</v>
      </c>
      <c r="L12" s="10">
        <v>45427</v>
      </c>
    </row>
    <row r="13" spans="1:15" ht="25.5" x14ac:dyDescent="0.25">
      <c r="A13" t="s">
        <v>26</v>
      </c>
      <c r="B13" t="s">
        <v>46</v>
      </c>
      <c r="C13" s="7" t="s">
        <v>653</v>
      </c>
      <c r="D13" t="s">
        <v>622</v>
      </c>
      <c r="E13">
        <v>0</v>
      </c>
      <c r="F13">
        <v>100</v>
      </c>
      <c r="G13" t="s">
        <v>624</v>
      </c>
      <c r="K13">
        <v>59675</v>
      </c>
      <c r="L13" s="10">
        <v>45427</v>
      </c>
    </row>
    <row r="14" spans="1:15" ht="25.5" x14ac:dyDescent="0.25">
      <c r="A14" t="s">
        <v>27</v>
      </c>
      <c r="B14" t="s">
        <v>47</v>
      </c>
      <c r="C14" s="7" t="s">
        <v>653</v>
      </c>
      <c r="D14" t="s">
        <v>622</v>
      </c>
      <c r="E14">
        <v>0</v>
      </c>
      <c r="F14">
        <v>100</v>
      </c>
      <c r="G14" t="s">
        <v>624</v>
      </c>
      <c r="K14">
        <v>59675</v>
      </c>
      <c r="L14" s="10">
        <v>45427</v>
      </c>
    </row>
    <row r="15" spans="1:15" ht="25.5" x14ac:dyDescent="0.25">
      <c r="A15" t="s">
        <v>28</v>
      </c>
      <c r="B15" t="s">
        <v>48</v>
      </c>
      <c r="C15" s="7" t="s">
        <v>653</v>
      </c>
      <c r="D15" t="s">
        <v>622</v>
      </c>
      <c r="E15">
        <v>0</v>
      </c>
      <c r="F15">
        <v>100</v>
      </c>
      <c r="G15" t="s">
        <v>624</v>
      </c>
      <c r="K15">
        <v>59675</v>
      </c>
      <c r="L15" s="10">
        <v>45427</v>
      </c>
    </row>
    <row r="16" spans="1:15" ht="25.5" x14ac:dyDescent="0.25">
      <c r="A16" t="s">
        <v>29</v>
      </c>
      <c r="B16" t="s">
        <v>49</v>
      </c>
      <c r="C16" s="7" t="s">
        <v>653</v>
      </c>
      <c r="D16" t="s">
        <v>622</v>
      </c>
      <c r="E16">
        <v>0</v>
      </c>
      <c r="F16">
        <v>100</v>
      </c>
      <c r="G16" t="s">
        <v>624</v>
      </c>
      <c r="K16">
        <v>59675</v>
      </c>
      <c r="L16" s="10">
        <v>45427</v>
      </c>
    </row>
    <row r="17" spans="1:12" ht="25.5" x14ac:dyDescent="0.25">
      <c r="A17" t="s">
        <v>30</v>
      </c>
      <c r="B17" t="s">
        <v>50</v>
      </c>
      <c r="C17" s="7" t="s">
        <v>653</v>
      </c>
      <c r="D17" t="s">
        <v>622</v>
      </c>
      <c r="E17">
        <v>0</v>
      </c>
      <c r="F17">
        <v>100</v>
      </c>
      <c r="G17" t="s">
        <v>624</v>
      </c>
      <c r="K17">
        <v>59675</v>
      </c>
      <c r="L17" s="10">
        <v>45427</v>
      </c>
    </row>
    <row r="18" spans="1:12" ht="25.5" x14ac:dyDescent="0.25">
      <c r="A18" t="s">
        <v>31</v>
      </c>
      <c r="B18" t="s">
        <v>51</v>
      </c>
      <c r="C18" s="7" t="s">
        <v>653</v>
      </c>
      <c r="D18" t="s">
        <v>622</v>
      </c>
      <c r="E18">
        <v>0</v>
      </c>
      <c r="F18">
        <v>100</v>
      </c>
      <c r="G18" t="s">
        <v>624</v>
      </c>
      <c r="K18">
        <v>59675</v>
      </c>
      <c r="L18" s="10">
        <v>45427</v>
      </c>
    </row>
    <row r="19" spans="1:12" ht="25.5" x14ac:dyDescent="0.25">
      <c r="A19" t="s">
        <v>32</v>
      </c>
      <c r="B19" t="s">
        <v>52</v>
      </c>
      <c r="C19" s="7" t="s">
        <v>653</v>
      </c>
      <c r="D19" t="s">
        <v>622</v>
      </c>
      <c r="E19">
        <v>0</v>
      </c>
      <c r="F19">
        <v>100</v>
      </c>
      <c r="G19" t="s">
        <v>624</v>
      </c>
      <c r="K19">
        <v>59675</v>
      </c>
      <c r="L19" s="10">
        <v>45427</v>
      </c>
    </row>
    <row r="20" spans="1:12" ht="25.5" x14ac:dyDescent="0.25">
      <c r="A20" t="s">
        <v>33</v>
      </c>
      <c r="B20" t="s">
        <v>53</v>
      </c>
      <c r="C20" s="7" t="s">
        <v>653</v>
      </c>
      <c r="D20" t="s">
        <v>622</v>
      </c>
      <c r="E20">
        <v>0</v>
      </c>
      <c r="F20">
        <v>100</v>
      </c>
      <c r="G20" t="s">
        <v>624</v>
      </c>
      <c r="K20">
        <v>59675</v>
      </c>
      <c r="L20" s="10">
        <v>45427</v>
      </c>
    </row>
    <row r="21" spans="1:12" ht="25.5" x14ac:dyDescent="0.25">
      <c r="A21" t="s">
        <v>34</v>
      </c>
      <c r="B21" t="s">
        <v>54</v>
      </c>
      <c r="C21" s="7" t="s">
        <v>653</v>
      </c>
      <c r="D21" t="s">
        <v>622</v>
      </c>
      <c r="E21">
        <v>0</v>
      </c>
      <c r="F21">
        <v>100</v>
      </c>
      <c r="G21" t="s">
        <v>624</v>
      </c>
      <c r="K21">
        <v>59675</v>
      </c>
      <c r="L21" s="10">
        <v>45427</v>
      </c>
    </row>
    <row r="22" spans="1:12" x14ac:dyDescent="0.25">
      <c r="A22" t="s">
        <v>553</v>
      </c>
      <c r="B22" t="s">
        <v>55</v>
      </c>
      <c r="C22" t="s">
        <v>666</v>
      </c>
      <c r="D22" t="s">
        <v>627</v>
      </c>
      <c r="E22">
        <v>0</v>
      </c>
      <c r="F22">
        <v>100</v>
      </c>
      <c r="G22" t="s">
        <v>624</v>
      </c>
      <c r="K22">
        <v>955</v>
      </c>
      <c r="L22" s="10">
        <v>45427</v>
      </c>
    </row>
    <row r="23" spans="1:12" x14ac:dyDescent="0.25">
      <c r="A23" t="s">
        <v>554</v>
      </c>
      <c r="B23" t="s">
        <v>56</v>
      </c>
      <c r="C23" t="s">
        <v>666</v>
      </c>
      <c r="D23" t="s">
        <v>627</v>
      </c>
      <c r="E23">
        <v>0</v>
      </c>
      <c r="F23">
        <v>100</v>
      </c>
      <c r="G23" t="s">
        <v>624</v>
      </c>
      <c r="K23">
        <v>955</v>
      </c>
      <c r="L23" s="10">
        <v>45427</v>
      </c>
    </row>
    <row r="24" spans="1:12" x14ac:dyDescent="0.25">
      <c r="A24" t="s">
        <v>555</v>
      </c>
      <c r="B24" t="s">
        <v>57</v>
      </c>
      <c r="C24" t="s">
        <v>666</v>
      </c>
      <c r="D24" t="s">
        <v>627</v>
      </c>
      <c r="E24">
        <v>0</v>
      </c>
      <c r="F24">
        <v>100</v>
      </c>
      <c r="G24" t="s">
        <v>624</v>
      </c>
      <c r="K24">
        <v>955</v>
      </c>
      <c r="L24" s="10">
        <v>45427</v>
      </c>
    </row>
    <row r="25" spans="1:12" x14ac:dyDescent="0.25">
      <c r="A25" t="s">
        <v>556</v>
      </c>
      <c r="B25" t="s">
        <v>58</v>
      </c>
      <c r="C25" t="s">
        <v>666</v>
      </c>
      <c r="D25" t="s">
        <v>627</v>
      </c>
      <c r="E25">
        <v>0</v>
      </c>
      <c r="F25">
        <v>100</v>
      </c>
      <c r="G25" t="s">
        <v>624</v>
      </c>
      <c r="K25">
        <v>955</v>
      </c>
      <c r="L25" s="10">
        <v>45427</v>
      </c>
    </row>
    <row r="26" spans="1:12" x14ac:dyDescent="0.25">
      <c r="A26" t="s">
        <v>557</v>
      </c>
      <c r="B26" t="s">
        <v>59</v>
      </c>
      <c r="C26" t="s">
        <v>666</v>
      </c>
      <c r="D26" t="s">
        <v>627</v>
      </c>
      <c r="E26">
        <v>0</v>
      </c>
      <c r="F26">
        <v>100</v>
      </c>
      <c r="G26" t="s">
        <v>624</v>
      </c>
      <c r="K26">
        <v>955</v>
      </c>
      <c r="L26" s="10">
        <v>45427</v>
      </c>
    </row>
    <row r="27" spans="1:12" x14ac:dyDescent="0.25">
      <c r="A27" t="s">
        <v>558</v>
      </c>
      <c r="B27" t="s">
        <v>60</v>
      </c>
      <c r="C27" t="s">
        <v>666</v>
      </c>
      <c r="D27" t="s">
        <v>627</v>
      </c>
      <c r="E27">
        <v>0</v>
      </c>
      <c r="F27">
        <v>100</v>
      </c>
      <c r="G27" t="s">
        <v>624</v>
      </c>
      <c r="K27">
        <v>955</v>
      </c>
      <c r="L27" s="10">
        <v>45427</v>
      </c>
    </row>
    <row r="28" spans="1:12" x14ac:dyDescent="0.25">
      <c r="A28" t="s">
        <v>559</v>
      </c>
      <c r="B28" t="s">
        <v>61</v>
      </c>
      <c r="C28" t="s">
        <v>666</v>
      </c>
      <c r="D28" t="s">
        <v>627</v>
      </c>
      <c r="E28">
        <v>0</v>
      </c>
      <c r="F28">
        <v>100</v>
      </c>
      <c r="G28" t="s">
        <v>624</v>
      </c>
      <c r="K28">
        <v>955</v>
      </c>
      <c r="L28" s="10">
        <v>45427</v>
      </c>
    </row>
    <row r="29" spans="1:12" x14ac:dyDescent="0.25">
      <c r="A29" t="s">
        <v>560</v>
      </c>
      <c r="B29" t="s">
        <v>62</v>
      </c>
      <c r="C29" t="s">
        <v>666</v>
      </c>
      <c r="D29" t="s">
        <v>627</v>
      </c>
      <c r="E29">
        <v>0</v>
      </c>
      <c r="F29">
        <v>100</v>
      </c>
      <c r="G29" t="s">
        <v>624</v>
      </c>
      <c r="K29">
        <v>955</v>
      </c>
      <c r="L29" s="10">
        <v>45427</v>
      </c>
    </row>
    <row r="30" spans="1:12" x14ac:dyDescent="0.25">
      <c r="A30" t="s">
        <v>561</v>
      </c>
      <c r="B30" t="s">
        <v>63</v>
      </c>
      <c r="C30" t="s">
        <v>666</v>
      </c>
      <c r="D30" t="s">
        <v>627</v>
      </c>
      <c r="E30">
        <v>0</v>
      </c>
      <c r="F30">
        <v>100</v>
      </c>
      <c r="G30" t="s">
        <v>624</v>
      </c>
      <c r="K30">
        <v>955</v>
      </c>
      <c r="L30" s="10">
        <v>45427</v>
      </c>
    </row>
    <row r="31" spans="1:12" x14ac:dyDescent="0.25">
      <c r="A31" t="s">
        <v>562</v>
      </c>
      <c r="B31" t="s">
        <v>64</v>
      </c>
      <c r="C31" t="s">
        <v>666</v>
      </c>
      <c r="D31" t="s">
        <v>627</v>
      </c>
      <c r="E31">
        <v>0</v>
      </c>
      <c r="F31">
        <v>100</v>
      </c>
      <c r="G31" t="s">
        <v>624</v>
      </c>
      <c r="K31">
        <v>955</v>
      </c>
      <c r="L31" s="10">
        <v>45427</v>
      </c>
    </row>
    <row r="32" spans="1:12" x14ac:dyDescent="0.25">
      <c r="A32" t="s">
        <v>563</v>
      </c>
      <c r="B32" t="s">
        <v>65</v>
      </c>
      <c r="C32" t="s">
        <v>666</v>
      </c>
      <c r="D32" t="s">
        <v>627</v>
      </c>
      <c r="E32">
        <v>0</v>
      </c>
      <c r="F32">
        <v>100</v>
      </c>
      <c r="G32" t="s">
        <v>624</v>
      </c>
      <c r="K32">
        <v>955</v>
      </c>
      <c r="L32" s="10">
        <v>45427</v>
      </c>
    </row>
    <row r="33" spans="1:12" x14ac:dyDescent="0.25">
      <c r="A33" t="s">
        <v>564</v>
      </c>
      <c r="B33" t="s">
        <v>66</v>
      </c>
      <c r="C33" t="s">
        <v>666</v>
      </c>
      <c r="D33" t="s">
        <v>627</v>
      </c>
      <c r="E33">
        <v>0</v>
      </c>
      <c r="F33">
        <v>100</v>
      </c>
      <c r="G33" t="s">
        <v>624</v>
      </c>
      <c r="K33">
        <v>955</v>
      </c>
      <c r="L33" s="10">
        <v>45427</v>
      </c>
    </row>
    <row r="34" spans="1:12" x14ac:dyDescent="0.25">
      <c r="A34" t="s">
        <v>565</v>
      </c>
      <c r="B34" t="s">
        <v>67</v>
      </c>
      <c r="C34" t="s">
        <v>666</v>
      </c>
      <c r="D34" t="s">
        <v>627</v>
      </c>
      <c r="E34">
        <v>0</v>
      </c>
      <c r="F34">
        <v>100</v>
      </c>
      <c r="G34" t="s">
        <v>624</v>
      </c>
      <c r="K34">
        <v>955</v>
      </c>
      <c r="L34" s="10">
        <v>45427</v>
      </c>
    </row>
    <row r="35" spans="1:12" x14ac:dyDescent="0.25">
      <c r="A35" t="s">
        <v>566</v>
      </c>
      <c r="B35" t="s">
        <v>68</v>
      </c>
      <c r="C35" t="s">
        <v>666</v>
      </c>
      <c r="D35" t="s">
        <v>627</v>
      </c>
      <c r="E35">
        <v>0</v>
      </c>
      <c r="F35">
        <v>100</v>
      </c>
      <c r="G35" t="s">
        <v>624</v>
      </c>
      <c r="K35">
        <v>955</v>
      </c>
      <c r="L35" s="10">
        <v>45427</v>
      </c>
    </row>
    <row r="36" spans="1:12" x14ac:dyDescent="0.25">
      <c r="A36" t="s">
        <v>567</v>
      </c>
      <c r="B36" t="s">
        <v>69</v>
      </c>
      <c r="C36" t="s">
        <v>666</v>
      </c>
      <c r="D36" t="s">
        <v>627</v>
      </c>
      <c r="E36">
        <v>0</v>
      </c>
      <c r="F36">
        <v>100</v>
      </c>
      <c r="G36" t="s">
        <v>624</v>
      </c>
      <c r="K36">
        <v>955</v>
      </c>
      <c r="L36" s="10">
        <v>45427</v>
      </c>
    </row>
    <row r="37" spans="1:12" x14ac:dyDescent="0.25">
      <c r="A37" t="s">
        <v>568</v>
      </c>
      <c r="B37" t="s">
        <v>70</v>
      </c>
      <c r="C37" t="s">
        <v>666</v>
      </c>
      <c r="D37" t="s">
        <v>627</v>
      </c>
      <c r="E37">
        <v>0</v>
      </c>
      <c r="F37">
        <v>100</v>
      </c>
      <c r="G37" t="s">
        <v>624</v>
      </c>
      <c r="K37">
        <v>955</v>
      </c>
      <c r="L37" s="10">
        <v>45427</v>
      </c>
    </row>
    <row r="38" spans="1:12" x14ac:dyDescent="0.25">
      <c r="A38" t="s">
        <v>569</v>
      </c>
      <c r="B38" t="s">
        <v>71</v>
      </c>
      <c r="C38" t="s">
        <v>666</v>
      </c>
      <c r="D38" t="s">
        <v>627</v>
      </c>
      <c r="E38">
        <v>0</v>
      </c>
      <c r="F38">
        <v>100</v>
      </c>
      <c r="G38" t="s">
        <v>624</v>
      </c>
      <c r="K38">
        <v>955</v>
      </c>
      <c r="L38" s="10">
        <v>45427</v>
      </c>
    </row>
    <row r="39" spans="1:12" x14ac:dyDescent="0.25">
      <c r="A39" t="s">
        <v>570</v>
      </c>
      <c r="B39" t="s">
        <v>72</v>
      </c>
      <c r="C39" t="s">
        <v>666</v>
      </c>
      <c r="D39" t="s">
        <v>627</v>
      </c>
      <c r="E39">
        <v>0</v>
      </c>
      <c r="F39">
        <v>100</v>
      </c>
      <c r="G39" t="s">
        <v>624</v>
      </c>
      <c r="K39">
        <v>955</v>
      </c>
      <c r="L39" s="10">
        <v>45427</v>
      </c>
    </row>
    <row r="40" spans="1:12" x14ac:dyDescent="0.25">
      <c r="A40" t="s">
        <v>571</v>
      </c>
      <c r="B40" t="s">
        <v>73</v>
      </c>
      <c r="C40" t="s">
        <v>666</v>
      </c>
      <c r="D40" t="s">
        <v>627</v>
      </c>
      <c r="E40">
        <v>0</v>
      </c>
      <c r="F40">
        <v>100</v>
      </c>
      <c r="G40" t="s">
        <v>624</v>
      </c>
      <c r="K40">
        <v>955</v>
      </c>
      <c r="L40" s="10">
        <v>45427</v>
      </c>
    </row>
    <row r="41" spans="1:12" x14ac:dyDescent="0.25">
      <c r="A41" t="s">
        <v>572</v>
      </c>
      <c r="B41" t="s">
        <v>74</v>
      </c>
      <c r="C41" t="s">
        <v>666</v>
      </c>
      <c r="D41" t="s">
        <v>627</v>
      </c>
      <c r="E41">
        <v>0</v>
      </c>
      <c r="F41">
        <v>100</v>
      </c>
      <c r="G41" t="s">
        <v>624</v>
      </c>
      <c r="K41">
        <v>955</v>
      </c>
      <c r="L41" s="10">
        <v>45427</v>
      </c>
    </row>
    <row r="42" spans="1:12" ht="25.5" x14ac:dyDescent="0.25">
      <c r="A42" t="s">
        <v>75</v>
      </c>
      <c r="B42" t="s">
        <v>95</v>
      </c>
      <c r="C42" s="9" t="s">
        <v>654</v>
      </c>
      <c r="D42" t="s">
        <v>622</v>
      </c>
      <c r="E42">
        <v>0</v>
      </c>
      <c r="F42">
        <v>40</v>
      </c>
      <c r="G42" t="s">
        <v>624</v>
      </c>
      <c r="K42">
        <v>59675</v>
      </c>
      <c r="L42" s="10">
        <v>45427</v>
      </c>
    </row>
    <row r="43" spans="1:12" ht="25.5" x14ac:dyDescent="0.25">
      <c r="A43" t="s">
        <v>76</v>
      </c>
      <c r="B43" t="s">
        <v>96</v>
      </c>
      <c r="C43" s="9" t="s">
        <v>654</v>
      </c>
      <c r="D43" t="s">
        <v>622</v>
      </c>
      <c r="E43">
        <v>0</v>
      </c>
      <c r="F43">
        <v>40</v>
      </c>
      <c r="G43" t="s">
        <v>624</v>
      </c>
      <c r="K43">
        <v>59675</v>
      </c>
      <c r="L43" s="10">
        <v>45427</v>
      </c>
    </row>
    <row r="44" spans="1:12" ht="25.5" x14ac:dyDescent="0.25">
      <c r="A44" t="s">
        <v>77</v>
      </c>
      <c r="B44" t="s">
        <v>97</v>
      </c>
      <c r="C44" s="9" t="s">
        <v>654</v>
      </c>
      <c r="D44" t="s">
        <v>622</v>
      </c>
      <c r="E44">
        <v>0</v>
      </c>
      <c r="F44">
        <v>40</v>
      </c>
      <c r="G44" t="s">
        <v>624</v>
      </c>
      <c r="K44">
        <v>59675</v>
      </c>
      <c r="L44" s="10">
        <v>45427</v>
      </c>
    </row>
    <row r="45" spans="1:12" ht="25.5" x14ac:dyDescent="0.25">
      <c r="A45" t="s">
        <v>78</v>
      </c>
      <c r="B45" t="s">
        <v>98</v>
      </c>
      <c r="C45" s="9" t="s">
        <v>654</v>
      </c>
      <c r="D45" t="s">
        <v>622</v>
      </c>
      <c r="E45">
        <v>0</v>
      </c>
      <c r="F45">
        <v>40</v>
      </c>
      <c r="G45" t="s">
        <v>624</v>
      </c>
      <c r="K45">
        <v>59675</v>
      </c>
      <c r="L45" s="10">
        <v>45427</v>
      </c>
    </row>
    <row r="46" spans="1:12" ht="25.5" x14ac:dyDescent="0.25">
      <c r="A46" t="s">
        <v>79</v>
      </c>
      <c r="B46" t="s">
        <v>99</v>
      </c>
      <c r="C46" s="9" t="s">
        <v>654</v>
      </c>
      <c r="D46" t="s">
        <v>622</v>
      </c>
      <c r="E46">
        <v>0</v>
      </c>
      <c r="F46">
        <v>40</v>
      </c>
      <c r="G46" t="s">
        <v>624</v>
      </c>
      <c r="K46">
        <v>59675</v>
      </c>
      <c r="L46" s="10">
        <v>45427</v>
      </c>
    </row>
    <row r="47" spans="1:12" ht="25.5" x14ac:dyDescent="0.25">
      <c r="A47" t="s">
        <v>80</v>
      </c>
      <c r="B47" t="s">
        <v>100</v>
      </c>
      <c r="C47" s="9" t="s">
        <v>654</v>
      </c>
      <c r="D47" t="s">
        <v>622</v>
      </c>
      <c r="E47">
        <v>0</v>
      </c>
      <c r="F47">
        <v>40</v>
      </c>
      <c r="G47" t="s">
        <v>624</v>
      </c>
      <c r="K47">
        <v>59675</v>
      </c>
      <c r="L47" s="10">
        <v>45427</v>
      </c>
    </row>
    <row r="48" spans="1:12" ht="25.5" x14ac:dyDescent="0.25">
      <c r="A48" t="s">
        <v>81</v>
      </c>
      <c r="B48" t="s">
        <v>101</v>
      </c>
      <c r="C48" s="9" t="s">
        <v>654</v>
      </c>
      <c r="D48" t="s">
        <v>622</v>
      </c>
      <c r="E48">
        <v>0</v>
      </c>
      <c r="F48">
        <v>40</v>
      </c>
      <c r="G48" t="s">
        <v>624</v>
      </c>
      <c r="K48">
        <v>59675</v>
      </c>
      <c r="L48" s="10">
        <v>45427</v>
      </c>
    </row>
    <row r="49" spans="1:12" ht="25.5" x14ac:dyDescent="0.25">
      <c r="A49" t="s">
        <v>82</v>
      </c>
      <c r="B49" t="s">
        <v>102</v>
      </c>
      <c r="C49" s="9" t="s">
        <v>654</v>
      </c>
      <c r="D49" t="s">
        <v>622</v>
      </c>
      <c r="E49">
        <v>0</v>
      </c>
      <c r="F49">
        <v>40</v>
      </c>
      <c r="G49" t="s">
        <v>624</v>
      </c>
      <c r="K49">
        <v>59675</v>
      </c>
      <c r="L49" s="10">
        <v>45427</v>
      </c>
    </row>
    <row r="50" spans="1:12" ht="25.5" x14ac:dyDescent="0.25">
      <c r="A50" t="s">
        <v>83</v>
      </c>
      <c r="B50" t="s">
        <v>103</v>
      </c>
      <c r="C50" s="9" t="s">
        <v>654</v>
      </c>
      <c r="D50" t="s">
        <v>622</v>
      </c>
      <c r="E50">
        <v>0</v>
      </c>
      <c r="F50">
        <v>40</v>
      </c>
      <c r="G50" t="s">
        <v>624</v>
      </c>
      <c r="K50">
        <v>59675</v>
      </c>
      <c r="L50" s="10">
        <v>45427</v>
      </c>
    </row>
    <row r="51" spans="1:12" ht="25.5" x14ac:dyDescent="0.25">
      <c r="A51" t="s">
        <v>84</v>
      </c>
      <c r="B51" t="s">
        <v>104</v>
      </c>
      <c r="C51" s="9" t="s">
        <v>654</v>
      </c>
      <c r="D51" t="s">
        <v>622</v>
      </c>
      <c r="E51">
        <v>0</v>
      </c>
      <c r="F51">
        <v>40</v>
      </c>
      <c r="G51" t="s">
        <v>624</v>
      </c>
      <c r="K51">
        <v>59675</v>
      </c>
      <c r="L51" s="10">
        <v>45427</v>
      </c>
    </row>
    <row r="52" spans="1:12" ht="25.5" x14ac:dyDescent="0.25">
      <c r="A52" t="s">
        <v>85</v>
      </c>
      <c r="B52" t="s">
        <v>105</v>
      </c>
      <c r="C52" s="9" t="s">
        <v>654</v>
      </c>
      <c r="D52" t="s">
        <v>622</v>
      </c>
      <c r="E52">
        <v>0</v>
      </c>
      <c r="F52">
        <v>40</v>
      </c>
      <c r="G52" t="s">
        <v>624</v>
      </c>
      <c r="K52">
        <v>59675</v>
      </c>
      <c r="L52" s="10">
        <v>45427</v>
      </c>
    </row>
    <row r="53" spans="1:12" ht="25.5" x14ac:dyDescent="0.25">
      <c r="A53" t="s">
        <v>86</v>
      </c>
      <c r="B53" t="s">
        <v>106</v>
      </c>
      <c r="C53" s="9" t="s">
        <v>654</v>
      </c>
      <c r="D53" t="s">
        <v>622</v>
      </c>
      <c r="E53">
        <v>0</v>
      </c>
      <c r="F53">
        <v>40</v>
      </c>
      <c r="G53" t="s">
        <v>624</v>
      </c>
      <c r="K53">
        <v>59675</v>
      </c>
      <c r="L53" s="10">
        <v>45427</v>
      </c>
    </row>
    <row r="54" spans="1:12" ht="25.5" x14ac:dyDescent="0.25">
      <c r="A54" t="s">
        <v>87</v>
      </c>
      <c r="B54" t="s">
        <v>107</v>
      </c>
      <c r="C54" s="9" t="s">
        <v>654</v>
      </c>
      <c r="D54" t="s">
        <v>622</v>
      </c>
      <c r="E54">
        <v>0</v>
      </c>
      <c r="F54">
        <v>40</v>
      </c>
      <c r="G54" t="s">
        <v>624</v>
      </c>
      <c r="K54">
        <v>59675</v>
      </c>
      <c r="L54" s="10">
        <v>45427</v>
      </c>
    </row>
    <row r="55" spans="1:12" ht="25.5" x14ac:dyDescent="0.25">
      <c r="A55" t="s">
        <v>88</v>
      </c>
      <c r="B55" t="s">
        <v>108</v>
      </c>
      <c r="C55" s="9" t="s">
        <v>654</v>
      </c>
      <c r="D55" t="s">
        <v>622</v>
      </c>
      <c r="E55">
        <v>0</v>
      </c>
      <c r="F55">
        <v>40</v>
      </c>
      <c r="G55" t="s">
        <v>624</v>
      </c>
      <c r="K55">
        <v>59675</v>
      </c>
      <c r="L55" s="10">
        <v>45427</v>
      </c>
    </row>
    <row r="56" spans="1:12" ht="25.5" x14ac:dyDescent="0.25">
      <c r="A56" t="s">
        <v>89</v>
      </c>
      <c r="B56" t="s">
        <v>109</v>
      </c>
      <c r="C56" s="9" t="s">
        <v>654</v>
      </c>
      <c r="D56" t="s">
        <v>622</v>
      </c>
      <c r="E56">
        <v>0</v>
      </c>
      <c r="F56">
        <v>40</v>
      </c>
      <c r="G56" t="s">
        <v>624</v>
      </c>
      <c r="K56">
        <v>59675</v>
      </c>
      <c r="L56" s="10">
        <v>45427</v>
      </c>
    </row>
    <row r="57" spans="1:12" ht="25.5" x14ac:dyDescent="0.25">
      <c r="A57" t="s">
        <v>90</v>
      </c>
      <c r="B57" t="s">
        <v>110</v>
      </c>
      <c r="C57" s="9" t="s">
        <v>654</v>
      </c>
      <c r="D57" t="s">
        <v>622</v>
      </c>
      <c r="E57">
        <v>0</v>
      </c>
      <c r="F57">
        <v>40</v>
      </c>
      <c r="G57" t="s">
        <v>624</v>
      </c>
      <c r="K57">
        <v>59675</v>
      </c>
      <c r="L57" s="10">
        <v>45427</v>
      </c>
    </row>
    <row r="58" spans="1:12" ht="25.5" x14ac:dyDescent="0.25">
      <c r="A58" t="s">
        <v>91</v>
      </c>
      <c r="B58" t="s">
        <v>111</v>
      </c>
      <c r="C58" s="9" t="s">
        <v>654</v>
      </c>
      <c r="D58" t="s">
        <v>622</v>
      </c>
      <c r="E58">
        <v>0</v>
      </c>
      <c r="F58">
        <v>40</v>
      </c>
      <c r="G58" t="s">
        <v>624</v>
      </c>
      <c r="K58">
        <v>59675</v>
      </c>
      <c r="L58" s="10">
        <v>45427</v>
      </c>
    </row>
    <row r="59" spans="1:12" ht="25.5" x14ac:dyDescent="0.25">
      <c r="A59" t="s">
        <v>92</v>
      </c>
      <c r="B59" t="s">
        <v>112</v>
      </c>
      <c r="C59" s="9" t="s">
        <v>654</v>
      </c>
      <c r="D59" t="s">
        <v>622</v>
      </c>
      <c r="E59">
        <v>0</v>
      </c>
      <c r="F59">
        <v>40</v>
      </c>
      <c r="G59" t="s">
        <v>624</v>
      </c>
      <c r="K59">
        <v>59675</v>
      </c>
      <c r="L59" s="10">
        <v>45427</v>
      </c>
    </row>
    <row r="60" spans="1:12" ht="25.5" x14ac:dyDescent="0.25">
      <c r="A60" t="s">
        <v>93</v>
      </c>
      <c r="B60" t="s">
        <v>113</v>
      </c>
      <c r="C60" s="9" t="s">
        <v>654</v>
      </c>
      <c r="D60" t="s">
        <v>622</v>
      </c>
      <c r="E60">
        <v>0</v>
      </c>
      <c r="F60">
        <v>40</v>
      </c>
      <c r="G60" t="s">
        <v>624</v>
      </c>
      <c r="K60">
        <v>59675</v>
      </c>
      <c r="L60" s="10">
        <v>45427</v>
      </c>
    </row>
    <row r="61" spans="1:12" ht="25.5" x14ac:dyDescent="0.25">
      <c r="A61" t="s">
        <v>94</v>
      </c>
      <c r="B61" t="s">
        <v>114</v>
      </c>
      <c r="C61" s="9" t="s">
        <v>654</v>
      </c>
      <c r="D61" t="s">
        <v>622</v>
      </c>
      <c r="E61">
        <v>0</v>
      </c>
      <c r="F61">
        <v>40</v>
      </c>
      <c r="G61" t="s">
        <v>624</v>
      </c>
      <c r="K61">
        <v>59675</v>
      </c>
      <c r="L61" s="10">
        <v>45427</v>
      </c>
    </row>
    <row r="62" spans="1:12" x14ac:dyDescent="0.25">
      <c r="A62" t="s">
        <v>573</v>
      </c>
      <c r="B62" t="s">
        <v>115</v>
      </c>
      <c r="C62" t="s">
        <v>667</v>
      </c>
      <c r="D62" t="s">
        <v>627</v>
      </c>
      <c r="E62">
        <v>0</v>
      </c>
      <c r="F62">
        <v>40</v>
      </c>
      <c r="G62" t="s">
        <v>624</v>
      </c>
      <c r="K62">
        <v>4070</v>
      </c>
      <c r="L62" s="10">
        <v>45427</v>
      </c>
    </row>
    <row r="63" spans="1:12" x14ac:dyDescent="0.25">
      <c r="A63" t="s">
        <v>574</v>
      </c>
      <c r="B63" t="s">
        <v>116</v>
      </c>
      <c r="C63" t="s">
        <v>667</v>
      </c>
      <c r="D63" t="s">
        <v>627</v>
      </c>
      <c r="E63">
        <v>0</v>
      </c>
      <c r="F63">
        <v>40</v>
      </c>
      <c r="G63" t="s">
        <v>624</v>
      </c>
      <c r="K63">
        <v>4070</v>
      </c>
      <c r="L63" s="10">
        <v>45427</v>
      </c>
    </row>
    <row r="64" spans="1:12" x14ac:dyDescent="0.25">
      <c r="A64" t="s">
        <v>575</v>
      </c>
      <c r="B64" t="s">
        <v>117</v>
      </c>
      <c r="C64" t="s">
        <v>667</v>
      </c>
      <c r="D64" t="s">
        <v>627</v>
      </c>
      <c r="E64">
        <v>0</v>
      </c>
      <c r="F64">
        <v>40</v>
      </c>
      <c r="G64" t="s">
        <v>624</v>
      </c>
      <c r="K64">
        <v>4070</v>
      </c>
      <c r="L64" s="10">
        <v>45427</v>
      </c>
    </row>
    <row r="65" spans="1:12" x14ac:dyDescent="0.25">
      <c r="A65" t="s">
        <v>576</v>
      </c>
      <c r="B65" t="s">
        <v>118</v>
      </c>
      <c r="C65" t="s">
        <v>667</v>
      </c>
      <c r="D65" t="s">
        <v>627</v>
      </c>
      <c r="E65">
        <v>0</v>
      </c>
      <c r="F65">
        <v>40</v>
      </c>
      <c r="G65" t="s">
        <v>624</v>
      </c>
      <c r="K65">
        <v>4070</v>
      </c>
      <c r="L65" s="10">
        <v>45427</v>
      </c>
    </row>
    <row r="66" spans="1:12" x14ac:dyDescent="0.25">
      <c r="A66" t="s">
        <v>577</v>
      </c>
      <c r="B66" t="s">
        <v>119</v>
      </c>
      <c r="C66" t="s">
        <v>667</v>
      </c>
      <c r="D66" t="s">
        <v>627</v>
      </c>
      <c r="E66">
        <v>0</v>
      </c>
      <c r="F66">
        <v>40</v>
      </c>
      <c r="G66" t="s">
        <v>624</v>
      </c>
      <c r="K66">
        <v>4070</v>
      </c>
      <c r="L66" s="10">
        <v>45427</v>
      </c>
    </row>
    <row r="67" spans="1:12" x14ac:dyDescent="0.25">
      <c r="A67" t="s">
        <v>578</v>
      </c>
      <c r="B67" t="s">
        <v>120</v>
      </c>
      <c r="C67" t="s">
        <v>667</v>
      </c>
      <c r="D67" t="s">
        <v>627</v>
      </c>
      <c r="E67">
        <v>0</v>
      </c>
      <c r="F67">
        <v>40</v>
      </c>
      <c r="G67" t="s">
        <v>624</v>
      </c>
      <c r="K67">
        <v>4070</v>
      </c>
      <c r="L67" s="10">
        <v>45427</v>
      </c>
    </row>
    <row r="68" spans="1:12" x14ac:dyDescent="0.25">
      <c r="A68" t="s">
        <v>579</v>
      </c>
      <c r="B68" t="s">
        <v>121</v>
      </c>
      <c r="C68" t="s">
        <v>667</v>
      </c>
      <c r="D68" t="s">
        <v>627</v>
      </c>
      <c r="E68">
        <v>0</v>
      </c>
      <c r="F68">
        <v>40</v>
      </c>
      <c r="G68" t="s">
        <v>624</v>
      </c>
      <c r="K68">
        <v>4070</v>
      </c>
      <c r="L68" s="10">
        <v>45427</v>
      </c>
    </row>
    <row r="69" spans="1:12" x14ac:dyDescent="0.25">
      <c r="A69" t="s">
        <v>580</v>
      </c>
      <c r="B69" t="s">
        <v>122</v>
      </c>
      <c r="C69" t="s">
        <v>667</v>
      </c>
      <c r="D69" t="s">
        <v>627</v>
      </c>
      <c r="E69">
        <v>0</v>
      </c>
      <c r="F69">
        <v>40</v>
      </c>
      <c r="G69" t="s">
        <v>624</v>
      </c>
      <c r="K69">
        <v>4070</v>
      </c>
      <c r="L69" s="10">
        <v>45427</v>
      </c>
    </row>
    <row r="70" spans="1:12" x14ac:dyDescent="0.25">
      <c r="A70" t="s">
        <v>581</v>
      </c>
      <c r="B70" t="s">
        <v>123</v>
      </c>
      <c r="C70" t="s">
        <v>667</v>
      </c>
      <c r="D70" t="s">
        <v>627</v>
      </c>
      <c r="E70">
        <v>0</v>
      </c>
      <c r="F70">
        <v>40</v>
      </c>
      <c r="G70" t="s">
        <v>624</v>
      </c>
      <c r="K70">
        <v>4070</v>
      </c>
      <c r="L70" s="10">
        <v>45427</v>
      </c>
    </row>
    <row r="71" spans="1:12" x14ac:dyDescent="0.25">
      <c r="A71" t="s">
        <v>582</v>
      </c>
      <c r="B71" t="s">
        <v>124</v>
      </c>
      <c r="C71" t="s">
        <v>667</v>
      </c>
      <c r="D71" t="s">
        <v>627</v>
      </c>
      <c r="E71">
        <v>0</v>
      </c>
      <c r="F71">
        <v>40</v>
      </c>
      <c r="G71" t="s">
        <v>624</v>
      </c>
      <c r="K71">
        <v>4070</v>
      </c>
      <c r="L71" s="10">
        <v>45427</v>
      </c>
    </row>
    <row r="72" spans="1:12" x14ac:dyDescent="0.25">
      <c r="A72" t="s">
        <v>583</v>
      </c>
      <c r="B72" t="s">
        <v>125</v>
      </c>
      <c r="C72" t="s">
        <v>667</v>
      </c>
      <c r="D72" t="s">
        <v>627</v>
      </c>
      <c r="E72">
        <v>0</v>
      </c>
      <c r="F72">
        <v>40</v>
      </c>
      <c r="G72" t="s">
        <v>624</v>
      </c>
      <c r="K72">
        <v>4070</v>
      </c>
      <c r="L72" s="10">
        <v>45427</v>
      </c>
    </row>
    <row r="73" spans="1:12" x14ac:dyDescent="0.25">
      <c r="A73" t="s">
        <v>584</v>
      </c>
      <c r="B73" t="s">
        <v>126</v>
      </c>
      <c r="C73" t="s">
        <v>667</v>
      </c>
      <c r="D73" t="s">
        <v>627</v>
      </c>
      <c r="E73">
        <v>0</v>
      </c>
      <c r="F73">
        <v>40</v>
      </c>
      <c r="G73" t="s">
        <v>624</v>
      </c>
      <c r="K73">
        <v>4070</v>
      </c>
      <c r="L73" s="10">
        <v>45427</v>
      </c>
    </row>
    <row r="74" spans="1:12" x14ac:dyDescent="0.25">
      <c r="A74" t="s">
        <v>585</v>
      </c>
      <c r="B74" t="s">
        <v>127</v>
      </c>
      <c r="C74" t="s">
        <v>667</v>
      </c>
      <c r="D74" t="s">
        <v>627</v>
      </c>
      <c r="E74">
        <v>0</v>
      </c>
      <c r="F74">
        <v>40</v>
      </c>
      <c r="G74" t="s">
        <v>624</v>
      </c>
      <c r="K74">
        <v>4070</v>
      </c>
      <c r="L74" s="10">
        <v>45427</v>
      </c>
    </row>
    <row r="75" spans="1:12" x14ac:dyDescent="0.25">
      <c r="A75" t="s">
        <v>586</v>
      </c>
      <c r="B75" t="s">
        <v>128</v>
      </c>
      <c r="C75" t="s">
        <v>667</v>
      </c>
      <c r="D75" t="s">
        <v>627</v>
      </c>
      <c r="E75">
        <v>0</v>
      </c>
      <c r="F75">
        <v>40</v>
      </c>
      <c r="G75" t="s">
        <v>624</v>
      </c>
      <c r="K75">
        <v>4070</v>
      </c>
      <c r="L75" s="10">
        <v>45427</v>
      </c>
    </row>
    <row r="76" spans="1:12" x14ac:dyDescent="0.25">
      <c r="A76" t="s">
        <v>587</v>
      </c>
      <c r="B76" t="s">
        <v>129</v>
      </c>
      <c r="C76" t="s">
        <v>667</v>
      </c>
      <c r="D76" t="s">
        <v>627</v>
      </c>
      <c r="E76">
        <v>0</v>
      </c>
      <c r="F76">
        <v>40</v>
      </c>
      <c r="G76" t="s">
        <v>624</v>
      </c>
      <c r="K76">
        <v>4070</v>
      </c>
      <c r="L76" s="10">
        <v>45427</v>
      </c>
    </row>
    <row r="77" spans="1:12" x14ac:dyDescent="0.25">
      <c r="A77" t="s">
        <v>588</v>
      </c>
      <c r="B77" t="s">
        <v>130</v>
      </c>
      <c r="C77" t="s">
        <v>667</v>
      </c>
      <c r="D77" t="s">
        <v>627</v>
      </c>
      <c r="E77">
        <v>0</v>
      </c>
      <c r="F77">
        <v>40</v>
      </c>
      <c r="G77" t="s">
        <v>624</v>
      </c>
      <c r="K77">
        <v>4070</v>
      </c>
      <c r="L77" s="10">
        <v>45427</v>
      </c>
    </row>
    <row r="78" spans="1:12" x14ac:dyDescent="0.25">
      <c r="A78" t="s">
        <v>589</v>
      </c>
      <c r="B78" t="s">
        <v>131</v>
      </c>
      <c r="C78" t="s">
        <v>667</v>
      </c>
      <c r="D78" t="s">
        <v>627</v>
      </c>
      <c r="E78">
        <v>0</v>
      </c>
      <c r="F78">
        <v>40</v>
      </c>
      <c r="G78" t="s">
        <v>624</v>
      </c>
      <c r="K78">
        <v>4070</v>
      </c>
      <c r="L78" s="10">
        <v>45427</v>
      </c>
    </row>
    <row r="79" spans="1:12" x14ac:dyDescent="0.25">
      <c r="A79" t="s">
        <v>590</v>
      </c>
      <c r="B79" t="s">
        <v>132</v>
      </c>
      <c r="C79" t="s">
        <v>667</v>
      </c>
      <c r="D79" t="s">
        <v>627</v>
      </c>
      <c r="E79">
        <v>0</v>
      </c>
      <c r="F79">
        <v>40</v>
      </c>
      <c r="G79" t="s">
        <v>624</v>
      </c>
      <c r="K79">
        <v>4070</v>
      </c>
      <c r="L79" s="10">
        <v>45427</v>
      </c>
    </row>
    <row r="80" spans="1:12" x14ac:dyDescent="0.25">
      <c r="A80" t="s">
        <v>591</v>
      </c>
      <c r="B80" t="s">
        <v>133</v>
      </c>
      <c r="C80" t="s">
        <v>667</v>
      </c>
      <c r="D80" t="s">
        <v>627</v>
      </c>
      <c r="E80">
        <v>0</v>
      </c>
      <c r="F80">
        <v>40</v>
      </c>
      <c r="G80" t="s">
        <v>624</v>
      </c>
      <c r="K80">
        <v>4070</v>
      </c>
      <c r="L80" s="10">
        <v>45427</v>
      </c>
    </row>
    <row r="81" spans="1:12" x14ac:dyDescent="0.25">
      <c r="A81" t="s">
        <v>592</v>
      </c>
      <c r="B81" t="s">
        <v>134</v>
      </c>
      <c r="C81" t="s">
        <v>667</v>
      </c>
      <c r="D81" t="s">
        <v>627</v>
      </c>
      <c r="E81">
        <v>0</v>
      </c>
      <c r="F81">
        <v>40</v>
      </c>
      <c r="G81" t="s">
        <v>624</v>
      </c>
      <c r="K81">
        <v>4070</v>
      </c>
      <c r="L81" s="10">
        <v>45427</v>
      </c>
    </row>
    <row r="82" spans="1:12" ht="25.5" x14ac:dyDescent="0.25">
      <c r="A82" t="s">
        <v>135</v>
      </c>
      <c r="B82" t="s">
        <v>155</v>
      </c>
      <c r="C82" s="9" t="s">
        <v>655</v>
      </c>
      <c r="D82" t="s">
        <v>622</v>
      </c>
      <c r="E82">
        <v>0</v>
      </c>
      <c r="F82">
        <v>2.5</v>
      </c>
      <c r="G82" t="s">
        <v>624</v>
      </c>
      <c r="K82">
        <v>71765</v>
      </c>
      <c r="L82" s="10">
        <v>45427</v>
      </c>
    </row>
    <row r="83" spans="1:12" ht="25.5" x14ac:dyDescent="0.25">
      <c r="A83" t="s">
        <v>136</v>
      </c>
      <c r="B83" t="s">
        <v>156</v>
      </c>
      <c r="C83" s="9" t="s">
        <v>655</v>
      </c>
      <c r="D83" t="s">
        <v>622</v>
      </c>
      <c r="E83">
        <v>0</v>
      </c>
      <c r="F83">
        <v>2.5</v>
      </c>
      <c r="G83" t="s">
        <v>624</v>
      </c>
      <c r="K83">
        <v>71765</v>
      </c>
      <c r="L83" s="10">
        <v>45427</v>
      </c>
    </row>
    <row r="84" spans="1:12" ht="25.5" x14ac:dyDescent="0.25">
      <c r="A84" t="s">
        <v>137</v>
      </c>
      <c r="B84" t="s">
        <v>157</v>
      </c>
      <c r="C84" s="9" t="s">
        <v>655</v>
      </c>
      <c r="D84" t="s">
        <v>622</v>
      </c>
      <c r="E84">
        <v>0</v>
      </c>
      <c r="F84">
        <v>2.5</v>
      </c>
      <c r="G84" t="s">
        <v>624</v>
      </c>
      <c r="K84">
        <v>71765</v>
      </c>
      <c r="L84" s="10">
        <v>45427</v>
      </c>
    </row>
    <row r="85" spans="1:12" ht="25.5" x14ac:dyDescent="0.25">
      <c r="A85" t="s">
        <v>138</v>
      </c>
      <c r="B85" t="s">
        <v>158</v>
      </c>
      <c r="C85" s="9" t="s">
        <v>655</v>
      </c>
      <c r="D85" t="s">
        <v>622</v>
      </c>
      <c r="E85">
        <v>0</v>
      </c>
      <c r="F85">
        <v>2.5</v>
      </c>
      <c r="G85" t="s">
        <v>624</v>
      </c>
      <c r="K85">
        <v>71765</v>
      </c>
      <c r="L85" s="10">
        <v>45427</v>
      </c>
    </row>
    <row r="86" spans="1:12" ht="25.5" x14ac:dyDescent="0.25">
      <c r="A86" t="s">
        <v>139</v>
      </c>
      <c r="B86" t="s">
        <v>159</v>
      </c>
      <c r="C86" s="9" t="s">
        <v>655</v>
      </c>
      <c r="D86" t="s">
        <v>622</v>
      </c>
      <c r="E86">
        <v>0</v>
      </c>
      <c r="F86">
        <v>2.5</v>
      </c>
      <c r="G86" t="s">
        <v>624</v>
      </c>
      <c r="K86">
        <v>71765</v>
      </c>
      <c r="L86" s="10">
        <v>45427</v>
      </c>
    </row>
    <row r="87" spans="1:12" ht="25.5" x14ac:dyDescent="0.25">
      <c r="A87" t="s">
        <v>140</v>
      </c>
      <c r="B87" t="s">
        <v>160</v>
      </c>
      <c r="C87" s="9" t="s">
        <v>655</v>
      </c>
      <c r="D87" t="s">
        <v>622</v>
      </c>
      <c r="E87">
        <v>0</v>
      </c>
      <c r="F87">
        <v>2.5</v>
      </c>
      <c r="G87" t="s">
        <v>624</v>
      </c>
      <c r="K87">
        <v>71765</v>
      </c>
      <c r="L87" s="10">
        <v>45427</v>
      </c>
    </row>
    <row r="88" spans="1:12" ht="25.5" x14ac:dyDescent="0.25">
      <c r="A88" t="s">
        <v>141</v>
      </c>
      <c r="B88" t="s">
        <v>161</v>
      </c>
      <c r="C88" s="9" t="s">
        <v>655</v>
      </c>
      <c r="D88" t="s">
        <v>622</v>
      </c>
      <c r="E88">
        <v>0</v>
      </c>
      <c r="F88">
        <v>2.5</v>
      </c>
      <c r="G88" t="s">
        <v>624</v>
      </c>
      <c r="K88">
        <v>71765</v>
      </c>
      <c r="L88" s="10">
        <v>45427</v>
      </c>
    </row>
    <row r="89" spans="1:12" ht="25.5" x14ac:dyDescent="0.25">
      <c r="A89" t="s">
        <v>142</v>
      </c>
      <c r="B89" t="s">
        <v>162</v>
      </c>
      <c r="C89" s="9" t="s">
        <v>655</v>
      </c>
      <c r="D89" t="s">
        <v>622</v>
      </c>
      <c r="E89">
        <v>0</v>
      </c>
      <c r="F89">
        <v>2.5</v>
      </c>
      <c r="G89" t="s">
        <v>624</v>
      </c>
      <c r="K89">
        <v>71765</v>
      </c>
      <c r="L89" s="10">
        <v>45427</v>
      </c>
    </row>
    <row r="90" spans="1:12" ht="25.5" x14ac:dyDescent="0.25">
      <c r="A90" t="s">
        <v>143</v>
      </c>
      <c r="B90" t="s">
        <v>163</v>
      </c>
      <c r="C90" s="9" t="s">
        <v>655</v>
      </c>
      <c r="D90" t="s">
        <v>622</v>
      </c>
      <c r="E90">
        <v>0</v>
      </c>
      <c r="F90">
        <v>2.5</v>
      </c>
      <c r="G90" t="s">
        <v>624</v>
      </c>
      <c r="K90">
        <v>71765</v>
      </c>
      <c r="L90" s="10">
        <v>45427</v>
      </c>
    </row>
    <row r="91" spans="1:12" ht="25.5" x14ac:dyDescent="0.25">
      <c r="A91" t="s">
        <v>144</v>
      </c>
      <c r="B91" t="s">
        <v>164</v>
      </c>
      <c r="C91" s="9" t="s">
        <v>655</v>
      </c>
      <c r="D91" t="s">
        <v>622</v>
      </c>
      <c r="E91">
        <v>0</v>
      </c>
      <c r="F91">
        <v>2.5</v>
      </c>
      <c r="G91" t="s">
        <v>624</v>
      </c>
      <c r="K91">
        <v>71765</v>
      </c>
      <c r="L91" s="10">
        <v>45427</v>
      </c>
    </row>
    <row r="92" spans="1:12" ht="25.5" x14ac:dyDescent="0.25">
      <c r="A92" t="s">
        <v>145</v>
      </c>
      <c r="B92" t="s">
        <v>165</v>
      </c>
      <c r="C92" s="9" t="s">
        <v>655</v>
      </c>
      <c r="D92" t="s">
        <v>622</v>
      </c>
      <c r="E92">
        <v>0</v>
      </c>
      <c r="F92">
        <v>2.5</v>
      </c>
      <c r="G92" t="s">
        <v>624</v>
      </c>
      <c r="K92">
        <v>71765</v>
      </c>
      <c r="L92" s="10">
        <v>45427</v>
      </c>
    </row>
    <row r="93" spans="1:12" ht="25.5" x14ac:dyDescent="0.25">
      <c r="A93" t="s">
        <v>146</v>
      </c>
      <c r="B93" t="s">
        <v>166</v>
      </c>
      <c r="C93" s="9" t="s">
        <v>655</v>
      </c>
      <c r="D93" t="s">
        <v>622</v>
      </c>
      <c r="E93">
        <v>0</v>
      </c>
      <c r="F93">
        <v>2.5</v>
      </c>
      <c r="G93" t="s">
        <v>624</v>
      </c>
      <c r="K93">
        <v>71765</v>
      </c>
      <c r="L93" s="10">
        <v>45427</v>
      </c>
    </row>
    <row r="94" spans="1:12" ht="25.5" x14ac:dyDescent="0.25">
      <c r="A94" t="s">
        <v>147</v>
      </c>
      <c r="B94" t="s">
        <v>167</v>
      </c>
      <c r="C94" s="9" t="s">
        <v>655</v>
      </c>
      <c r="D94" t="s">
        <v>622</v>
      </c>
      <c r="E94">
        <v>0</v>
      </c>
      <c r="F94">
        <v>2.5</v>
      </c>
      <c r="G94" t="s">
        <v>624</v>
      </c>
      <c r="K94">
        <v>71765</v>
      </c>
      <c r="L94" s="10">
        <v>45427</v>
      </c>
    </row>
    <row r="95" spans="1:12" ht="25.5" x14ac:dyDescent="0.25">
      <c r="A95" t="s">
        <v>148</v>
      </c>
      <c r="B95" t="s">
        <v>168</v>
      </c>
      <c r="C95" s="9" t="s">
        <v>655</v>
      </c>
      <c r="D95" t="s">
        <v>622</v>
      </c>
      <c r="E95">
        <v>0</v>
      </c>
      <c r="F95">
        <v>2.5</v>
      </c>
      <c r="G95" t="s">
        <v>624</v>
      </c>
      <c r="K95">
        <v>71765</v>
      </c>
      <c r="L95" s="10">
        <v>45427</v>
      </c>
    </row>
    <row r="96" spans="1:12" ht="25.5" x14ac:dyDescent="0.25">
      <c r="A96" t="s">
        <v>149</v>
      </c>
      <c r="B96" t="s">
        <v>169</v>
      </c>
      <c r="C96" s="9" t="s">
        <v>655</v>
      </c>
      <c r="D96" t="s">
        <v>622</v>
      </c>
      <c r="E96">
        <v>0</v>
      </c>
      <c r="F96">
        <v>2.5</v>
      </c>
      <c r="G96" t="s">
        <v>624</v>
      </c>
      <c r="K96">
        <v>71765</v>
      </c>
      <c r="L96" s="10">
        <v>45427</v>
      </c>
    </row>
    <row r="97" spans="1:12" ht="25.5" x14ac:dyDescent="0.25">
      <c r="A97" t="s">
        <v>150</v>
      </c>
      <c r="B97" t="s">
        <v>170</v>
      </c>
      <c r="C97" s="9" t="s">
        <v>655</v>
      </c>
      <c r="D97" t="s">
        <v>622</v>
      </c>
      <c r="E97">
        <v>0</v>
      </c>
      <c r="F97">
        <v>2.5</v>
      </c>
      <c r="G97" t="s">
        <v>624</v>
      </c>
      <c r="K97">
        <v>71765</v>
      </c>
      <c r="L97" s="10">
        <v>45427</v>
      </c>
    </row>
    <row r="98" spans="1:12" ht="25.5" x14ac:dyDescent="0.25">
      <c r="A98" t="s">
        <v>151</v>
      </c>
      <c r="B98" t="s">
        <v>171</v>
      </c>
      <c r="C98" s="9" t="s">
        <v>655</v>
      </c>
      <c r="D98" t="s">
        <v>622</v>
      </c>
      <c r="E98">
        <v>0</v>
      </c>
      <c r="F98">
        <v>2.5</v>
      </c>
      <c r="G98" t="s">
        <v>624</v>
      </c>
      <c r="K98">
        <v>71765</v>
      </c>
      <c r="L98" s="10">
        <v>45427</v>
      </c>
    </row>
    <row r="99" spans="1:12" ht="25.5" x14ac:dyDescent="0.25">
      <c r="A99" t="s">
        <v>152</v>
      </c>
      <c r="B99" t="s">
        <v>172</v>
      </c>
      <c r="C99" s="9" t="s">
        <v>655</v>
      </c>
      <c r="D99" t="s">
        <v>622</v>
      </c>
      <c r="E99">
        <v>0</v>
      </c>
      <c r="F99">
        <v>2.5</v>
      </c>
      <c r="G99" t="s">
        <v>624</v>
      </c>
      <c r="K99">
        <v>71765</v>
      </c>
      <c r="L99" s="10">
        <v>45427</v>
      </c>
    </row>
    <row r="100" spans="1:12" ht="25.5" x14ac:dyDescent="0.25">
      <c r="A100" t="s">
        <v>153</v>
      </c>
      <c r="B100" t="s">
        <v>173</v>
      </c>
      <c r="C100" s="9" t="s">
        <v>655</v>
      </c>
      <c r="D100" t="s">
        <v>622</v>
      </c>
      <c r="E100">
        <v>0</v>
      </c>
      <c r="F100">
        <v>2.5</v>
      </c>
      <c r="G100" t="s">
        <v>624</v>
      </c>
      <c r="K100">
        <v>71765</v>
      </c>
      <c r="L100" s="10">
        <v>45427</v>
      </c>
    </row>
    <row r="101" spans="1:12" ht="25.5" x14ac:dyDescent="0.25">
      <c r="A101" t="s">
        <v>154</v>
      </c>
      <c r="B101" t="s">
        <v>174</v>
      </c>
      <c r="C101" s="9" t="s">
        <v>655</v>
      </c>
      <c r="D101" t="s">
        <v>622</v>
      </c>
      <c r="E101">
        <v>0</v>
      </c>
      <c r="F101">
        <v>2.5</v>
      </c>
      <c r="G101" t="s">
        <v>624</v>
      </c>
      <c r="K101">
        <v>71765</v>
      </c>
      <c r="L101" s="10">
        <v>45427</v>
      </c>
    </row>
    <row r="102" spans="1:12" x14ac:dyDescent="0.25">
      <c r="A102" s="3" t="s">
        <v>593</v>
      </c>
      <c r="B102" s="3" t="s">
        <v>175</v>
      </c>
      <c r="C102" t="s">
        <v>668</v>
      </c>
      <c r="D102" t="s">
        <v>627</v>
      </c>
      <c r="E102">
        <v>0</v>
      </c>
      <c r="F102">
        <v>2.5</v>
      </c>
      <c r="G102" t="s">
        <v>624</v>
      </c>
      <c r="K102">
        <v>4070</v>
      </c>
      <c r="L102" s="10">
        <v>45427</v>
      </c>
    </row>
    <row r="103" spans="1:12" x14ac:dyDescent="0.25">
      <c r="A103" s="3" t="s">
        <v>594</v>
      </c>
      <c r="B103" s="3" t="s">
        <v>176</v>
      </c>
      <c r="C103" t="s">
        <v>668</v>
      </c>
      <c r="D103" t="s">
        <v>627</v>
      </c>
      <c r="E103">
        <v>0</v>
      </c>
      <c r="F103">
        <v>2.5</v>
      </c>
      <c r="G103" t="s">
        <v>624</v>
      </c>
      <c r="K103">
        <v>4070</v>
      </c>
      <c r="L103" s="10">
        <v>45427</v>
      </c>
    </row>
    <row r="104" spans="1:12" x14ac:dyDescent="0.25">
      <c r="A104" s="3" t="s">
        <v>595</v>
      </c>
      <c r="B104" s="3" t="s">
        <v>177</v>
      </c>
      <c r="C104" t="s">
        <v>668</v>
      </c>
      <c r="D104" t="s">
        <v>627</v>
      </c>
      <c r="E104">
        <v>0</v>
      </c>
      <c r="F104">
        <v>2.5</v>
      </c>
      <c r="G104" t="s">
        <v>624</v>
      </c>
      <c r="K104">
        <v>4070</v>
      </c>
      <c r="L104" s="10">
        <v>45427</v>
      </c>
    </row>
    <row r="105" spans="1:12" x14ac:dyDescent="0.25">
      <c r="A105" s="3" t="s">
        <v>596</v>
      </c>
      <c r="B105" s="3" t="s">
        <v>178</v>
      </c>
      <c r="C105" t="s">
        <v>668</v>
      </c>
      <c r="D105" t="s">
        <v>627</v>
      </c>
      <c r="E105">
        <v>0</v>
      </c>
      <c r="F105">
        <v>2.5</v>
      </c>
      <c r="G105" t="s">
        <v>624</v>
      </c>
      <c r="K105">
        <v>4070</v>
      </c>
      <c r="L105" s="10">
        <v>45427</v>
      </c>
    </row>
    <row r="106" spans="1:12" x14ac:dyDescent="0.25">
      <c r="A106" s="3" t="s">
        <v>597</v>
      </c>
      <c r="B106" s="3" t="s">
        <v>179</v>
      </c>
      <c r="C106" t="s">
        <v>668</v>
      </c>
      <c r="D106" t="s">
        <v>627</v>
      </c>
      <c r="E106">
        <v>0</v>
      </c>
      <c r="F106">
        <v>2.5</v>
      </c>
      <c r="G106" t="s">
        <v>624</v>
      </c>
      <c r="K106">
        <v>4070</v>
      </c>
      <c r="L106" s="10">
        <v>45427</v>
      </c>
    </row>
    <row r="107" spans="1:12" x14ac:dyDescent="0.25">
      <c r="A107" s="3" t="s">
        <v>598</v>
      </c>
      <c r="B107" s="3" t="s">
        <v>180</v>
      </c>
      <c r="C107" t="s">
        <v>668</v>
      </c>
      <c r="D107" t="s">
        <v>627</v>
      </c>
      <c r="E107">
        <v>0</v>
      </c>
      <c r="F107">
        <v>2.5</v>
      </c>
      <c r="G107" t="s">
        <v>624</v>
      </c>
      <c r="K107">
        <v>4070</v>
      </c>
      <c r="L107" s="10">
        <v>45427</v>
      </c>
    </row>
    <row r="108" spans="1:12" x14ac:dyDescent="0.25">
      <c r="A108" s="3" t="s">
        <v>599</v>
      </c>
      <c r="B108" s="3" t="s">
        <v>181</v>
      </c>
      <c r="C108" t="s">
        <v>668</v>
      </c>
      <c r="D108" t="s">
        <v>627</v>
      </c>
      <c r="E108">
        <v>0</v>
      </c>
      <c r="F108">
        <v>2.5</v>
      </c>
      <c r="G108" t="s">
        <v>624</v>
      </c>
      <c r="K108">
        <v>4070</v>
      </c>
      <c r="L108" s="10">
        <v>45427</v>
      </c>
    </row>
    <row r="109" spans="1:12" x14ac:dyDescent="0.25">
      <c r="A109" s="3" t="s">
        <v>600</v>
      </c>
      <c r="B109" s="3" t="s">
        <v>182</v>
      </c>
      <c r="C109" t="s">
        <v>668</v>
      </c>
      <c r="D109" t="s">
        <v>627</v>
      </c>
      <c r="E109">
        <v>0</v>
      </c>
      <c r="F109">
        <v>2.5</v>
      </c>
      <c r="G109" t="s">
        <v>624</v>
      </c>
      <c r="K109">
        <v>4070</v>
      </c>
      <c r="L109" s="10">
        <v>45427</v>
      </c>
    </row>
    <row r="110" spans="1:12" x14ac:dyDescent="0.25">
      <c r="A110" s="3" t="s">
        <v>601</v>
      </c>
      <c r="B110" s="3" t="s">
        <v>183</v>
      </c>
      <c r="C110" t="s">
        <v>668</v>
      </c>
      <c r="D110" t="s">
        <v>627</v>
      </c>
      <c r="E110">
        <v>0</v>
      </c>
      <c r="F110">
        <v>2.5</v>
      </c>
      <c r="G110" t="s">
        <v>624</v>
      </c>
      <c r="K110">
        <v>4070</v>
      </c>
      <c r="L110" s="10">
        <v>45427</v>
      </c>
    </row>
    <row r="111" spans="1:12" x14ac:dyDescent="0.25">
      <c r="A111" s="3" t="s">
        <v>602</v>
      </c>
      <c r="B111" s="3" t="s">
        <v>184</v>
      </c>
      <c r="C111" t="s">
        <v>668</v>
      </c>
      <c r="D111" t="s">
        <v>627</v>
      </c>
      <c r="E111">
        <v>0</v>
      </c>
      <c r="F111">
        <v>2.5</v>
      </c>
      <c r="G111" t="s">
        <v>624</v>
      </c>
      <c r="K111">
        <v>4070</v>
      </c>
      <c r="L111" s="10">
        <v>45427</v>
      </c>
    </row>
    <row r="112" spans="1:12" x14ac:dyDescent="0.25">
      <c r="A112" s="3" t="s">
        <v>603</v>
      </c>
      <c r="B112" s="3" t="s">
        <v>185</v>
      </c>
      <c r="C112" t="s">
        <v>668</v>
      </c>
      <c r="D112" t="s">
        <v>627</v>
      </c>
      <c r="E112">
        <v>0</v>
      </c>
      <c r="F112">
        <v>2.5</v>
      </c>
      <c r="G112" t="s">
        <v>624</v>
      </c>
      <c r="K112">
        <v>4070</v>
      </c>
      <c r="L112" s="10">
        <v>45427</v>
      </c>
    </row>
    <row r="113" spans="1:12" x14ac:dyDescent="0.25">
      <c r="A113" s="3" t="s">
        <v>604</v>
      </c>
      <c r="B113" s="3" t="s">
        <v>186</v>
      </c>
      <c r="C113" t="s">
        <v>668</v>
      </c>
      <c r="D113" t="s">
        <v>627</v>
      </c>
      <c r="E113">
        <v>0</v>
      </c>
      <c r="F113">
        <v>2.5</v>
      </c>
      <c r="G113" t="s">
        <v>624</v>
      </c>
      <c r="K113">
        <v>4070</v>
      </c>
      <c r="L113" s="10">
        <v>45427</v>
      </c>
    </row>
    <row r="114" spans="1:12" x14ac:dyDescent="0.25">
      <c r="A114" s="3" t="s">
        <v>605</v>
      </c>
      <c r="B114" s="3" t="s">
        <v>187</v>
      </c>
      <c r="C114" t="s">
        <v>668</v>
      </c>
      <c r="D114" t="s">
        <v>627</v>
      </c>
      <c r="E114">
        <v>0</v>
      </c>
      <c r="F114">
        <v>2.5</v>
      </c>
      <c r="G114" t="s">
        <v>624</v>
      </c>
      <c r="K114">
        <v>4070</v>
      </c>
      <c r="L114" s="10">
        <v>45427</v>
      </c>
    </row>
    <row r="115" spans="1:12" x14ac:dyDescent="0.25">
      <c r="A115" s="3" t="s">
        <v>606</v>
      </c>
      <c r="B115" s="3" t="s">
        <v>188</v>
      </c>
      <c r="C115" t="s">
        <v>668</v>
      </c>
      <c r="D115" t="s">
        <v>627</v>
      </c>
      <c r="E115">
        <v>0</v>
      </c>
      <c r="F115">
        <v>2.5</v>
      </c>
      <c r="G115" t="s">
        <v>624</v>
      </c>
      <c r="K115">
        <v>4070</v>
      </c>
      <c r="L115" s="10">
        <v>45427</v>
      </c>
    </row>
    <row r="116" spans="1:12" x14ac:dyDescent="0.25">
      <c r="A116" s="3" t="s">
        <v>607</v>
      </c>
      <c r="B116" s="3" t="s">
        <v>189</v>
      </c>
      <c r="C116" t="s">
        <v>668</v>
      </c>
      <c r="D116" t="s">
        <v>627</v>
      </c>
      <c r="E116">
        <v>0</v>
      </c>
      <c r="F116">
        <v>2.5</v>
      </c>
      <c r="G116" t="s">
        <v>624</v>
      </c>
      <c r="K116">
        <v>4070</v>
      </c>
      <c r="L116" s="10">
        <v>45427</v>
      </c>
    </row>
    <row r="117" spans="1:12" x14ac:dyDescent="0.25">
      <c r="A117" s="3" t="s">
        <v>608</v>
      </c>
      <c r="B117" s="3" t="s">
        <v>190</v>
      </c>
      <c r="C117" t="s">
        <v>668</v>
      </c>
      <c r="D117" t="s">
        <v>627</v>
      </c>
      <c r="E117">
        <v>0</v>
      </c>
      <c r="F117">
        <v>2.5</v>
      </c>
      <c r="G117" t="s">
        <v>624</v>
      </c>
      <c r="K117">
        <v>4070</v>
      </c>
      <c r="L117" s="10">
        <v>45427</v>
      </c>
    </row>
    <row r="118" spans="1:12" x14ac:dyDescent="0.25">
      <c r="A118" s="3" t="s">
        <v>609</v>
      </c>
      <c r="B118" s="3" t="s">
        <v>191</v>
      </c>
      <c r="C118" t="s">
        <v>668</v>
      </c>
      <c r="D118" t="s">
        <v>627</v>
      </c>
      <c r="E118">
        <v>0</v>
      </c>
      <c r="F118">
        <v>2.5</v>
      </c>
      <c r="G118" t="s">
        <v>624</v>
      </c>
      <c r="K118">
        <v>4070</v>
      </c>
      <c r="L118" s="10">
        <v>45427</v>
      </c>
    </row>
    <row r="119" spans="1:12" x14ac:dyDescent="0.25">
      <c r="A119" s="3" t="s">
        <v>610</v>
      </c>
      <c r="B119" s="3" t="s">
        <v>192</v>
      </c>
      <c r="C119" t="s">
        <v>668</v>
      </c>
      <c r="D119" t="s">
        <v>627</v>
      </c>
      <c r="E119">
        <v>0</v>
      </c>
      <c r="F119">
        <v>2.5</v>
      </c>
      <c r="G119" t="s">
        <v>624</v>
      </c>
      <c r="K119">
        <v>4070</v>
      </c>
      <c r="L119" s="10">
        <v>45427</v>
      </c>
    </row>
    <row r="120" spans="1:12" x14ac:dyDescent="0.25">
      <c r="A120" s="3" t="s">
        <v>611</v>
      </c>
      <c r="B120" s="3" t="s">
        <v>193</v>
      </c>
      <c r="C120" t="s">
        <v>668</v>
      </c>
      <c r="D120" t="s">
        <v>627</v>
      </c>
      <c r="E120">
        <v>0</v>
      </c>
      <c r="F120">
        <v>2.5</v>
      </c>
      <c r="G120" t="s">
        <v>624</v>
      </c>
      <c r="K120">
        <v>4070</v>
      </c>
      <c r="L120" s="10">
        <v>45427</v>
      </c>
    </row>
    <row r="121" spans="1:12" x14ac:dyDescent="0.25">
      <c r="A121" s="3" t="s">
        <v>612</v>
      </c>
      <c r="B121" s="3" t="s">
        <v>194</v>
      </c>
      <c r="C121" t="s">
        <v>668</v>
      </c>
      <c r="D121" t="s">
        <v>627</v>
      </c>
      <c r="E121">
        <v>0</v>
      </c>
      <c r="F121">
        <v>2.5</v>
      </c>
      <c r="G121" t="s">
        <v>624</v>
      </c>
      <c r="K121">
        <v>4070</v>
      </c>
      <c r="L121" s="10">
        <v>45427</v>
      </c>
    </row>
    <row r="122" spans="1:12" ht="25.5" x14ac:dyDescent="0.25">
      <c r="A122" s="3" t="s">
        <v>195</v>
      </c>
      <c r="B122" s="3" t="s">
        <v>196</v>
      </c>
      <c r="C122" s="7" t="s">
        <v>653</v>
      </c>
      <c r="D122" t="s">
        <v>622</v>
      </c>
      <c r="E122">
        <v>0</v>
      </c>
      <c r="F122">
        <v>100</v>
      </c>
      <c r="G122" t="s">
        <v>624</v>
      </c>
      <c r="K122">
        <v>59675</v>
      </c>
      <c r="L122" s="10">
        <v>45427</v>
      </c>
    </row>
    <row r="123" spans="1:12" x14ac:dyDescent="0.25">
      <c r="A123" s="3" t="s">
        <v>613</v>
      </c>
      <c r="B123" s="3" t="s">
        <v>197</v>
      </c>
      <c r="C123" t="s">
        <v>666</v>
      </c>
      <c r="D123" t="s">
        <v>627</v>
      </c>
      <c r="E123">
        <v>0</v>
      </c>
      <c r="F123">
        <v>100</v>
      </c>
      <c r="G123" t="s">
        <v>624</v>
      </c>
      <c r="K123">
        <v>955</v>
      </c>
      <c r="L123" s="10">
        <v>45427</v>
      </c>
    </row>
    <row r="124" spans="1:12" ht="38.25" x14ac:dyDescent="0.25">
      <c r="A124" s="3" t="s">
        <v>231</v>
      </c>
      <c r="B124" s="3" t="s">
        <v>652</v>
      </c>
      <c r="C124" s="8" t="s">
        <v>651</v>
      </c>
      <c r="D124" t="s">
        <v>622</v>
      </c>
      <c r="E124">
        <v>0</v>
      </c>
      <c r="F124">
        <v>10</v>
      </c>
      <c r="G124" t="s">
        <v>624</v>
      </c>
      <c r="K124">
        <v>82620</v>
      </c>
      <c r="L124" s="10">
        <v>45427</v>
      </c>
    </row>
    <row r="125" spans="1:12" ht="25.5" x14ac:dyDescent="0.25">
      <c r="A125" s="3" t="s">
        <v>232</v>
      </c>
      <c r="B125" s="3" t="s">
        <v>199</v>
      </c>
      <c r="C125" s="7" t="s">
        <v>663</v>
      </c>
      <c r="D125" t="s">
        <v>622</v>
      </c>
      <c r="E125">
        <v>-50</v>
      </c>
      <c r="F125">
        <v>100</v>
      </c>
      <c r="G125" t="s">
        <v>630</v>
      </c>
      <c r="K125">
        <v>15785</v>
      </c>
      <c r="L125" s="10">
        <v>45427</v>
      </c>
    </row>
    <row r="126" spans="1:12" x14ac:dyDescent="0.25">
      <c r="A126" s="3" t="s">
        <v>618</v>
      </c>
      <c r="B126" s="3" t="s">
        <v>200</v>
      </c>
      <c r="C126" t="s">
        <v>669</v>
      </c>
      <c r="D126" t="s">
        <v>627</v>
      </c>
      <c r="E126">
        <v>-30</v>
      </c>
      <c r="F126">
        <v>70</v>
      </c>
      <c r="G126" t="s">
        <v>630</v>
      </c>
      <c r="K126">
        <v>2250</v>
      </c>
      <c r="L126" s="10">
        <v>45427</v>
      </c>
    </row>
    <row r="127" spans="1:12" x14ac:dyDescent="0.25">
      <c r="A127" s="3" t="s">
        <v>614</v>
      </c>
      <c r="B127" s="3" t="s">
        <v>201</v>
      </c>
      <c r="C127" t="s">
        <v>666</v>
      </c>
      <c r="D127" t="s">
        <v>627</v>
      </c>
      <c r="E127">
        <v>0</v>
      </c>
      <c r="F127">
        <v>100</v>
      </c>
      <c r="G127" t="s">
        <v>624</v>
      </c>
      <c r="K127">
        <v>955</v>
      </c>
      <c r="L127" s="10">
        <v>45427</v>
      </c>
    </row>
    <row r="128" spans="1:12" ht="25.5" x14ac:dyDescent="0.25">
      <c r="A128" s="3" t="s">
        <v>202</v>
      </c>
      <c r="B128" s="3" t="s">
        <v>203</v>
      </c>
      <c r="C128" s="7" t="s">
        <v>653</v>
      </c>
      <c r="D128" t="s">
        <v>622</v>
      </c>
      <c r="E128">
        <v>0</v>
      </c>
      <c r="F128">
        <v>100</v>
      </c>
      <c r="G128" t="s">
        <v>624</v>
      </c>
      <c r="K128">
        <v>59675</v>
      </c>
      <c r="L128" s="10">
        <v>45427</v>
      </c>
    </row>
    <row r="129" spans="1:12" ht="25.5" x14ac:dyDescent="0.25">
      <c r="A129" s="3" t="s">
        <v>204</v>
      </c>
      <c r="B129" s="3" t="s">
        <v>205</v>
      </c>
      <c r="C129" s="7" t="s">
        <v>653</v>
      </c>
      <c r="D129" t="s">
        <v>622</v>
      </c>
      <c r="E129">
        <v>0</v>
      </c>
      <c r="F129">
        <v>100</v>
      </c>
      <c r="G129" t="s">
        <v>624</v>
      </c>
      <c r="K129">
        <v>59675</v>
      </c>
      <c r="L129" s="10">
        <v>45427</v>
      </c>
    </row>
    <row r="130" spans="1:12" ht="25.5" x14ac:dyDescent="0.25">
      <c r="A130" s="3" t="s">
        <v>206</v>
      </c>
      <c r="B130" s="3" t="s">
        <v>207</v>
      </c>
      <c r="C130" s="7" t="s">
        <v>665</v>
      </c>
      <c r="D130" t="s">
        <v>622</v>
      </c>
      <c r="E130">
        <v>0</v>
      </c>
      <c r="F130">
        <v>200</v>
      </c>
      <c r="G130" t="s">
        <v>630</v>
      </c>
      <c r="K130">
        <v>16805</v>
      </c>
      <c r="L130" s="10">
        <v>45427</v>
      </c>
    </row>
    <row r="131" spans="1:12" x14ac:dyDescent="0.25">
      <c r="A131" s="3" t="s">
        <v>619</v>
      </c>
      <c r="B131" s="3" t="s">
        <v>208</v>
      </c>
      <c r="C131" t="s">
        <v>670</v>
      </c>
      <c r="D131" t="s">
        <v>627</v>
      </c>
      <c r="E131">
        <v>0</v>
      </c>
      <c r="F131">
        <v>250</v>
      </c>
      <c r="G131" t="s">
        <v>630</v>
      </c>
      <c r="K131">
        <v>2250</v>
      </c>
      <c r="L131" s="10">
        <v>45427</v>
      </c>
    </row>
    <row r="132" spans="1:12" x14ac:dyDescent="0.25">
      <c r="A132" s="3" t="s">
        <v>615</v>
      </c>
      <c r="B132" s="3" t="s">
        <v>209</v>
      </c>
      <c r="C132" t="s">
        <v>671</v>
      </c>
      <c r="D132" t="s">
        <v>627</v>
      </c>
      <c r="E132">
        <v>0</v>
      </c>
      <c r="F132">
        <v>4</v>
      </c>
      <c r="G132" t="s">
        <v>631</v>
      </c>
      <c r="K132">
        <v>1510</v>
      </c>
      <c r="L132" s="10">
        <v>45427</v>
      </c>
    </row>
    <row r="133" spans="1:12" ht="38.25" x14ac:dyDescent="0.25">
      <c r="A133" s="3" t="s">
        <v>210</v>
      </c>
      <c r="B133" s="3" t="s">
        <v>211</v>
      </c>
      <c r="C133" s="9" t="s">
        <v>661</v>
      </c>
      <c r="D133" t="s">
        <v>622</v>
      </c>
      <c r="E133">
        <v>0</v>
      </c>
      <c r="F133">
        <v>2.5</v>
      </c>
      <c r="G133" t="s">
        <v>631</v>
      </c>
      <c r="K133">
        <v>61235</v>
      </c>
      <c r="L133" s="10">
        <v>45427</v>
      </c>
    </row>
    <row r="134" spans="1:12" ht="38.25" x14ac:dyDescent="0.25">
      <c r="A134" s="3" t="s">
        <v>233</v>
      </c>
      <c r="B134" s="3" t="s">
        <v>659</v>
      </c>
      <c r="C134" s="9" t="s">
        <v>658</v>
      </c>
      <c r="D134" t="s">
        <v>622</v>
      </c>
      <c r="E134">
        <v>0</v>
      </c>
      <c r="F134">
        <v>63</v>
      </c>
      <c r="G134" t="s">
        <v>624</v>
      </c>
      <c r="K134">
        <v>82620</v>
      </c>
      <c r="L134" s="10">
        <v>45427</v>
      </c>
    </row>
    <row r="135" spans="1:12" x14ac:dyDescent="0.25">
      <c r="A135" s="3" t="s">
        <v>616</v>
      </c>
      <c r="B135" s="3" t="s">
        <v>213</v>
      </c>
      <c r="C135" t="s">
        <v>671</v>
      </c>
      <c r="D135" t="s">
        <v>627</v>
      </c>
      <c r="E135">
        <v>0</v>
      </c>
      <c r="F135">
        <v>4</v>
      </c>
      <c r="G135" t="s">
        <v>631</v>
      </c>
      <c r="K135">
        <v>1510</v>
      </c>
      <c r="L135" s="10">
        <v>45427</v>
      </c>
    </row>
    <row r="136" spans="1:12" ht="38.25" x14ac:dyDescent="0.25">
      <c r="A136" s="3" t="s">
        <v>214</v>
      </c>
      <c r="B136" s="3" t="s">
        <v>215</v>
      </c>
      <c r="C136" s="9" t="s">
        <v>661</v>
      </c>
      <c r="D136" t="s">
        <v>622</v>
      </c>
      <c r="E136">
        <v>0</v>
      </c>
      <c r="F136">
        <v>2.5</v>
      </c>
      <c r="G136" t="s">
        <v>631</v>
      </c>
      <c r="K136">
        <v>61235</v>
      </c>
      <c r="L136" s="10">
        <v>45427</v>
      </c>
    </row>
    <row r="137" spans="1:12" ht="38.25" x14ac:dyDescent="0.25">
      <c r="A137" s="3" t="s">
        <v>216</v>
      </c>
      <c r="B137" s="3" t="s">
        <v>217</v>
      </c>
      <c r="C137" s="9" t="s">
        <v>661</v>
      </c>
      <c r="D137" t="s">
        <v>622</v>
      </c>
      <c r="E137">
        <v>0</v>
      </c>
      <c r="F137">
        <v>2.5</v>
      </c>
      <c r="G137" t="s">
        <v>631</v>
      </c>
      <c r="K137">
        <v>61235</v>
      </c>
      <c r="L137" s="10">
        <v>45427</v>
      </c>
    </row>
    <row r="138" spans="1:12" x14ac:dyDescent="0.25">
      <c r="A138" s="3" t="s">
        <v>620</v>
      </c>
      <c r="B138" s="3" t="s">
        <v>218</v>
      </c>
      <c r="C138" t="s">
        <v>670</v>
      </c>
      <c r="D138" t="s">
        <v>627</v>
      </c>
      <c r="E138">
        <v>0</v>
      </c>
      <c r="F138">
        <v>250</v>
      </c>
      <c r="G138" t="s">
        <v>630</v>
      </c>
      <c r="K138">
        <v>2250</v>
      </c>
      <c r="L138" s="10">
        <v>45427</v>
      </c>
    </row>
    <row r="139" spans="1:12" ht="25.5" x14ac:dyDescent="0.25">
      <c r="A139" s="3" t="s">
        <v>219</v>
      </c>
      <c r="B139" s="3" t="s">
        <v>220</v>
      </c>
      <c r="C139" s="7" t="s">
        <v>665</v>
      </c>
      <c r="D139" t="s">
        <v>622</v>
      </c>
      <c r="E139">
        <v>0</v>
      </c>
      <c r="F139">
        <v>200</v>
      </c>
      <c r="G139" t="s">
        <v>630</v>
      </c>
      <c r="K139">
        <v>16805</v>
      </c>
      <c r="L139" s="10">
        <v>45427</v>
      </c>
    </row>
    <row r="140" spans="1:12" ht="25.5" x14ac:dyDescent="0.25">
      <c r="A140" s="3" t="s">
        <v>221</v>
      </c>
      <c r="B140" s="3" t="s">
        <v>222</v>
      </c>
      <c r="C140" s="7" t="s">
        <v>665</v>
      </c>
      <c r="D140" t="s">
        <v>622</v>
      </c>
      <c r="E140">
        <v>0</v>
      </c>
      <c r="F140">
        <v>200</v>
      </c>
      <c r="G140" t="s">
        <v>630</v>
      </c>
      <c r="K140">
        <v>16805</v>
      </c>
      <c r="L140" s="10">
        <v>45427</v>
      </c>
    </row>
    <row r="141" spans="1:12" x14ac:dyDescent="0.25">
      <c r="A141" s="3" t="s">
        <v>617</v>
      </c>
      <c r="B141" s="3" t="s">
        <v>223</v>
      </c>
      <c r="C141" t="s">
        <v>672</v>
      </c>
      <c r="D141" t="s">
        <v>627</v>
      </c>
      <c r="E141">
        <v>-1</v>
      </c>
      <c r="F141">
        <v>1.5</v>
      </c>
      <c r="G141" t="s">
        <v>624</v>
      </c>
      <c r="K141">
        <v>4070</v>
      </c>
      <c r="L141" s="10">
        <v>45427</v>
      </c>
    </row>
    <row r="142" spans="1:12" ht="25.5" x14ac:dyDescent="0.25">
      <c r="A142" s="3" t="s">
        <v>224</v>
      </c>
      <c r="B142" s="3" t="s">
        <v>225</v>
      </c>
      <c r="C142" s="9" t="s">
        <v>656</v>
      </c>
      <c r="D142" t="s">
        <v>622</v>
      </c>
      <c r="E142">
        <v>-0.2</v>
      </c>
      <c r="F142">
        <v>0.2</v>
      </c>
      <c r="G142" t="s">
        <v>624</v>
      </c>
      <c r="K142">
        <v>73975</v>
      </c>
      <c r="L142" s="10">
        <v>45427</v>
      </c>
    </row>
    <row r="143" spans="1:12" ht="25.5" x14ac:dyDescent="0.25">
      <c r="A143" s="3" t="s">
        <v>226</v>
      </c>
      <c r="B143" s="3" t="s">
        <v>227</v>
      </c>
      <c r="C143" s="9" t="s">
        <v>656</v>
      </c>
      <c r="D143" t="s">
        <v>622</v>
      </c>
      <c r="E143">
        <v>-0.2</v>
      </c>
      <c r="F143">
        <v>0.2</v>
      </c>
      <c r="G143" t="s">
        <v>624</v>
      </c>
      <c r="K143">
        <v>73975</v>
      </c>
      <c r="L143" s="10">
        <v>45427</v>
      </c>
    </row>
    <row r="144" spans="1:12" ht="25.5" x14ac:dyDescent="0.25">
      <c r="A144" s="3" t="s">
        <v>234</v>
      </c>
      <c r="B144" s="3" t="s">
        <v>228</v>
      </c>
      <c r="C144" s="7" t="s">
        <v>664</v>
      </c>
      <c r="D144" t="s">
        <v>622</v>
      </c>
      <c r="E144">
        <v>0</v>
      </c>
      <c r="F144">
        <v>400</v>
      </c>
      <c r="G144" t="s">
        <v>630</v>
      </c>
      <c r="K144">
        <v>19395</v>
      </c>
      <c r="L144" s="10">
        <v>45427</v>
      </c>
    </row>
    <row r="145" spans="1:12" x14ac:dyDescent="0.25">
      <c r="A145" s="3" t="s">
        <v>621</v>
      </c>
      <c r="B145" s="3" t="s">
        <v>229</v>
      </c>
      <c r="C145" t="s">
        <v>673</v>
      </c>
      <c r="D145" t="s">
        <v>627</v>
      </c>
      <c r="E145">
        <v>0</v>
      </c>
      <c r="F145">
        <v>450</v>
      </c>
      <c r="G145" t="s">
        <v>630</v>
      </c>
      <c r="K145">
        <v>2250</v>
      </c>
      <c r="L145" s="10">
        <v>45427</v>
      </c>
    </row>
    <row r="146" spans="1:12" x14ac:dyDescent="0.25">
      <c r="A146" s="3" t="s">
        <v>235</v>
      </c>
      <c r="B146" s="3" t="s">
        <v>230</v>
      </c>
      <c r="C146" t="s">
        <v>634</v>
      </c>
      <c r="D146" t="s">
        <v>635</v>
      </c>
    </row>
    <row r="147" spans="1:12" x14ac:dyDescent="0.25">
      <c r="A147" s="4" t="s">
        <v>236</v>
      </c>
      <c r="B147" s="4" t="s">
        <v>239</v>
      </c>
      <c r="C147" t="s">
        <v>674</v>
      </c>
      <c r="D147" t="s">
        <v>632</v>
      </c>
      <c r="K147">
        <v>84355</v>
      </c>
    </row>
    <row r="148" spans="1:12" x14ac:dyDescent="0.25">
      <c r="A148" s="4" t="s">
        <v>238</v>
      </c>
      <c r="B148" s="4" t="s">
        <v>239</v>
      </c>
      <c r="C148" t="s">
        <v>674</v>
      </c>
      <c r="D148" t="s">
        <v>632</v>
      </c>
      <c r="K148">
        <v>84355</v>
      </c>
    </row>
    <row r="149" spans="1:12" x14ac:dyDescent="0.25">
      <c r="A149" s="4" t="s">
        <v>238</v>
      </c>
      <c r="B149" s="4" t="s">
        <v>239</v>
      </c>
      <c r="C149" t="s">
        <v>674</v>
      </c>
      <c r="D149" t="s">
        <v>632</v>
      </c>
      <c r="K149">
        <v>84355</v>
      </c>
    </row>
    <row r="150" spans="1:12" x14ac:dyDescent="0.25">
      <c r="A150" s="4" t="s">
        <v>238</v>
      </c>
      <c r="B150" s="4" t="s">
        <v>239</v>
      </c>
      <c r="C150" t="s">
        <v>674</v>
      </c>
      <c r="D150" t="s">
        <v>632</v>
      </c>
      <c r="K150">
        <v>84355</v>
      </c>
    </row>
    <row r="151" spans="1:12" x14ac:dyDescent="0.25">
      <c r="A151" s="4" t="s">
        <v>238</v>
      </c>
      <c r="B151" s="4" t="s">
        <v>239</v>
      </c>
      <c r="C151" t="s">
        <v>674</v>
      </c>
      <c r="D151" t="s">
        <v>632</v>
      </c>
      <c r="K151">
        <v>84355</v>
      </c>
    </row>
    <row r="152" spans="1:12" x14ac:dyDescent="0.25">
      <c r="A152" s="4" t="s">
        <v>238</v>
      </c>
      <c r="B152" s="4" t="s">
        <v>239</v>
      </c>
      <c r="C152" t="s">
        <v>674</v>
      </c>
      <c r="D152" t="s">
        <v>632</v>
      </c>
      <c r="K152">
        <v>84355</v>
      </c>
    </row>
    <row r="153" spans="1:12" x14ac:dyDescent="0.25">
      <c r="A153" s="4" t="s">
        <v>240</v>
      </c>
      <c r="B153" s="4" t="s">
        <v>241</v>
      </c>
    </row>
    <row r="154" spans="1:12" x14ac:dyDescent="0.25">
      <c r="A154" s="4" t="s">
        <v>242</v>
      </c>
      <c r="B154" s="4" t="s">
        <v>243</v>
      </c>
      <c r="C154" t="s">
        <v>675</v>
      </c>
      <c r="D154" t="s">
        <v>632</v>
      </c>
      <c r="K154">
        <v>84355</v>
      </c>
    </row>
    <row r="155" spans="1:12" x14ac:dyDescent="0.25">
      <c r="A155" s="4" t="s">
        <v>244</v>
      </c>
      <c r="B155" s="4" t="s">
        <v>245</v>
      </c>
    </row>
    <row r="156" spans="1:12" x14ac:dyDescent="0.25">
      <c r="A156" s="4" t="s">
        <v>246</v>
      </c>
      <c r="B156" s="4" t="s">
        <v>247</v>
      </c>
      <c r="C156" t="s">
        <v>675</v>
      </c>
      <c r="D156" t="s">
        <v>632</v>
      </c>
      <c r="K156">
        <v>84355</v>
      </c>
    </row>
    <row r="157" spans="1:12" x14ac:dyDescent="0.25">
      <c r="A157" s="4" t="s">
        <v>248</v>
      </c>
      <c r="B157" s="4" t="s">
        <v>249</v>
      </c>
    </row>
    <row r="158" spans="1:12" x14ac:dyDescent="0.25">
      <c r="A158" s="4" t="s">
        <v>250</v>
      </c>
      <c r="B158" s="4" t="s">
        <v>251</v>
      </c>
      <c r="C158" t="s">
        <v>675</v>
      </c>
      <c r="D158" t="s">
        <v>632</v>
      </c>
      <c r="K158">
        <v>84355</v>
      </c>
    </row>
    <row r="159" spans="1:12" x14ac:dyDescent="0.25">
      <c r="A159" s="4" t="s">
        <v>252</v>
      </c>
      <c r="B159" s="4" t="s">
        <v>253</v>
      </c>
    </row>
    <row r="160" spans="1:12" x14ac:dyDescent="0.25">
      <c r="A160" s="4" t="s">
        <v>254</v>
      </c>
      <c r="B160" s="4" t="s">
        <v>255</v>
      </c>
      <c r="C160" t="s">
        <v>675</v>
      </c>
      <c r="D160" t="s">
        <v>632</v>
      </c>
      <c r="K160">
        <v>84355</v>
      </c>
    </row>
    <row r="161" spans="1:11" x14ac:dyDescent="0.25">
      <c r="A161" s="4" t="s">
        <v>256</v>
      </c>
      <c r="B161" s="4" t="s">
        <v>257</v>
      </c>
    </row>
    <row r="162" spans="1:11" x14ac:dyDescent="0.25">
      <c r="A162" s="4" t="s">
        <v>258</v>
      </c>
      <c r="B162" s="4" t="s">
        <v>259</v>
      </c>
      <c r="C162" t="s">
        <v>675</v>
      </c>
      <c r="D162" t="s">
        <v>632</v>
      </c>
      <c r="K162">
        <v>84355</v>
      </c>
    </row>
    <row r="163" spans="1:11" x14ac:dyDescent="0.25">
      <c r="A163" s="4" t="s">
        <v>260</v>
      </c>
      <c r="B163" s="4" t="s">
        <v>261</v>
      </c>
    </row>
    <row r="164" spans="1:11" x14ac:dyDescent="0.25">
      <c r="A164" s="4" t="s">
        <v>262</v>
      </c>
      <c r="B164" s="4" t="s">
        <v>263</v>
      </c>
      <c r="C164" t="s">
        <v>675</v>
      </c>
      <c r="D164" t="s">
        <v>632</v>
      </c>
      <c r="K164">
        <v>84355</v>
      </c>
    </row>
    <row r="165" spans="1:11" x14ac:dyDescent="0.25">
      <c r="A165" s="4" t="s">
        <v>264</v>
      </c>
      <c r="B165" s="4" t="s">
        <v>268</v>
      </c>
      <c r="C165" t="s">
        <v>637</v>
      </c>
      <c r="D165" t="s">
        <v>636</v>
      </c>
    </row>
    <row r="166" spans="1:11" x14ac:dyDescent="0.25">
      <c r="A166" s="4" t="s">
        <v>265</v>
      </c>
      <c r="B166" s="4" t="s">
        <v>268</v>
      </c>
      <c r="C166" t="s">
        <v>637</v>
      </c>
      <c r="D166" t="s">
        <v>636</v>
      </c>
    </row>
    <row r="167" spans="1:11" x14ac:dyDescent="0.25">
      <c r="A167" s="4" t="s">
        <v>266</v>
      </c>
      <c r="B167" s="4" t="s">
        <v>268</v>
      </c>
      <c r="C167" t="s">
        <v>637</v>
      </c>
      <c r="D167" t="s">
        <v>636</v>
      </c>
    </row>
    <row r="168" spans="1:11" x14ac:dyDescent="0.25">
      <c r="A168" s="4" t="s">
        <v>267</v>
      </c>
      <c r="B168" s="4" t="s">
        <v>268</v>
      </c>
      <c r="C168" t="s">
        <v>637</v>
      </c>
      <c r="D168" t="s">
        <v>636</v>
      </c>
    </row>
    <row r="169" spans="1:11" x14ac:dyDescent="0.25">
      <c r="A169" s="4" t="s">
        <v>270</v>
      </c>
      <c r="B169" s="4" t="s">
        <v>269</v>
      </c>
      <c r="C169" t="s">
        <v>637</v>
      </c>
      <c r="D169" t="s">
        <v>636</v>
      </c>
    </row>
    <row r="170" spans="1:11" x14ac:dyDescent="0.25">
      <c r="A170" s="4" t="s">
        <v>271</v>
      </c>
      <c r="B170" s="4" t="s">
        <v>269</v>
      </c>
      <c r="C170" t="s">
        <v>637</v>
      </c>
      <c r="D170" t="s">
        <v>636</v>
      </c>
    </row>
    <row r="171" spans="1:11" x14ac:dyDescent="0.25">
      <c r="A171" s="4" t="s">
        <v>272</v>
      </c>
      <c r="B171" s="4" t="s">
        <v>269</v>
      </c>
      <c r="C171" t="s">
        <v>637</v>
      </c>
      <c r="D171" t="s">
        <v>636</v>
      </c>
    </row>
    <row r="172" spans="1:11" x14ac:dyDescent="0.25">
      <c r="A172" s="4" t="s">
        <v>273</v>
      </c>
      <c r="B172" s="4" t="s">
        <v>269</v>
      </c>
      <c r="C172" t="s">
        <v>637</v>
      </c>
      <c r="D172" t="s">
        <v>636</v>
      </c>
    </row>
    <row r="174" spans="1:11" x14ac:dyDescent="0.25">
      <c r="A174" t="s">
        <v>274</v>
      </c>
      <c r="B174" t="s">
        <v>294</v>
      </c>
      <c r="C174" t="s">
        <v>643</v>
      </c>
      <c r="D174" t="s">
        <v>644</v>
      </c>
      <c r="H174">
        <v>100</v>
      </c>
      <c r="J174" s="5">
        <v>33.299999999999997</v>
      </c>
    </row>
    <row r="175" spans="1:11" x14ac:dyDescent="0.25">
      <c r="A175" t="s">
        <v>275</v>
      </c>
      <c r="B175" t="s">
        <v>295</v>
      </c>
      <c r="C175" t="s">
        <v>643</v>
      </c>
      <c r="D175" t="s">
        <v>644</v>
      </c>
      <c r="H175">
        <v>100</v>
      </c>
      <c r="J175" s="5">
        <v>33.299999999999997</v>
      </c>
    </row>
    <row r="176" spans="1:11" x14ac:dyDescent="0.25">
      <c r="A176" t="s">
        <v>276</v>
      </c>
      <c r="B176" t="s">
        <v>296</v>
      </c>
      <c r="C176" t="s">
        <v>643</v>
      </c>
      <c r="D176" t="s">
        <v>644</v>
      </c>
      <c r="H176">
        <v>100</v>
      </c>
      <c r="J176" s="5">
        <v>33.299999999999997</v>
      </c>
    </row>
    <row r="177" spans="1:10" x14ac:dyDescent="0.25">
      <c r="A177" t="s">
        <v>277</v>
      </c>
      <c r="B177" t="s">
        <v>297</v>
      </c>
      <c r="C177" t="s">
        <v>643</v>
      </c>
      <c r="D177" t="s">
        <v>644</v>
      </c>
      <c r="H177">
        <v>100</v>
      </c>
      <c r="J177" s="5">
        <v>33.299999999999997</v>
      </c>
    </row>
    <row r="178" spans="1:10" x14ac:dyDescent="0.25">
      <c r="A178" t="s">
        <v>278</v>
      </c>
      <c r="B178" t="s">
        <v>298</v>
      </c>
      <c r="C178" t="s">
        <v>643</v>
      </c>
      <c r="D178" t="s">
        <v>644</v>
      </c>
      <c r="H178">
        <v>100</v>
      </c>
      <c r="J178" s="5">
        <v>33.299999999999997</v>
      </c>
    </row>
    <row r="179" spans="1:10" x14ac:dyDescent="0.25">
      <c r="A179" t="s">
        <v>279</v>
      </c>
      <c r="B179" t="s">
        <v>299</v>
      </c>
      <c r="C179" t="s">
        <v>643</v>
      </c>
      <c r="D179" t="s">
        <v>644</v>
      </c>
      <c r="H179">
        <v>100</v>
      </c>
      <c r="J179" s="5">
        <v>33.299999999999997</v>
      </c>
    </row>
    <row r="180" spans="1:10" x14ac:dyDescent="0.25">
      <c r="A180" t="s">
        <v>280</v>
      </c>
      <c r="B180" t="s">
        <v>300</v>
      </c>
      <c r="C180" t="s">
        <v>643</v>
      </c>
      <c r="D180" t="s">
        <v>644</v>
      </c>
      <c r="H180">
        <v>100</v>
      </c>
      <c r="J180" s="5">
        <v>33.299999999999997</v>
      </c>
    </row>
    <row r="181" spans="1:10" x14ac:dyDescent="0.25">
      <c r="A181" t="s">
        <v>281</v>
      </c>
      <c r="B181" t="s">
        <v>301</v>
      </c>
      <c r="C181" t="s">
        <v>643</v>
      </c>
      <c r="D181" t="s">
        <v>644</v>
      </c>
      <c r="H181">
        <v>100</v>
      </c>
      <c r="J181" s="5">
        <v>33.299999999999997</v>
      </c>
    </row>
    <row r="182" spans="1:10" x14ac:dyDescent="0.25">
      <c r="A182" t="s">
        <v>282</v>
      </c>
      <c r="B182" t="s">
        <v>302</v>
      </c>
      <c r="C182" t="s">
        <v>643</v>
      </c>
      <c r="D182" t="s">
        <v>644</v>
      </c>
      <c r="H182">
        <v>100</v>
      </c>
      <c r="J182" s="5">
        <v>33.299999999999997</v>
      </c>
    </row>
    <row r="183" spans="1:10" x14ac:dyDescent="0.25">
      <c r="A183" t="s">
        <v>283</v>
      </c>
      <c r="B183" t="s">
        <v>303</v>
      </c>
      <c r="C183" t="s">
        <v>643</v>
      </c>
      <c r="D183" t="s">
        <v>644</v>
      </c>
      <c r="H183">
        <v>100</v>
      </c>
      <c r="J183" s="5">
        <v>33.299999999999997</v>
      </c>
    </row>
    <row r="184" spans="1:10" x14ac:dyDescent="0.25">
      <c r="A184" t="s">
        <v>284</v>
      </c>
      <c r="B184" t="s">
        <v>304</v>
      </c>
      <c r="C184" t="s">
        <v>643</v>
      </c>
      <c r="D184" t="s">
        <v>644</v>
      </c>
      <c r="H184">
        <v>100</v>
      </c>
      <c r="J184" s="5">
        <v>33.299999999999997</v>
      </c>
    </row>
    <row r="185" spans="1:10" x14ac:dyDescent="0.25">
      <c r="A185" t="s">
        <v>285</v>
      </c>
      <c r="B185" t="s">
        <v>305</v>
      </c>
      <c r="C185" t="s">
        <v>643</v>
      </c>
      <c r="D185" t="s">
        <v>644</v>
      </c>
      <c r="H185">
        <v>100</v>
      </c>
      <c r="J185" s="5">
        <v>33.299999999999997</v>
      </c>
    </row>
    <row r="186" spans="1:10" x14ac:dyDescent="0.25">
      <c r="A186" t="s">
        <v>286</v>
      </c>
      <c r="B186" t="s">
        <v>306</v>
      </c>
      <c r="C186" t="s">
        <v>643</v>
      </c>
      <c r="D186" t="s">
        <v>644</v>
      </c>
      <c r="H186">
        <v>100</v>
      </c>
      <c r="J186" s="5">
        <v>33.299999999999997</v>
      </c>
    </row>
    <row r="187" spans="1:10" x14ac:dyDescent="0.25">
      <c r="A187" t="s">
        <v>287</v>
      </c>
      <c r="B187" t="s">
        <v>307</v>
      </c>
      <c r="C187" t="s">
        <v>643</v>
      </c>
      <c r="D187" t="s">
        <v>644</v>
      </c>
      <c r="H187">
        <v>100</v>
      </c>
      <c r="J187" s="5">
        <v>33.299999999999997</v>
      </c>
    </row>
    <row r="188" spans="1:10" x14ac:dyDescent="0.25">
      <c r="A188" t="s">
        <v>288</v>
      </c>
      <c r="B188" t="s">
        <v>308</v>
      </c>
      <c r="C188" t="s">
        <v>643</v>
      </c>
      <c r="D188" t="s">
        <v>644</v>
      </c>
      <c r="H188">
        <v>100</v>
      </c>
      <c r="J188" s="5">
        <v>33.299999999999997</v>
      </c>
    </row>
    <row r="189" spans="1:10" x14ac:dyDescent="0.25">
      <c r="A189" t="s">
        <v>289</v>
      </c>
      <c r="B189" t="s">
        <v>309</v>
      </c>
      <c r="C189" t="s">
        <v>643</v>
      </c>
      <c r="D189" t="s">
        <v>644</v>
      </c>
      <c r="H189">
        <v>100</v>
      </c>
      <c r="J189" s="5">
        <v>33.299999999999997</v>
      </c>
    </row>
    <row r="190" spans="1:10" x14ac:dyDescent="0.25">
      <c r="A190" t="s">
        <v>290</v>
      </c>
      <c r="B190" t="s">
        <v>310</v>
      </c>
      <c r="C190" t="s">
        <v>643</v>
      </c>
      <c r="D190" t="s">
        <v>644</v>
      </c>
      <c r="H190">
        <v>100</v>
      </c>
      <c r="J190" s="5">
        <v>33.299999999999997</v>
      </c>
    </row>
    <row r="191" spans="1:10" x14ac:dyDescent="0.25">
      <c r="A191" t="s">
        <v>291</v>
      </c>
      <c r="B191" t="s">
        <v>311</v>
      </c>
      <c r="C191" t="s">
        <v>643</v>
      </c>
      <c r="D191" t="s">
        <v>644</v>
      </c>
      <c r="H191">
        <v>100</v>
      </c>
      <c r="J191" s="5">
        <v>33.299999999999997</v>
      </c>
    </row>
    <row r="192" spans="1:10" x14ac:dyDescent="0.25">
      <c r="A192" t="s">
        <v>292</v>
      </c>
      <c r="B192" t="s">
        <v>312</v>
      </c>
      <c r="C192" t="s">
        <v>643</v>
      </c>
      <c r="D192" t="s">
        <v>644</v>
      </c>
      <c r="H192">
        <v>100</v>
      </c>
      <c r="J192" s="5">
        <v>33.299999999999997</v>
      </c>
    </row>
    <row r="193" spans="1:10" x14ac:dyDescent="0.25">
      <c r="A193" t="s">
        <v>293</v>
      </c>
      <c r="B193" t="s">
        <v>313</v>
      </c>
      <c r="C193" t="s">
        <v>643</v>
      </c>
      <c r="D193" t="s">
        <v>644</v>
      </c>
      <c r="H193">
        <v>100</v>
      </c>
      <c r="J193" s="5">
        <v>33.299999999999997</v>
      </c>
    </row>
    <row r="194" spans="1:10" x14ac:dyDescent="0.25">
      <c r="A194" t="s">
        <v>314</v>
      </c>
      <c r="B194" t="s">
        <v>334</v>
      </c>
      <c r="C194" t="s">
        <v>643</v>
      </c>
      <c r="D194" t="s">
        <v>644</v>
      </c>
      <c r="H194">
        <v>100</v>
      </c>
      <c r="J194" s="5">
        <v>33.299999999999997</v>
      </c>
    </row>
    <row r="195" spans="1:10" x14ac:dyDescent="0.25">
      <c r="A195" t="s">
        <v>315</v>
      </c>
      <c r="B195" t="s">
        <v>335</v>
      </c>
      <c r="C195" t="s">
        <v>643</v>
      </c>
      <c r="D195" t="s">
        <v>644</v>
      </c>
      <c r="H195">
        <v>100</v>
      </c>
      <c r="J195" s="5">
        <v>33.299999999999997</v>
      </c>
    </row>
    <row r="196" spans="1:10" x14ac:dyDescent="0.25">
      <c r="A196" t="s">
        <v>316</v>
      </c>
      <c r="B196" t="s">
        <v>336</v>
      </c>
      <c r="C196" t="s">
        <v>643</v>
      </c>
      <c r="D196" t="s">
        <v>644</v>
      </c>
      <c r="H196">
        <v>100</v>
      </c>
      <c r="J196" s="5">
        <v>33.299999999999997</v>
      </c>
    </row>
    <row r="197" spans="1:10" x14ac:dyDescent="0.25">
      <c r="A197" t="s">
        <v>317</v>
      </c>
      <c r="B197" t="s">
        <v>337</v>
      </c>
      <c r="C197" t="s">
        <v>643</v>
      </c>
      <c r="D197" t="s">
        <v>644</v>
      </c>
      <c r="H197">
        <v>100</v>
      </c>
      <c r="J197" s="5">
        <v>33.299999999999997</v>
      </c>
    </row>
    <row r="198" spans="1:10" x14ac:dyDescent="0.25">
      <c r="A198" t="s">
        <v>318</v>
      </c>
      <c r="B198" t="s">
        <v>338</v>
      </c>
      <c r="C198" t="s">
        <v>643</v>
      </c>
      <c r="D198" t="s">
        <v>644</v>
      </c>
      <c r="H198">
        <v>100</v>
      </c>
      <c r="J198" s="5">
        <v>33.299999999999997</v>
      </c>
    </row>
    <row r="199" spans="1:10" x14ac:dyDescent="0.25">
      <c r="A199" t="s">
        <v>319</v>
      </c>
      <c r="B199" t="s">
        <v>339</v>
      </c>
      <c r="C199" t="s">
        <v>643</v>
      </c>
      <c r="D199" t="s">
        <v>644</v>
      </c>
      <c r="H199">
        <v>100</v>
      </c>
      <c r="J199" s="5">
        <v>33.299999999999997</v>
      </c>
    </row>
    <row r="200" spans="1:10" x14ac:dyDescent="0.25">
      <c r="A200" t="s">
        <v>320</v>
      </c>
      <c r="B200" t="s">
        <v>340</v>
      </c>
      <c r="C200" t="s">
        <v>643</v>
      </c>
      <c r="D200" t="s">
        <v>644</v>
      </c>
      <c r="H200">
        <v>100</v>
      </c>
      <c r="J200" s="5">
        <v>33.299999999999997</v>
      </c>
    </row>
    <row r="201" spans="1:10" x14ac:dyDescent="0.25">
      <c r="A201" t="s">
        <v>321</v>
      </c>
      <c r="B201" t="s">
        <v>341</v>
      </c>
      <c r="C201" t="s">
        <v>643</v>
      </c>
      <c r="D201" t="s">
        <v>644</v>
      </c>
      <c r="H201">
        <v>100</v>
      </c>
      <c r="J201" s="5">
        <v>33.299999999999997</v>
      </c>
    </row>
    <row r="202" spans="1:10" x14ac:dyDescent="0.25">
      <c r="A202" t="s">
        <v>322</v>
      </c>
      <c r="B202" t="s">
        <v>342</v>
      </c>
      <c r="C202" t="s">
        <v>643</v>
      </c>
      <c r="D202" t="s">
        <v>644</v>
      </c>
      <c r="H202">
        <v>100</v>
      </c>
      <c r="J202" s="5">
        <v>33.299999999999997</v>
      </c>
    </row>
    <row r="203" spans="1:10" x14ac:dyDescent="0.25">
      <c r="A203" t="s">
        <v>323</v>
      </c>
      <c r="B203" t="s">
        <v>343</v>
      </c>
      <c r="C203" t="s">
        <v>643</v>
      </c>
      <c r="D203" t="s">
        <v>644</v>
      </c>
      <c r="H203">
        <v>100</v>
      </c>
      <c r="J203" s="5">
        <v>33.299999999999997</v>
      </c>
    </row>
    <row r="204" spans="1:10" x14ac:dyDescent="0.25">
      <c r="A204" t="s">
        <v>324</v>
      </c>
      <c r="B204" t="s">
        <v>344</v>
      </c>
      <c r="C204" t="s">
        <v>643</v>
      </c>
      <c r="D204" t="s">
        <v>644</v>
      </c>
      <c r="H204">
        <v>100</v>
      </c>
      <c r="J204" s="5">
        <v>33.299999999999997</v>
      </c>
    </row>
    <row r="205" spans="1:10" x14ac:dyDescent="0.25">
      <c r="A205" t="s">
        <v>325</v>
      </c>
      <c r="B205" t="s">
        <v>345</v>
      </c>
      <c r="C205" t="s">
        <v>643</v>
      </c>
      <c r="D205" t="s">
        <v>644</v>
      </c>
      <c r="H205">
        <v>100</v>
      </c>
      <c r="J205" s="5">
        <v>33.299999999999997</v>
      </c>
    </row>
    <row r="206" spans="1:10" x14ac:dyDescent="0.25">
      <c r="A206" t="s">
        <v>326</v>
      </c>
      <c r="B206" t="s">
        <v>346</v>
      </c>
      <c r="C206" t="s">
        <v>643</v>
      </c>
      <c r="D206" t="s">
        <v>644</v>
      </c>
      <c r="H206">
        <v>100</v>
      </c>
      <c r="J206" s="5">
        <v>33.299999999999997</v>
      </c>
    </row>
    <row r="207" spans="1:10" x14ac:dyDescent="0.25">
      <c r="A207" t="s">
        <v>327</v>
      </c>
      <c r="B207" t="s">
        <v>347</v>
      </c>
      <c r="C207" t="s">
        <v>643</v>
      </c>
      <c r="D207" t="s">
        <v>644</v>
      </c>
      <c r="H207">
        <v>100</v>
      </c>
      <c r="J207" s="5">
        <v>33.299999999999997</v>
      </c>
    </row>
    <row r="208" spans="1:10" x14ac:dyDescent="0.25">
      <c r="A208" t="s">
        <v>328</v>
      </c>
      <c r="B208" t="s">
        <v>348</v>
      </c>
      <c r="C208" t="s">
        <v>643</v>
      </c>
      <c r="D208" t="s">
        <v>644</v>
      </c>
      <c r="H208">
        <v>100</v>
      </c>
      <c r="J208" s="5">
        <v>33.299999999999997</v>
      </c>
    </row>
    <row r="209" spans="1:10" x14ac:dyDescent="0.25">
      <c r="A209" t="s">
        <v>329</v>
      </c>
      <c r="B209" t="s">
        <v>349</v>
      </c>
      <c r="C209" t="s">
        <v>643</v>
      </c>
      <c r="D209" t="s">
        <v>644</v>
      </c>
      <c r="H209">
        <v>100</v>
      </c>
      <c r="J209" s="5">
        <v>33.299999999999997</v>
      </c>
    </row>
    <row r="210" spans="1:10" x14ac:dyDescent="0.25">
      <c r="A210" t="s">
        <v>330</v>
      </c>
      <c r="B210" t="s">
        <v>350</v>
      </c>
      <c r="C210" t="s">
        <v>643</v>
      </c>
      <c r="D210" t="s">
        <v>644</v>
      </c>
      <c r="H210">
        <v>100</v>
      </c>
      <c r="J210" s="5">
        <v>33.299999999999997</v>
      </c>
    </row>
    <row r="211" spans="1:10" x14ac:dyDescent="0.25">
      <c r="A211" t="s">
        <v>331</v>
      </c>
      <c r="B211" t="s">
        <v>351</v>
      </c>
      <c r="C211" t="s">
        <v>643</v>
      </c>
      <c r="D211" t="s">
        <v>644</v>
      </c>
      <c r="H211">
        <v>100</v>
      </c>
      <c r="J211" s="5">
        <v>33.299999999999997</v>
      </c>
    </row>
    <row r="212" spans="1:10" x14ac:dyDescent="0.25">
      <c r="A212" t="s">
        <v>332</v>
      </c>
      <c r="B212" t="s">
        <v>352</v>
      </c>
      <c r="C212" t="s">
        <v>643</v>
      </c>
      <c r="D212" t="s">
        <v>644</v>
      </c>
      <c r="H212">
        <v>100</v>
      </c>
      <c r="J212" s="5">
        <v>33.299999999999997</v>
      </c>
    </row>
    <row r="213" spans="1:10" x14ac:dyDescent="0.25">
      <c r="A213" t="s">
        <v>333</v>
      </c>
      <c r="B213" t="s">
        <v>353</v>
      </c>
      <c r="C213" t="s">
        <v>643</v>
      </c>
      <c r="D213" t="s">
        <v>644</v>
      </c>
      <c r="H213">
        <v>100</v>
      </c>
      <c r="J213" s="5">
        <v>33.299999999999997</v>
      </c>
    </row>
    <row r="214" spans="1:10" x14ac:dyDescent="0.25">
      <c r="A214" t="s">
        <v>354</v>
      </c>
      <c r="B214" t="s">
        <v>374</v>
      </c>
      <c r="C214" t="s">
        <v>645</v>
      </c>
      <c r="D214" t="s">
        <v>644</v>
      </c>
      <c r="H214">
        <v>25</v>
      </c>
      <c r="J214">
        <v>3.2</v>
      </c>
    </row>
    <row r="215" spans="1:10" x14ac:dyDescent="0.25">
      <c r="A215" t="s">
        <v>355</v>
      </c>
      <c r="B215" t="s">
        <v>375</v>
      </c>
      <c r="C215" t="s">
        <v>645</v>
      </c>
      <c r="D215" t="s">
        <v>644</v>
      </c>
      <c r="H215">
        <v>25</v>
      </c>
      <c r="J215">
        <v>3.2</v>
      </c>
    </row>
    <row r="216" spans="1:10" x14ac:dyDescent="0.25">
      <c r="A216" t="s">
        <v>356</v>
      </c>
      <c r="B216" t="s">
        <v>376</v>
      </c>
      <c r="C216" t="s">
        <v>645</v>
      </c>
      <c r="D216" t="s">
        <v>644</v>
      </c>
      <c r="H216">
        <v>25</v>
      </c>
      <c r="J216">
        <v>3.2</v>
      </c>
    </row>
    <row r="217" spans="1:10" x14ac:dyDescent="0.25">
      <c r="A217" t="s">
        <v>357</v>
      </c>
      <c r="B217" t="s">
        <v>377</v>
      </c>
      <c r="C217" t="s">
        <v>645</v>
      </c>
      <c r="D217" t="s">
        <v>644</v>
      </c>
      <c r="H217">
        <v>25</v>
      </c>
      <c r="J217">
        <v>3.2</v>
      </c>
    </row>
    <row r="218" spans="1:10" x14ac:dyDescent="0.25">
      <c r="A218" t="s">
        <v>358</v>
      </c>
      <c r="B218" t="s">
        <v>378</v>
      </c>
      <c r="C218" t="s">
        <v>645</v>
      </c>
      <c r="D218" t="s">
        <v>644</v>
      </c>
      <c r="H218">
        <v>25</v>
      </c>
      <c r="J218">
        <v>3.2</v>
      </c>
    </row>
    <row r="219" spans="1:10" x14ac:dyDescent="0.25">
      <c r="A219" t="s">
        <v>359</v>
      </c>
      <c r="B219" t="s">
        <v>379</v>
      </c>
      <c r="C219" t="s">
        <v>645</v>
      </c>
      <c r="D219" t="s">
        <v>644</v>
      </c>
      <c r="H219">
        <v>25</v>
      </c>
      <c r="J219">
        <v>3.2</v>
      </c>
    </row>
    <row r="220" spans="1:10" x14ac:dyDescent="0.25">
      <c r="A220" t="s">
        <v>360</v>
      </c>
      <c r="B220" t="s">
        <v>380</v>
      </c>
      <c r="C220" t="s">
        <v>645</v>
      </c>
      <c r="D220" t="s">
        <v>644</v>
      </c>
      <c r="H220">
        <v>25</v>
      </c>
      <c r="J220">
        <v>3.2</v>
      </c>
    </row>
    <row r="221" spans="1:10" x14ac:dyDescent="0.25">
      <c r="A221" t="s">
        <v>361</v>
      </c>
      <c r="B221" t="s">
        <v>381</v>
      </c>
      <c r="C221" t="s">
        <v>645</v>
      </c>
      <c r="D221" t="s">
        <v>644</v>
      </c>
      <c r="H221">
        <v>25</v>
      </c>
      <c r="J221">
        <v>3.2</v>
      </c>
    </row>
    <row r="222" spans="1:10" x14ac:dyDescent="0.25">
      <c r="A222" t="s">
        <v>362</v>
      </c>
      <c r="B222" t="s">
        <v>382</v>
      </c>
      <c r="C222" t="s">
        <v>645</v>
      </c>
      <c r="D222" t="s">
        <v>644</v>
      </c>
      <c r="H222">
        <v>25</v>
      </c>
      <c r="J222">
        <v>3.2</v>
      </c>
    </row>
    <row r="223" spans="1:10" x14ac:dyDescent="0.25">
      <c r="A223" t="s">
        <v>363</v>
      </c>
      <c r="B223" t="s">
        <v>383</v>
      </c>
      <c r="C223" t="s">
        <v>645</v>
      </c>
      <c r="D223" t="s">
        <v>644</v>
      </c>
      <c r="H223">
        <v>25</v>
      </c>
      <c r="J223">
        <v>3.2</v>
      </c>
    </row>
    <row r="224" spans="1:10" x14ac:dyDescent="0.25">
      <c r="A224" t="s">
        <v>364</v>
      </c>
      <c r="B224" t="s">
        <v>384</v>
      </c>
      <c r="C224" t="s">
        <v>645</v>
      </c>
      <c r="D224" t="s">
        <v>644</v>
      </c>
      <c r="H224">
        <v>25</v>
      </c>
      <c r="J224">
        <v>3.2</v>
      </c>
    </row>
    <row r="225" spans="1:10" x14ac:dyDescent="0.25">
      <c r="A225" t="s">
        <v>365</v>
      </c>
      <c r="B225" t="s">
        <v>385</v>
      </c>
      <c r="C225" t="s">
        <v>645</v>
      </c>
      <c r="D225" t="s">
        <v>644</v>
      </c>
      <c r="H225">
        <v>25</v>
      </c>
      <c r="J225">
        <v>3.2</v>
      </c>
    </row>
    <row r="226" spans="1:10" x14ac:dyDescent="0.25">
      <c r="A226" t="s">
        <v>366</v>
      </c>
      <c r="B226" t="s">
        <v>386</v>
      </c>
      <c r="C226" t="s">
        <v>645</v>
      </c>
      <c r="D226" t="s">
        <v>644</v>
      </c>
      <c r="H226">
        <v>25</v>
      </c>
      <c r="J226">
        <v>3.2</v>
      </c>
    </row>
    <row r="227" spans="1:10" x14ac:dyDescent="0.25">
      <c r="A227" t="s">
        <v>367</v>
      </c>
      <c r="B227" t="s">
        <v>387</v>
      </c>
      <c r="C227" t="s">
        <v>645</v>
      </c>
      <c r="D227" t="s">
        <v>644</v>
      </c>
      <c r="H227">
        <v>25</v>
      </c>
      <c r="J227">
        <v>3.2</v>
      </c>
    </row>
    <row r="228" spans="1:10" x14ac:dyDescent="0.25">
      <c r="A228" t="s">
        <v>368</v>
      </c>
      <c r="B228" t="s">
        <v>388</v>
      </c>
      <c r="C228" t="s">
        <v>645</v>
      </c>
      <c r="D228" t="s">
        <v>644</v>
      </c>
      <c r="H228">
        <v>25</v>
      </c>
      <c r="J228">
        <v>3.2</v>
      </c>
    </row>
    <row r="229" spans="1:10" x14ac:dyDescent="0.25">
      <c r="A229" t="s">
        <v>369</v>
      </c>
      <c r="B229" t="s">
        <v>389</v>
      </c>
      <c r="C229" t="s">
        <v>645</v>
      </c>
      <c r="D229" t="s">
        <v>644</v>
      </c>
      <c r="H229">
        <v>25</v>
      </c>
      <c r="J229">
        <v>3.2</v>
      </c>
    </row>
    <row r="230" spans="1:10" x14ac:dyDescent="0.25">
      <c r="A230" t="s">
        <v>370</v>
      </c>
      <c r="B230" t="s">
        <v>390</v>
      </c>
      <c r="C230" t="s">
        <v>645</v>
      </c>
      <c r="D230" t="s">
        <v>644</v>
      </c>
      <c r="H230">
        <v>25</v>
      </c>
      <c r="J230">
        <v>3.2</v>
      </c>
    </row>
    <row r="231" spans="1:10" x14ac:dyDescent="0.25">
      <c r="A231" t="s">
        <v>371</v>
      </c>
      <c r="B231" t="s">
        <v>391</v>
      </c>
      <c r="C231" t="s">
        <v>645</v>
      </c>
      <c r="D231" t="s">
        <v>644</v>
      </c>
      <c r="H231">
        <v>25</v>
      </c>
      <c r="J231">
        <v>3.2</v>
      </c>
    </row>
    <row r="232" spans="1:10" x14ac:dyDescent="0.25">
      <c r="A232" t="s">
        <v>372</v>
      </c>
      <c r="B232" t="s">
        <v>392</v>
      </c>
      <c r="C232" t="s">
        <v>645</v>
      </c>
      <c r="D232" t="s">
        <v>644</v>
      </c>
      <c r="H232">
        <v>25</v>
      </c>
      <c r="J232">
        <v>3.2</v>
      </c>
    </row>
    <row r="233" spans="1:10" x14ac:dyDescent="0.25">
      <c r="A233" t="s">
        <v>373</v>
      </c>
      <c r="B233" t="s">
        <v>393</v>
      </c>
      <c r="C233" t="s">
        <v>645</v>
      </c>
      <c r="D233" t="s">
        <v>644</v>
      </c>
      <c r="H233">
        <v>25</v>
      </c>
      <c r="J233">
        <v>3.2</v>
      </c>
    </row>
    <row r="234" spans="1:10" x14ac:dyDescent="0.25">
      <c r="A234" t="s">
        <v>394</v>
      </c>
      <c r="B234" t="s">
        <v>414</v>
      </c>
      <c r="C234" s="6" t="s">
        <v>650</v>
      </c>
      <c r="D234" s="6" t="s">
        <v>644</v>
      </c>
      <c r="H234" s="6">
        <v>100</v>
      </c>
      <c r="I234" s="6"/>
      <c r="J234" s="6">
        <v>27.5</v>
      </c>
    </row>
    <row r="235" spans="1:10" x14ac:dyDescent="0.25">
      <c r="A235" t="s">
        <v>395</v>
      </c>
      <c r="B235" t="s">
        <v>415</v>
      </c>
      <c r="C235" s="6" t="s">
        <v>650</v>
      </c>
      <c r="D235" s="6" t="s">
        <v>644</v>
      </c>
      <c r="H235" s="6">
        <v>100</v>
      </c>
      <c r="I235" s="6"/>
      <c r="J235" s="6">
        <v>27.5</v>
      </c>
    </row>
    <row r="236" spans="1:10" x14ac:dyDescent="0.25">
      <c r="A236" t="s">
        <v>396</v>
      </c>
      <c r="B236" t="s">
        <v>416</v>
      </c>
      <c r="C236" s="6" t="s">
        <v>650</v>
      </c>
      <c r="D236" s="6" t="s">
        <v>644</v>
      </c>
      <c r="H236" s="6">
        <v>100</v>
      </c>
      <c r="I236" s="6"/>
      <c r="J236" s="6">
        <v>27.5</v>
      </c>
    </row>
    <row r="237" spans="1:10" x14ac:dyDescent="0.25">
      <c r="A237" t="s">
        <v>397</v>
      </c>
      <c r="B237" t="s">
        <v>417</v>
      </c>
      <c r="C237" s="6" t="s">
        <v>650</v>
      </c>
      <c r="D237" s="6" t="s">
        <v>644</v>
      </c>
      <c r="H237" s="6">
        <v>100</v>
      </c>
      <c r="I237" s="6"/>
      <c r="J237" s="6">
        <v>27.5</v>
      </c>
    </row>
    <row r="238" spans="1:10" x14ac:dyDescent="0.25">
      <c r="A238" t="s">
        <v>398</v>
      </c>
      <c r="B238" t="s">
        <v>418</v>
      </c>
      <c r="C238" s="6" t="s">
        <v>650</v>
      </c>
      <c r="D238" s="6" t="s">
        <v>644</v>
      </c>
      <c r="H238" s="6">
        <v>100</v>
      </c>
      <c r="I238" s="6"/>
      <c r="J238" s="6">
        <v>27.5</v>
      </c>
    </row>
    <row r="239" spans="1:10" x14ac:dyDescent="0.25">
      <c r="A239" t="s">
        <v>399</v>
      </c>
      <c r="B239" t="s">
        <v>419</v>
      </c>
      <c r="C239" s="6" t="s">
        <v>650</v>
      </c>
      <c r="D239" s="6" t="s">
        <v>644</v>
      </c>
      <c r="H239" s="6">
        <v>100</v>
      </c>
      <c r="I239" s="6"/>
      <c r="J239" s="6">
        <v>27.5</v>
      </c>
    </row>
    <row r="240" spans="1:10" x14ac:dyDescent="0.25">
      <c r="A240" t="s">
        <v>400</v>
      </c>
      <c r="B240" t="s">
        <v>420</v>
      </c>
      <c r="C240" s="6" t="s">
        <v>650</v>
      </c>
      <c r="D240" s="6" t="s">
        <v>644</v>
      </c>
      <c r="H240" s="6">
        <v>100</v>
      </c>
      <c r="I240" s="6"/>
      <c r="J240" s="6">
        <v>27.5</v>
      </c>
    </row>
    <row r="241" spans="1:10" x14ac:dyDescent="0.25">
      <c r="A241" t="s">
        <v>401</v>
      </c>
      <c r="B241" t="s">
        <v>421</v>
      </c>
      <c r="C241" s="6" t="s">
        <v>650</v>
      </c>
      <c r="D241" s="6" t="s">
        <v>644</v>
      </c>
      <c r="H241" s="6">
        <v>100</v>
      </c>
      <c r="I241" s="6"/>
      <c r="J241" s="6">
        <v>27.5</v>
      </c>
    </row>
    <row r="242" spans="1:10" x14ac:dyDescent="0.25">
      <c r="A242" t="s">
        <v>402</v>
      </c>
      <c r="B242" t="s">
        <v>422</v>
      </c>
      <c r="C242" s="6" t="s">
        <v>650</v>
      </c>
      <c r="D242" s="6" t="s">
        <v>644</v>
      </c>
      <c r="H242" s="6">
        <v>100</v>
      </c>
      <c r="I242" s="6"/>
      <c r="J242" s="6">
        <v>27.5</v>
      </c>
    </row>
    <row r="243" spans="1:10" x14ac:dyDescent="0.25">
      <c r="A243" t="s">
        <v>403</v>
      </c>
      <c r="B243" t="s">
        <v>423</v>
      </c>
      <c r="C243" s="6" t="s">
        <v>650</v>
      </c>
      <c r="D243" s="6" t="s">
        <v>644</v>
      </c>
      <c r="H243" s="6">
        <v>100</v>
      </c>
      <c r="I243" s="6"/>
      <c r="J243" s="6">
        <v>27.5</v>
      </c>
    </row>
    <row r="244" spans="1:10" x14ac:dyDescent="0.25">
      <c r="A244" t="s">
        <v>404</v>
      </c>
      <c r="B244" t="s">
        <v>424</v>
      </c>
      <c r="C244" s="6" t="s">
        <v>650</v>
      </c>
      <c r="D244" s="6" t="s">
        <v>644</v>
      </c>
      <c r="H244" s="6">
        <v>100</v>
      </c>
      <c r="I244" s="6"/>
      <c r="J244" s="6">
        <v>27.5</v>
      </c>
    </row>
    <row r="245" spans="1:10" x14ac:dyDescent="0.25">
      <c r="A245" t="s">
        <v>405</v>
      </c>
      <c r="B245" t="s">
        <v>425</v>
      </c>
      <c r="C245" s="6" t="s">
        <v>650</v>
      </c>
      <c r="D245" s="6" t="s">
        <v>644</v>
      </c>
      <c r="H245" s="6">
        <v>100</v>
      </c>
      <c r="I245" s="6"/>
      <c r="J245" s="6">
        <v>27.5</v>
      </c>
    </row>
    <row r="246" spans="1:10" x14ac:dyDescent="0.25">
      <c r="A246" t="s">
        <v>406</v>
      </c>
      <c r="B246" t="s">
        <v>426</v>
      </c>
      <c r="C246" s="6" t="s">
        <v>650</v>
      </c>
      <c r="D246" s="6" t="s">
        <v>644</v>
      </c>
      <c r="H246" s="6">
        <v>100</v>
      </c>
      <c r="I246" s="6"/>
      <c r="J246" s="6">
        <v>27.5</v>
      </c>
    </row>
    <row r="247" spans="1:10" x14ac:dyDescent="0.25">
      <c r="A247" t="s">
        <v>407</v>
      </c>
      <c r="B247" t="s">
        <v>427</v>
      </c>
      <c r="C247" s="6" t="s">
        <v>650</v>
      </c>
      <c r="D247" s="6" t="s">
        <v>644</v>
      </c>
      <c r="H247" s="6">
        <v>100</v>
      </c>
      <c r="I247" s="6"/>
      <c r="J247" s="6">
        <v>27.5</v>
      </c>
    </row>
    <row r="248" spans="1:10" x14ac:dyDescent="0.25">
      <c r="A248" t="s">
        <v>408</v>
      </c>
      <c r="B248" t="s">
        <v>428</v>
      </c>
      <c r="C248" s="6" t="s">
        <v>650</v>
      </c>
      <c r="D248" s="6" t="s">
        <v>644</v>
      </c>
      <c r="H248" s="6">
        <v>100</v>
      </c>
      <c r="I248" s="6"/>
      <c r="J248" s="6">
        <v>27.5</v>
      </c>
    </row>
    <row r="249" spans="1:10" x14ac:dyDescent="0.25">
      <c r="A249" t="s">
        <v>409</v>
      </c>
      <c r="B249" t="s">
        <v>429</v>
      </c>
      <c r="C249" s="6" t="s">
        <v>650</v>
      </c>
      <c r="D249" s="6" t="s">
        <v>644</v>
      </c>
      <c r="H249" s="6">
        <v>100</v>
      </c>
      <c r="I249" s="6"/>
      <c r="J249" s="6">
        <v>27.5</v>
      </c>
    </row>
    <row r="250" spans="1:10" x14ac:dyDescent="0.25">
      <c r="A250" t="s">
        <v>410</v>
      </c>
      <c r="B250" t="s">
        <v>430</v>
      </c>
      <c r="C250" s="6" t="s">
        <v>650</v>
      </c>
      <c r="D250" s="6" t="s">
        <v>644</v>
      </c>
      <c r="H250" s="6">
        <v>100</v>
      </c>
      <c r="I250" s="6"/>
      <c r="J250" s="6">
        <v>27.5</v>
      </c>
    </row>
    <row r="251" spans="1:10" x14ac:dyDescent="0.25">
      <c r="A251" t="s">
        <v>411</v>
      </c>
      <c r="B251" t="s">
        <v>431</v>
      </c>
      <c r="C251" s="6" t="s">
        <v>650</v>
      </c>
      <c r="D251" s="6" t="s">
        <v>644</v>
      </c>
      <c r="H251" s="6">
        <v>100</v>
      </c>
      <c r="I251" s="6"/>
      <c r="J251" s="6">
        <v>27.5</v>
      </c>
    </row>
    <row r="252" spans="1:10" x14ac:dyDescent="0.25">
      <c r="A252" t="s">
        <v>412</v>
      </c>
      <c r="B252" t="s">
        <v>432</v>
      </c>
      <c r="C252" s="6" t="s">
        <v>650</v>
      </c>
      <c r="D252" s="6" t="s">
        <v>644</v>
      </c>
      <c r="H252" s="6">
        <v>100</v>
      </c>
      <c r="I252" s="6"/>
      <c r="J252" s="6">
        <v>27.5</v>
      </c>
    </row>
    <row r="253" spans="1:10" x14ac:dyDescent="0.25">
      <c r="A253" t="s">
        <v>413</v>
      </c>
      <c r="B253" t="s">
        <v>433</v>
      </c>
      <c r="C253" s="6" t="s">
        <v>650</v>
      </c>
      <c r="D253" s="6" t="s">
        <v>644</v>
      </c>
      <c r="H253" s="6">
        <v>100</v>
      </c>
      <c r="I253" s="6"/>
      <c r="J253" s="6">
        <v>27.5</v>
      </c>
    </row>
    <row r="254" spans="1:10" x14ac:dyDescent="0.25">
      <c r="A254" t="s">
        <v>434</v>
      </c>
      <c r="B254" t="s">
        <v>454</v>
      </c>
    </row>
    <row r="255" spans="1:10" x14ac:dyDescent="0.25">
      <c r="A255" t="s">
        <v>435</v>
      </c>
      <c r="B255" t="s">
        <v>455</v>
      </c>
    </row>
    <row r="256" spans="1:10" x14ac:dyDescent="0.25">
      <c r="A256" t="s">
        <v>436</v>
      </c>
      <c r="B256" t="s">
        <v>456</v>
      </c>
    </row>
    <row r="257" spans="1:2" x14ac:dyDescent="0.25">
      <c r="A257" t="s">
        <v>437</v>
      </c>
      <c r="B257" t="s">
        <v>457</v>
      </c>
    </row>
    <row r="258" spans="1:2" x14ac:dyDescent="0.25">
      <c r="A258" t="s">
        <v>438</v>
      </c>
      <c r="B258" t="s">
        <v>458</v>
      </c>
    </row>
    <row r="259" spans="1:2" x14ac:dyDescent="0.25">
      <c r="A259" t="s">
        <v>439</v>
      </c>
      <c r="B259" t="s">
        <v>459</v>
      </c>
    </row>
    <row r="260" spans="1:2" x14ac:dyDescent="0.25">
      <c r="A260" t="s">
        <v>440</v>
      </c>
      <c r="B260" t="s">
        <v>460</v>
      </c>
    </row>
    <row r="261" spans="1:2" x14ac:dyDescent="0.25">
      <c r="A261" t="s">
        <v>441</v>
      </c>
      <c r="B261" t="s">
        <v>461</v>
      </c>
    </row>
    <row r="262" spans="1:2" x14ac:dyDescent="0.25">
      <c r="A262" t="s">
        <v>442</v>
      </c>
      <c r="B262" t="s">
        <v>462</v>
      </c>
    </row>
    <row r="263" spans="1:2" x14ac:dyDescent="0.25">
      <c r="A263" t="s">
        <v>443</v>
      </c>
      <c r="B263" t="s">
        <v>463</v>
      </c>
    </row>
    <row r="264" spans="1:2" x14ac:dyDescent="0.25">
      <c r="A264" t="s">
        <v>444</v>
      </c>
      <c r="B264" t="s">
        <v>464</v>
      </c>
    </row>
    <row r="265" spans="1:2" x14ac:dyDescent="0.25">
      <c r="A265" t="s">
        <v>445</v>
      </c>
      <c r="B265" t="s">
        <v>465</v>
      </c>
    </row>
    <row r="266" spans="1:2" x14ac:dyDescent="0.25">
      <c r="A266" t="s">
        <v>446</v>
      </c>
      <c r="B266" t="s">
        <v>466</v>
      </c>
    </row>
    <row r="267" spans="1:2" x14ac:dyDescent="0.25">
      <c r="A267" t="s">
        <v>447</v>
      </c>
      <c r="B267" t="s">
        <v>467</v>
      </c>
    </row>
    <row r="268" spans="1:2" x14ac:dyDescent="0.25">
      <c r="A268" t="s">
        <v>448</v>
      </c>
      <c r="B268" t="s">
        <v>468</v>
      </c>
    </row>
    <row r="269" spans="1:2" x14ac:dyDescent="0.25">
      <c r="A269" t="s">
        <v>449</v>
      </c>
      <c r="B269" t="s">
        <v>469</v>
      </c>
    </row>
    <row r="270" spans="1:2" x14ac:dyDescent="0.25">
      <c r="A270" t="s">
        <v>450</v>
      </c>
      <c r="B270" t="s">
        <v>470</v>
      </c>
    </row>
    <row r="271" spans="1:2" x14ac:dyDescent="0.25">
      <c r="A271" t="s">
        <v>451</v>
      </c>
      <c r="B271" t="s">
        <v>471</v>
      </c>
    </row>
    <row r="272" spans="1:2" x14ac:dyDescent="0.25">
      <c r="A272" t="s">
        <v>452</v>
      </c>
      <c r="B272" t="s">
        <v>472</v>
      </c>
    </row>
    <row r="273" spans="1:2" x14ac:dyDescent="0.25">
      <c r="A273" t="s">
        <v>453</v>
      </c>
      <c r="B273" t="s">
        <v>473</v>
      </c>
    </row>
    <row r="274" spans="1:2" x14ac:dyDescent="0.25">
      <c r="A274" t="s">
        <v>474</v>
      </c>
      <c r="B274" s="3" t="s">
        <v>494</v>
      </c>
    </row>
    <row r="275" spans="1:2" x14ac:dyDescent="0.25">
      <c r="A275" t="s">
        <v>475</v>
      </c>
      <c r="B275" s="3" t="s">
        <v>495</v>
      </c>
    </row>
    <row r="276" spans="1:2" x14ac:dyDescent="0.25">
      <c r="A276" t="s">
        <v>476</v>
      </c>
      <c r="B276" s="3" t="s">
        <v>496</v>
      </c>
    </row>
    <row r="277" spans="1:2" x14ac:dyDescent="0.25">
      <c r="A277" t="s">
        <v>477</v>
      </c>
      <c r="B277" s="3" t="s">
        <v>497</v>
      </c>
    </row>
    <row r="278" spans="1:2" x14ac:dyDescent="0.25">
      <c r="A278" t="s">
        <v>478</v>
      </c>
      <c r="B278" s="3" t="s">
        <v>498</v>
      </c>
    </row>
    <row r="279" spans="1:2" x14ac:dyDescent="0.25">
      <c r="A279" t="s">
        <v>479</v>
      </c>
      <c r="B279" s="3" t="s">
        <v>499</v>
      </c>
    </row>
    <row r="280" spans="1:2" x14ac:dyDescent="0.25">
      <c r="A280" t="s">
        <v>480</v>
      </c>
      <c r="B280" s="3" t="s">
        <v>500</v>
      </c>
    </row>
    <row r="281" spans="1:2" x14ac:dyDescent="0.25">
      <c r="A281" t="s">
        <v>481</v>
      </c>
      <c r="B281" s="3" t="s">
        <v>501</v>
      </c>
    </row>
    <row r="282" spans="1:2" x14ac:dyDescent="0.25">
      <c r="A282" t="s">
        <v>482</v>
      </c>
      <c r="B282" s="3" t="s">
        <v>502</v>
      </c>
    </row>
    <row r="283" spans="1:2" x14ac:dyDescent="0.25">
      <c r="A283" t="s">
        <v>483</v>
      </c>
      <c r="B283" s="3" t="s">
        <v>503</v>
      </c>
    </row>
    <row r="284" spans="1:2" x14ac:dyDescent="0.25">
      <c r="A284" t="s">
        <v>484</v>
      </c>
      <c r="B284" s="3" t="s">
        <v>504</v>
      </c>
    </row>
    <row r="285" spans="1:2" x14ac:dyDescent="0.25">
      <c r="A285" t="s">
        <v>485</v>
      </c>
      <c r="B285" s="3" t="s">
        <v>505</v>
      </c>
    </row>
    <row r="286" spans="1:2" x14ac:dyDescent="0.25">
      <c r="A286" t="s">
        <v>486</v>
      </c>
      <c r="B286" s="3" t="s">
        <v>506</v>
      </c>
    </row>
    <row r="287" spans="1:2" x14ac:dyDescent="0.25">
      <c r="A287" t="s">
        <v>487</v>
      </c>
      <c r="B287" s="3" t="s">
        <v>507</v>
      </c>
    </row>
    <row r="288" spans="1:2" x14ac:dyDescent="0.25">
      <c r="A288" t="s">
        <v>488</v>
      </c>
      <c r="B288" s="3" t="s">
        <v>508</v>
      </c>
    </row>
    <row r="289" spans="1:10" x14ac:dyDescent="0.25">
      <c r="A289" t="s">
        <v>489</v>
      </c>
      <c r="B289" s="3" t="s">
        <v>509</v>
      </c>
    </row>
    <row r="290" spans="1:10" x14ac:dyDescent="0.25">
      <c r="A290" t="s">
        <v>490</v>
      </c>
      <c r="B290" s="3" t="s">
        <v>510</v>
      </c>
    </row>
    <row r="291" spans="1:10" x14ac:dyDescent="0.25">
      <c r="A291" t="s">
        <v>491</v>
      </c>
      <c r="B291" s="3" t="s">
        <v>511</v>
      </c>
    </row>
    <row r="292" spans="1:10" x14ac:dyDescent="0.25">
      <c r="A292" t="s">
        <v>492</v>
      </c>
      <c r="B292" s="3" t="s">
        <v>512</v>
      </c>
    </row>
    <row r="293" spans="1:10" x14ac:dyDescent="0.25">
      <c r="A293" t="s">
        <v>493</v>
      </c>
      <c r="B293" s="3" t="s">
        <v>513</v>
      </c>
    </row>
    <row r="294" spans="1:10" x14ac:dyDescent="0.25">
      <c r="A294" s="4" t="s">
        <v>514</v>
      </c>
      <c r="B294" s="4" t="s">
        <v>515</v>
      </c>
      <c r="C294" s="6" t="s">
        <v>646</v>
      </c>
      <c r="D294" s="6" t="s">
        <v>644</v>
      </c>
      <c r="H294" s="6">
        <v>20</v>
      </c>
      <c r="I294" s="6"/>
      <c r="J294" s="6">
        <v>2.8</v>
      </c>
    </row>
    <row r="295" spans="1:10" x14ac:dyDescent="0.25">
      <c r="A295" s="4" t="s">
        <v>516</v>
      </c>
      <c r="B295" s="4" t="s">
        <v>517</v>
      </c>
    </row>
    <row r="296" spans="1:10" x14ac:dyDescent="0.25">
      <c r="A296" s="4" t="s">
        <v>518</v>
      </c>
      <c r="B296" s="4" t="s">
        <v>519</v>
      </c>
      <c r="C296" s="6" t="s">
        <v>646</v>
      </c>
      <c r="D296" s="6" t="s">
        <v>644</v>
      </c>
      <c r="H296" s="6">
        <v>20</v>
      </c>
      <c r="I296" s="6"/>
      <c r="J296" s="6">
        <v>2.8</v>
      </c>
    </row>
    <row r="297" spans="1:10" x14ac:dyDescent="0.25">
      <c r="A297" s="4" t="s">
        <v>520</v>
      </c>
      <c r="B297" s="4" t="s">
        <v>521</v>
      </c>
    </row>
    <row r="298" spans="1:10" x14ac:dyDescent="0.25">
      <c r="A298" s="4" t="s">
        <v>522</v>
      </c>
      <c r="B298" s="4" t="s">
        <v>523</v>
      </c>
      <c r="C298" s="6" t="s">
        <v>646</v>
      </c>
      <c r="D298" s="6" t="s">
        <v>644</v>
      </c>
      <c r="H298" s="6">
        <v>20</v>
      </c>
      <c r="I298" s="6"/>
      <c r="J298" s="6">
        <v>2.8</v>
      </c>
    </row>
    <row r="299" spans="1:10" x14ac:dyDescent="0.25">
      <c r="A299" s="4" t="s">
        <v>524</v>
      </c>
      <c r="B299" s="4" t="s">
        <v>525</v>
      </c>
    </row>
    <row r="300" spans="1:10" x14ac:dyDescent="0.25">
      <c r="A300" s="4" t="s">
        <v>526</v>
      </c>
      <c r="B300" s="4" t="s">
        <v>527</v>
      </c>
      <c r="C300" s="6" t="s">
        <v>646</v>
      </c>
      <c r="D300" s="6" t="s">
        <v>644</v>
      </c>
      <c r="H300" s="6">
        <v>20</v>
      </c>
      <c r="I300" s="6"/>
      <c r="J300" s="6">
        <v>2.8</v>
      </c>
    </row>
    <row r="301" spans="1:10" x14ac:dyDescent="0.25">
      <c r="A301" s="4" t="s">
        <v>528</v>
      </c>
      <c r="B301" s="4" t="s">
        <v>529</v>
      </c>
    </row>
    <row r="302" spans="1:10" x14ac:dyDescent="0.25">
      <c r="A302" s="4" t="s">
        <v>530</v>
      </c>
      <c r="B302" s="4" t="s">
        <v>531</v>
      </c>
      <c r="C302" s="6" t="s">
        <v>646</v>
      </c>
      <c r="D302" s="6" t="s">
        <v>644</v>
      </c>
      <c r="H302" s="6">
        <v>20</v>
      </c>
      <c r="I302" s="6"/>
      <c r="J302" s="6">
        <v>2.8</v>
      </c>
    </row>
    <row r="303" spans="1:10" x14ac:dyDescent="0.25">
      <c r="A303" s="4" t="s">
        <v>532</v>
      </c>
      <c r="B303" s="4" t="s">
        <v>533</v>
      </c>
    </row>
    <row r="304" spans="1:10" x14ac:dyDescent="0.25">
      <c r="A304" s="4" t="s">
        <v>534</v>
      </c>
      <c r="B304" s="4" t="s">
        <v>535</v>
      </c>
      <c r="C304" s="6" t="s">
        <v>646</v>
      </c>
      <c r="D304" s="6" t="s">
        <v>644</v>
      </c>
      <c r="H304" s="6">
        <v>20</v>
      </c>
      <c r="I304" s="6"/>
      <c r="J304" s="6">
        <v>2.8</v>
      </c>
    </row>
    <row r="305" spans="1:11" x14ac:dyDescent="0.25">
      <c r="A305" s="4" t="s">
        <v>536</v>
      </c>
      <c r="B305" s="4" t="s">
        <v>537</v>
      </c>
    </row>
    <row r="306" spans="1:11" x14ac:dyDescent="0.25">
      <c r="A306" s="4" t="s">
        <v>538</v>
      </c>
      <c r="B306" s="4" t="s">
        <v>540</v>
      </c>
      <c r="C306" t="s">
        <v>648</v>
      </c>
      <c r="D306" s="6" t="s">
        <v>644</v>
      </c>
      <c r="H306" s="6">
        <v>50</v>
      </c>
      <c r="I306" s="6"/>
      <c r="J306" s="6">
        <v>12.8</v>
      </c>
    </row>
    <row r="307" spans="1:11" x14ac:dyDescent="0.25">
      <c r="A307" s="4" t="s">
        <v>539</v>
      </c>
      <c r="B307" s="4" t="s">
        <v>540</v>
      </c>
      <c r="C307" t="s">
        <v>648</v>
      </c>
      <c r="D307" s="6" t="s">
        <v>644</v>
      </c>
      <c r="H307" s="6">
        <v>50</v>
      </c>
      <c r="I307" s="6"/>
      <c r="J307" s="6">
        <v>12.8</v>
      </c>
    </row>
    <row r="308" spans="1:11" x14ac:dyDescent="0.25">
      <c r="A308" s="4" t="s">
        <v>541</v>
      </c>
      <c r="B308" s="4" t="s">
        <v>543</v>
      </c>
      <c r="C308" s="6" t="s">
        <v>649</v>
      </c>
      <c r="D308" s="6" t="s">
        <v>644</v>
      </c>
      <c r="H308">
        <v>300</v>
      </c>
      <c r="J308" s="5">
        <v>80</v>
      </c>
    </row>
    <row r="309" spans="1:11" x14ac:dyDescent="0.25">
      <c r="A309" t="s">
        <v>542</v>
      </c>
      <c r="B309" s="4" t="s">
        <v>544</v>
      </c>
      <c r="C309" t="s">
        <v>638</v>
      </c>
      <c r="D309" t="s">
        <v>639</v>
      </c>
      <c r="H309">
        <v>400</v>
      </c>
      <c r="J309">
        <v>655</v>
      </c>
    </row>
    <row r="310" spans="1:11" x14ac:dyDescent="0.25">
      <c r="A310" s="4" t="s">
        <v>545</v>
      </c>
      <c r="B310" s="4" t="s">
        <v>546</v>
      </c>
    </row>
    <row r="311" spans="1:11" x14ac:dyDescent="0.25">
      <c r="A311" t="s">
        <v>547</v>
      </c>
      <c r="B311" s="4" t="s">
        <v>548</v>
      </c>
    </row>
    <row r="312" spans="1:11" x14ac:dyDescent="0.25">
      <c r="A312" t="s">
        <v>550</v>
      </c>
      <c r="B312" s="4" t="s">
        <v>549</v>
      </c>
    </row>
    <row r="313" spans="1:11" x14ac:dyDescent="0.25">
      <c r="A313" t="s">
        <v>551</v>
      </c>
      <c r="B313" s="4" t="s">
        <v>549</v>
      </c>
    </row>
    <row r="314" spans="1:11" x14ac:dyDescent="0.25">
      <c r="A314" t="s">
        <v>552</v>
      </c>
      <c r="B314" s="4" t="s">
        <v>549</v>
      </c>
    </row>
    <row r="316" spans="1:11" x14ac:dyDescent="0.25">
      <c r="K316">
        <f>SUM(K2:K314)</f>
        <v>5795975</v>
      </c>
    </row>
  </sheetData>
  <customSheetViews>
    <customSheetView guid="{AFCF2176-CB1D-4D6E-A0FE-59695F415E2C}" topLeftCell="B199">
      <selection activeCell="L218" sqref="L218"/>
      <pageMargins left="0.7" right="0.7" top="0.75" bottom="0.75" header="0.3" footer="0.3"/>
      <pageSetup paperSize="9" orientation="portrait" verticalDpi="0" r:id="rId1"/>
    </customSheetView>
    <customSheetView guid="{25999BBB-235B-4A71-BC69-148E49F2BC32}" topLeftCell="B199">
      <selection activeCell="L218" sqref="L218"/>
      <pageMargins left="0.7" right="0.7" top="0.75" bottom="0.75" header="0.3" footer="0.3"/>
      <pageSetup paperSize="9" orientation="portrait" verticalDpi="0" r:id="rId2"/>
    </customSheetView>
    <customSheetView guid="{DAF0FB99-3FCD-45B3-9019-6D0FC0D50943}" topLeftCell="B199">
      <selection activeCell="L218" sqref="L218"/>
      <pageMargins left="0.7" right="0.7" top="0.75" bottom="0.75" header="0.3" footer="0.3"/>
      <pageSetup paperSize="9" orientation="portrait" verticalDpi="0" r:id="rId3"/>
    </customSheetView>
    <customSheetView guid="{640EAA00-1172-4B16-AC2F-3A997AF7471E}" topLeftCell="B199">
      <selection activeCell="L218" sqref="L218"/>
      <pageMargins left="0.7" right="0.7" top="0.75" bottom="0.75" header="0.3" footer="0.3"/>
      <pageSetup paperSize="9" orientation="portrait" verticalDpi="0" r:id="rId4"/>
    </customSheetView>
    <customSheetView guid="{D4A25F27-5E5B-4153-B57C-560F78530A8E}" topLeftCell="B199">
      <selection activeCell="L218" sqref="L218"/>
      <pageMargins left="0.7" right="0.7" top="0.75" bottom="0.75" header="0.3" footer="0.3"/>
      <pageSetup paperSize="9" orientation="portrait" verticalDpi="0" r:id="rId5"/>
    </customSheetView>
    <customSheetView guid="{40C00F93-2046-47CE-A679-05431B2D0938}" topLeftCell="B199">
      <selection activeCell="L218" sqref="L218"/>
      <pageMargins left="0.7" right="0.7" top="0.75" bottom="0.75" header="0.3" footer="0.3"/>
      <pageSetup paperSize="9" orientation="portrait" verticalDpi="0" r:id="rId6"/>
    </customSheetView>
    <customSheetView guid="{95D0C678-9191-4077-8A7C-974FC2D56AD2}" topLeftCell="B199">
      <selection activeCell="L218" sqref="L218"/>
      <pageMargins left="0.7" right="0.7" top="0.75" bottom="0.75" header="0.3" footer="0.3"/>
      <pageSetup paperSize="9" orientation="portrait" verticalDpi="0" r:id="rId7"/>
    </customSheetView>
    <customSheetView guid="{719B6C4F-75C4-4AFB-9F9B-C6963BDB15E3}" topLeftCell="B199">
      <selection activeCell="L218" sqref="L218"/>
      <pageMargins left="0.7" right="0.7" top="0.75" bottom="0.75" header="0.3" footer="0.3"/>
      <pageSetup paperSize="9" orientation="portrait" verticalDpi="0" r:id="rId8"/>
    </customSheetView>
    <customSheetView guid="{205FAC4B-7440-4A7E-8914-9F878B0A5C5A}" topLeftCell="B199">
      <selection activeCell="L218" sqref="L218"/>
      <pageMargins left="0.7" right="0.7" top="0.75" bottom="0.75" header="0.3" footer="0.3"/>
      <pageSetup paperSize="9" orientation="portrait" verticalDpi="0" r:id="rId9"/>
    </customSheetView>
    <customSheetView guid="{38276DD1-521D-478E-9450-853AB7A64740}" topLeftCell="B199">
      <selection activeCell="L218" sqref="L218"/>
      <pageMargins left="0.7" right="0.7" top="0.75" bottom="0.75" header="0.3" footer="0.3"/>
      <pageSetup paperSize="9" orientation="portrait" verticalDpi="0" r:id="rId10"/>
    </customSheetView>
    <customSheetView guid="{9242BAD0-33F0-473B-B6BF-40FDA8DE9BFB}" topLeftCell="B199">
      <selection activeCell="L218" sqref="L218"/>
      <pageMargins left="0.7" right="0.7" top="0.75" bottom="0.75" header="0.3" footer="0.3"/>
      <pageSetup paperSize="9" orientation="portrait" verticalDpi="0" r:id="rId11"/>
    </customSheetView>
    <customSheetView guid="{838B1990-A13C-4B66-9E38-9CC90EBBD000}" topLeftCell="B199">
      <selection activeCell="L218" sqref="L218"/>
      <pageMargins left="0.7" right="0.7" top="0.75" bottom="0.75" header="0.3" footer="0.3"/>
      <pageSetup paperSize="9" orientation="portrait" verticalDpi="0" r:id="rId12"/>
    </customSheetView>
  </customSheetViews>
  <pageMargins left="0.7" right="0.7" top="0.75" bottom="0.75" header="0.3" footer="0.3"/>
  <pageSetup paperSize="9" orientation="portrait" verticalDpi="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142" workbookViewId="0">
      <selection activeCell="C149" sqref="C149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49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ht="25.5" x14ac:dyDescent="0.25">
      <c r="A2" t="s">
        <v>15</v>
      </c>
      <c r="B2" t="s">
        <v>35</v>
      </c>
      <c r="C2" s="7" t="s">
        <v>653</v>
      </c>
      <c r="D2" t="s">
        <v>622</v>
      </c>
      <c r="E2">
        <v>0</v>
      </c>
      <c r="F2">
        <v>100</v>
      </c>
      <c r="G2" t="s">
        <v>624</v>
      </c>
    </row>
    <row r="3" spans="1:15" ht="25.5" x14ac:dyDescent="0.25">
      <c r="A3" t="s">
        <v>16</v>
      </c>
      <c r="B3" t="s">
        <v>36</v>
      </c>
      <c r="C3" s="7" t="s">
        <v>653</v>
      </c>
      <c r="D3" t="s">
        <v>622</v>
      </c>
      <c r="E3">
        <v>0</v>
      </c>
      <c r="F3">
        <v>100</v>
      </c>
      <c r="G3" t="s">
        <v>624</v>
      </c>
    </row>
    <row r="4" spans="1:15" ht="25.5" x14ac:dyDescent="0.25">
      <c r="A4" t="s">
        <v>17</v>
      </c>
      <c r="B4" t="s">
        <v>37</v>
      </c>
      <c r="C4" s="7" t="s">
        <v>653</v>
      </c>
      <c r="D4" t="s">
        <v>622</v>
      </c>
      <c r="E4">
        <v>0</v>
      </c>
      <c r="F4">
        <v>100</v>
      </c>
      <c r="G4" t="s">
        <v>624</v>
      </c>
    </row>
    <row r="5" spans="1:15" ht="25.5" x14ac:dyDescent="0.25">
      <c r="A5" t="s">
        <v>18</v>
      </c>
      <c r="B5" t="s">
        <v>38</v>
      </c>
      <c r="C5" s="7" t="s">
        <v>653</v>
      </c>
      <c r="D5" t="s">
        <v>622</v>
      </c>
      <c r="E5">
        <v>0</v>
      </c>
      <c r="F5">
        <v>100</v>
      </c>
      <c r="G5" t="s">
        <v>624</v>
      </c>
    </row>
    <row r="6" spans="1:15" ht="25.5" x14ac:dyDescent="0.25">
      <c r="A6" t="s">
        <v>19</v>
      </c>
      <c r="B6" t="s">
        <v>39</v>
      </c>
      <c r="C6" s="7" t="s">
        <v>653</v>
      </c>
      <c r="D6" t="s">
        <v>622</v>
      </c>
      <c r="E6">
        <v>0</v>
      </c>
      <c r="F6">
        <v>100</v>
      </c>
      <c r="G6" t="s">
        <v>624</v>
      </c>
    </row>
    <row r="7" spans="1:15" ht="25.5" x14ac:dyDescent="0.25">
      <c r="A7" t="s">
        <v>20</v>
      </c>
      <c r="B7" t="s">
        <v>40</v>
      </c>
      <c r="C7" s="7" t="s">
        <v>653</v>
      </c>
      <c r="D7" t="s">
        <v>622</v>
      </c>
      <c r="E7">
        <v>0</v>
      </c>
      <c r="F7">
        <v>100</v>
      </c>
      <c r="G7" t="s">
        <v>624</v>
      </c>
    </row>
    <row r="8" spans="1:15" ht="25.5" x14ac:dyDescent="0.25">
      <c r="A8" t="s">
        <v>21</v>
      </c>
      <c r="B8" t="s">
        <v>41</v>
      </c>
      <c r="C8" s="7" t="s">
        <v>653</v>
      </c>
      <c r="D8" t="s">
        <v>622</v>
      </c>
      <c r="E8">
        <v>0</v>
      </c>
      <c r="F8">
        <v>100</v>
      </c>
      <c r="G8" t="s">
        <v>624</v>
      </c>
    </row>
    <row r="9" spans="1:15" ht="25.5" x14ac:dyDescent="0.25">
      <c r="A9" t="s">
        <v>22</v>
      </c>
      <c r="B9" t="s">
        <v>42</v>
      </c>
      <c r="C9" s="7" t="s">
        <v>653</v>
      </c>
      <c r="D9" t="s">
        <v>622</v>
      </c>
      <c r="E9">
        <v>0</v>
      </c>
      <c r="F9">
        <v>100</v>
      </c>
      <c r="G9" t="s">
        <v>624</v>
      </c>
    </row>
    <row r="10" spans="1:15" ht="25.5" x14ac:dyDescent="0.25">
      <c r="A10" t="s">
        <v>23</v>
      </c>
      <c r="B10" t="s">
        <v>43</v>
      </c>
      <c r="C10" s="7" t="s">
        <v>653</v>
      </c>
      <c r="D10" t="s">
        <v>622</v>
      </c>
      <c r="E10">
        <v>0</v>
      </c>
      <c r="F10">
        <v>100</v>
      </c>
      <c r="G10" t="s">
        <v>624</v>
      </c>
    </row>
    <row r="11" spans="1:15" ht="25.5" x14ac:dyDescent="0.25">
      <c r="A11" t="s">
        <v>24</v>
      </c>
      <c r="B11" t="s">
        <v>44</v>
      </c>
      <c r="C11" s="7" t="s">
        <v>653</v>
      </c>
      <c r="D11" t="s">
        <v>622</v>
      </c>
      <c r="E11">
        <v>0</v>
      </c>
      <c r="F11">
        <v>100</v>
      </c>
      <c r="G11" t="s">
        <v>624</v>
      </c>
    </row>
    <row r="12" spans="1:15" ht="25.5" x14ac:dyDescent="0.25">
      <c r="A12" t="s">
        <v>25</v>
      </c>
      <c r="B12" t="s">
        <v>45</v>
      </c>
      <c r="C12" s="7" t="s">
        <v>653</v>
      </c>
      <c r="D12" t="s">
        <v>622</v>
      </c>
      <c r="E12">
        <v>0</v>
      </c>
      <c r="F12">
        <v>100</v>
      </c>
      <c r="G12" t="s">
        <v>624</v>
      </c>
    </row>
    <row r="13" spans="1:15" ht="25.5" x14ac:dyDescent="0.25">
      <c r="A13" t="s">
        <v>26</v>
      </c>
      <c r="B13" t="s">
        <v>46</v>
      </c>
      <c r="C13" s="7" t="s">
        <v>653</v>
      </c>
      <c r="D13" t="s">
        <v>622</v>
      </c>
      <c r="E13">
        <v>0</v>
      </c>
      <c r="F13">
        <v>100</v>
      </c>
      <c r="G13" t="s">
        <v>624</v>
      </c>
    </row>
    <row r="14" spans="1:15" ht="25.5" x14ac:dyDescent="0.25">
      <c r="A14" t="s">
        <v>27</v>
      </c>
      <c r="B14" t="s">
        <v>47</v>
      </c>
      <c r="C14" s="7" t="s">
        <v>653</v>
      </c>
      <c r="D14" t="s">
        <v>622</v>
      </c>
      <c r="E14">
        <v>0</v>
      </c>
      <c r="F14">
        <v>100</v>
      </c>
      <c r="G14" t="s">
        <v>624</v>
      </c>
    </row>
    <row r="15" spans="1:15" ht="25.5" x14ac:dyDescent="0.25">
      <c r="A15" t="s">
        <v>28</v>
      </c>
      <c r="B15" t="s">
        <v>48</v>
      </c>
      <c r="C15" s="7" t="s">
        <v>653</v>
      </c>
      <c r="D15" t="s">
        <v>622</v>
      </c>
      <c r="E15">
        <v>0</v>
      </c>
      <c r="F15">
        <v>100</v>
      </c>
      <c r="G15" t="s">
        <v>624</v>
      </c>
    </row>
    <row r="16" spans="1:15" ht="25.5" x14ac:dyDescent="0.25">
      <c r="A16" t="s">
        <v>29</v>
      </c>
      <c r="B16" t="s">
        <v>49</v>
      </c>
      <c r="C16" s="7" t="s">
        <v>653</v>
      </c>
      <c r="D16" t="s">
        <v>622</v>
      </c>
      <c r="E16">
        <v>0</v>
      </c>
      <c r="F16">
        <v>100</v>
      </c>
      <c r="G16" t="s">
        <v>624</v>
      </c>
    </row>
    <row r="17" spans="1:7" ht="25.5" x14ac:dyDescent="0.25">
      <c r="A17" t="s">
        <v>30</v>
      </c>
      <c r="B17" t="s">
        <v>50</v>
      </c>
      <c r="C17" s="7" t="s">
        <v>653</v>
      </c>
      <c r="D17" t="s">
        <v>622</v>
      </c>
      <c r="E17">
        <v>0</v>
      </c>
      <c r="F17">
        <v>100</v>
      </c>
      <c r="G17" t="s">
        <v>624</v>
      </c>
    </row>
    <row r="18" spans="1:7" ht="25.5" x14ac:dyDescent="0.25">
      <c r="A18" t="s">
        <v>31</v>
      </c>
      <c r="B18" t="s">
        <v>51</v>
      </c>
      <c r="C18" s="7" t="s">
        <v>653</v>
      </c>
      <c r="D18" t="s">
        <v>622</v>
      </c>
      <c r="E18">
        <v>0</v>
      </c>
      <c r="F18">
        <v>100</v>
      </c>
      <c r="G18" t="s">
        <v>624</v>
      </c>
    </row>
    <row r="19" spans="1:7" ht="25.5" x14ac:dyDescent="0.25">
      <c r="A19" t="s">
        <v>32</v>
      </c>
      <c r="B19" t="s">
        <v>52</v>
      </c>
      <c r="C19" s="7" t="s">
        <v>653</v>
      </c>
      <c r="D19" t="s">
        <v>622</v>
      </c>
      <c r="E19">
        <v>0</v>
      </c>
      <c r="F19">
        <v>100</v>
      </c>
      <c r="G19" t="s">
        <v>624</v>
      </c>
    </row>
    <row r="20" spans="1:7" ht="25.5" x14ac:dyDescent="0.25">
      <c r="A20" t="s">
        <v>33</v>
      </c>
      <c r="B20" t="s">
        <v>53</v>
      </c>
      <c r="C20" s="7" t="s">
        <v>653</v>
      </c>
      <c r="D20" t="s">
        <v>622</v>
      </c>
      <c r="E20">
        <v>0</v>
      </c>
      <c r="F20">
        <v>100</v>
      </c>
      <c r="G20" t="s">
        <v>624</v>
      </c>
    </row>
    <row r="21" spans="1:7" ht="25.5" x14ac:dyDescent="0.25">
      <c r="A21" t="s">
        <v>34</v>
      </c>
      <c r="B21" t="s">
        <v>54</v>
      </c>
      <c r="C21" s="7" t="s">
        <v>653</v>
      </c>
      <c r="D21" t="s">
        <v>622</v>
      </c>
      <c r="E21">
        <v>0</v>
      </c>
      <c r="F21">
        <v>100</v>
      </c>
      <c r="G21" t="s">
        <v>624</v>
      </c>
    </row>
    <row r="22" spans="1:7" x14ac:dyDescent="0.25">
      <c r="A22" t="s">
        <v>553</v>
      </c>
      <c r="B22" t="s">
        <v>55</v>
      </c>
      <c r="D22" t="s">
        <v>627</v>
      </c>
      <c r="E22">
        <v>0</v>
      </c>
      <c r="F22">
        <v>100</v>
      </c>
      <c r="G22" t="s">
        <v>624</v>
      </c>
    </row>
    <row r="23" spans="1:7" x14ac:dyDescent="0.25">
      <c r="A23" t="s">
        <v>554</v>
      </c>
      <c r="B23" t="s">
        <v>56</v>
      </c>
      <c r="D23" t="s">
        <v>627</v>
      </c>
      <c r="E23">
        <v>0</v>
      </c>
      <c r="F23">
        <v>100</v>
      </c>
      <c r="G23" t="s">
        <v>624</v>
      </c>
    </row>
    <row r="24" spans="1:7" x14ac:dyDescent="0.25">
      <c r="A24" t="s">
        <v>555</v>
      </c>
      <c r="B24" t="s">
        <v>57</v>
      </c>
      <c r="D24" t="s">
        <v>627</v>
      </c>
      <c r="E24">
        <v>0</v>
      </c>
      <c r="F24">
        <v>100</v>
      </c>
      <c r="G24" t="s">
        <v>624</v>
      </c>
    </row>
    <row r="25" spans="1:7" x14ac:dyDescent="0.25">
      <c r="A25" t="s">
        <v>556</v>
      </c>
      <c r="B25" t="s">
        <v>58</v>
      </c>
      <c r="D25" t="s">
        <v>627</v>
      </c>
      <c r="E25">
        <v>0</v>
      </c>
      <c r="F25">
        <v>100</v>
      </c>
      <c r="G25" t="s">
        <v>624</v>
      </c>
    </row>
    <row r="26" spans="1:7" x14ac:dyDescent="0.25">
      <c r="A26" t="s">
        <v>557</v>
      </c>
      <c r="B26" t="s">
        <v>59</v>
      </c>
      <c r="D26" t="s">
        <v>627</v>
      </c>
      <c r="E26">
        <v>0</v>
      </c>
      <c r="F26">
        <v>100</v>
      </c>
      <c r="G26" t="s">
        <v>624</v>
      </c>
    </row>
    <row r="27" spans="1:7" x14ac:dyDescent="0.25">
      <c r="A27" t="s">
        <v>558</v>
      </c>
      <c r="B27" t="s">
        <v>60</v>
      </c>
      <c r="D27" t="s">
        <v>627</v>
      </c>
      <c r="E27">
        <v>0</v>
      </c>
      <c r="F27">
        <v>100</v>
      </c>
      <c r="G27" t="s">
        <v>624</v>
      </c>
    </row>
    <row r="28" spans="1:7" x14ac:dyDescent="0.25">
      <c r="A28" t="s">
        <v>559</v>
      </c>
      <c r="B28" t="s">
        <v>61</v>
      </c>
      <c r="D28" t="s">
        <v>627</v>
      </c>
      <c r="E28">
        <v>0</v>
      </c>
      <c r="F28">
        <v>100</v>
      </c>
      <c r="G28" t="s">
        <v>624</v>
      </c>
    </row>
    <row r="29" spans="1:7" x14ac:dyDescent="0.25">
      <c r="A29" t="s">
        <v>560</v>
      </c>
      <c r="B29" t="s">
        <v>62</v>
      </c>
      <c r="D29" t="s">
        <v>627</v>
      </c>
      <c r="E29">
        <v>0</v>
      </c>
      <c r="F29">
        <v>100</v>
      </c>
      <c r="G29" t="s">
        <v>624</v>
      </c>
    </row>
    <row r="30" spans="1:7" x14ac:dyDescent="0.25">
      <c r="A30" t="s">
        <v>561</v>
      </c>
      <c r="B30" t="s">
        <v>63</v>
      </c>
      <c r="D30" t="s">
        <v>627</v>
      </c>
      <c r="E30">
        <v>0</v>
      </c>
      <c r="F30">
        <v>100</v>
      </c>
      <c r="G30" t="s">
        <v>624</v>
      </c>
    </row>
    <row r="31" spans="1:7" x14ac:dyDescent="0.25">
      <c r="A31" t="s">
        <v>562</v>
      </c>
      <c r="B31" t="s">
        <v>64</v>
      </c>
      <c r="D31" t="s">
        <v>627</v>
      </c>
      <c r="E31">
        <v>0</v>
      </c>
      <c r="F31">
        <v>100</v>
      </c>
      <c r="G31" t="s">
        <v>624</v>
      </c>
    </row>
    <row r="32" spans="1:7" x14ac:dyDescent="0.25">
      <c r="A32" t="s">
        <v>563</v>
      </c>
      <c r="B32" t="s">
        <v>65</v>
      </c>
      <c r="D32" t="s">
        <v>627</v>
      </c>
      <c r="E32">
        <v>0</v>
      </c>
      <c r="F32">
        <v>100</v>
      </c>
      <c r="G32" t="s">
        <v>624</v>
      </c>
    </row>
    <row r="33" spans="1:7" x14ac:dyDescent="0.25">
      <c r="A33" t="s">
        <v>564</v>
      </c>
      <c r="B33" t="s">
        <v>66</v>
      </c>
      <c r="D33" t="s">
        <v>627</v>
      </c>
      <c r="E33">
        <v>0</v>
      </c>
      <c r="F33">
        <v>100</v>
      </c>
      <c r="G33" t="s">
        <v>624</v>
      </c>
    </row>
    <row r="34" spans="1:7" x14ac:dyDescent="0.25">
      <c r="A34" t="s">
        <v>565</v>
      </c>
      <c r="B34" t="s">
        <v>67</v>
      </c>
      <c r="D34" t="s">
        <v>627</v>
      </c>
      <c r="E34">
        <v>0</v>
      </c>
      <c r="F34">
        <v>100</v>
      </c>
      <c r="G34" t="s">
        <v>624</v>
      </c>
    </row>
    <row r="35" spans="1:7" x14ac:dyDescent="0.25">
      <c r="A35" t="s">
        <v>566</v>
      </c>
      <c r="B35" t="s">
        <v>68</v>
      </c>
      <c r="D35" t="s">
        <v>627</v>
      </c>
      <c r="E35">
        <v>0</v>
      </c>
      <c r="F35">
        <v>100</v>
      </c>
      <c r="G35" t="s">
        <v>624</v>
      </c>
    </row>
    <row r="36" spans="1:7" x14ac:dyDescent="0.25">
      <c r="A36" t="s">
        <v>567</v>
      </c>
      <c r="B36" t="s">
        <v>69</v>
      </c>
      <c r="D36" t="s">
        <v>627</v>
      </c>
      <c r="E36">
        <v>0</v>
      </c>
      <c r="F36">
        <v>100</v>
      </c>
      <c r="G36" t="s">
        <v>624</v>
      </c>
    </row>
    <row r="37" spans="1:7" x14ac:dyDescent="0.25">
      <c r="A37" t="s">
        <v>568</v>
      </c>
      <c r="B37" t="s">
        <v>70</v>
      </c>
      <c r="D37" t="s">
        <v>627</v>
      </c>
      <c r="E37">
        <v>0</v>
      </c>
      <c r="F37">
        <v>100</v>
      </c>
      <c r="G37" t="s">
        <v>624</v>
      </c>
    </row>
    <row r="38" spans="1:7" x14ac:dyDescent="0.25">
      <c r="A38" t="s">
        <v>569</v>
      </c>
      <c r="B38" t="s">
        <v>71</v>
      </c>
      <c r="D38" t="s">
        <v>627</v>
      </c>
      <c r="E38">
        <v>0</v>
      </c>
      <c r="F38">
        <v>100</v>
      </c>
      <c r="G38" t="s">
        <v>624</v>
      </c>
    </row>
    <row r="39" spans="1:7" x14ac:dyDescent="0.25">
      <c r="A39" t="s">
        <v>570</v>
      </c>
      <c r="B39" t="s">
        <v>72</v>
      </c>
      <c r="D39" t="s">
        <v>627</v>
      </c>
      <c r="E39">
        <v>0</v>
      </c>
      <c r="F39">
        <v>100</v>
      </c>
      <c r="G39" t="s">
        <v>624</v>
      </c>
    </row>
    <row r="40" spans="1:7" x14ac:dyDescent="0.25">
      <c r="A40" t="s">
        <v>571</v>
      </c>
      <c r="B40" t="s">
        <v>73</v>
      </c>
      <c r="D40" t="s">
        <v>627</v>
      </c>
      <c r="E40">
        <v>0</v>
      </c>
      <c r="F40">
        <v>100</v>
      </c>
      <c r="G40" t="s">
        <v>624</v>
      </c>
    </row>
    <row r="41" spans="1:7" x14ac:dyDescent="0.25">
      <c r="A41" t="s">
        <v>572</v>
      </c>
      <c r="B41" t="s">
        <v>74</v>
      </c>
      <c r="D41" t="s">
        <v>627</v>
      </c>
      <c r="E41">
        <v>0</v>
      </c>
      <c r="F41">
        <v>100</v>
      </c>
      <c r="G41" t="s">
        <v>624</v>
      </c>
    </row>
    <row r="42" spans="1:7" ht="25.5" x14ac:dyDescent="0.25">
      <c r="A42" t="s">
        <v>75</v>
      </c>
      <c r="B42" t="s">
        <v>95</v>
      </c>
      <c r="C42" s="9" t="s">
        <v>654</v>
      </c>
      <c r="D42" t="s">
        <v>622</v>
      </c>
      <c r="E42">
        <v>0</v>
      </c>
      <c r="F42">
        <v>40</v>
      </c>
      <c r="G42" t="s">
        <v>624</v>
      </c>
    </row>
    <row r="43" spans="1:7" ht="25.5" x14ac:dyDescent="0.25">
      <c r="A43" t="s">
        <v>76</v>
      </c>
      <c r="B43" t="s">
        <v>96</v>
      </c>
      <c r="C43" s="9" t="s">
        <v>654</v>
      </c>
      <c r="D43" t="s">
        <v>622</v>
      </c>
      <c r="E43">
        <v>0</v>
      </c>
      <c r="F43">
        <v>40</v>
      </c>
      <c r="G43" t="s">
        <v>624</v>
      </c>
    </row>
    <row r="44" spans="1:7" ht="25.5" x14ac:dyDescent="0.25">
      <c r="A44" t="s">
        <v>77</v>
      </c>
      <c r="B44" t="s">
        <v>97</v>
      </c>
      <c r="C44" s="9" t="s">
        <v>654</v>
      </c>
      <c r="D44" t="s">
        <v>622</v>
      </c>
      <c r="E44">
        <v>0</v>
      </c>
      <c r="F44">
        <v>40</v>
      </c>
      <c r="G44" t="s">
        <v>624</v>
      </c>
    </row>
    <row r="45" spans="1:7" ht="25.5" x14ac:dyDescent="0.25">
      <c r="A45" t="s">
        <v>78</v>
      </c>
      <c r="B45" t="s">
        <v>98</v>
      </c>
      <c r="C45" s="9" t="s">
        <v>654</v>
      </c>
      <c r="D45" t="s">
        <v>622</v>
      </c>
      <c r="E45">
        <v>0</v>
      </c>
      <c r="F45">
        <v>40</v>
      </c>
      <c r="G45" t="s">
        <v>624</v>
      </c>
    </row>
    <row r="46" spans="1:7" ht="25.5" x14ac:dyDescent="0.25">
      <c r="A46" t="s">
        <v>79</v>
      </c>
      <c r="B46" t="s">
        <v>99</v>
      </c>
      <c r="C46" s="9" t="s">
        <v>654</v>
      </c>
      <c r="D46" t="s">
        <v>622</v>
      </c>
      <c r="E46">
        <v>0</v>
      </c>
      <c r="F46">
        <v>40</v>
      </c>
      <c r="G46" t="s">
        <v>624</v>
      </c>
    </row>
    <row r="47" spans="1:7" ht="25.5" x14ac:dyDescent="0.25">
      <c r="A47" t="s">
        <v>80</v>
      </c>
      <c r="B47" t="s">
        <v>100</v>
      </c>
      <c r="C47" s="9" t="s">
        <v>654</v>
      </c>
      <c r="D47" t="s">
        <v>622</v>
      </c>
      <c r="E47">
        <v>0</v>
      </c>
      <c r="F47">
        <v>40</v>
      </c>
      <c r="G47" t="s">
        <v>624</v>
      </c>
    </row>
    <row r="48" spans="1:7" ht="25.5" x14ac:dyDescent="0.25">
      <c r="A48" t="s">
        <v>81</v>
      </c>
      <c r="B48" t="s">
        <v>101</v>
      </c>
      <c r="C48" s="9" t="s">
        <v>654</v>
      </c>
      <c r="D48" t="s">
        <v>622</v>
      </c>
      <c r="E48">
        <v>0</v>
      </c>
      <c r="F48">
        <v>40</v>
      </c>
      <c r="G48" t="s">
        <v>624</v>
      </c>
    </row>
    <row r="49" spans="1:7" ht="25.5" x14ac:dyDescent="0.25">
      <c r="A49" t="s">
        <v>82</v>
      </c>
      <c r="B49" t="s">
        <v>102</v>
      </c>
      <c r="C49" s="9" t="s">
        <v>654</v>
      </c>
      <c r="D49" t="s">
        <v>622</v>
      </c>
      <c r="E49">
        <v>0</v>
      </c>
      <c r="F49">
        <v>40</v>
      </c>
      <c r="G49" t="s">
        <v>624</v>
      </c>
    </row>
    <row r="50" spans="1:7" ht="25.5" x14ac:dyDescent="0.25">
      <c r="A50" t="s">
        <v>83</v>
      </c>
      <c r="B50" t="s">
        <v>103</v>
      </c>
      <c r="C50" s="9" t="s">
        <v>654</v>
      </c>
      <c r="D50" t="s">
        <v>622</v>
      </c>
      <c r="E50">
        <v>0</v>
      </c>
      <c r="F50">
        <v>40</v>
      </c>
      <c r="G50" t="s">
        <v>624</v>
      </c>
    </row>
    <row r="51" spans="1:7" ht="25.5" x14ac:dyDescent="0.25">
      <c r="A51" t="s">
        <v>84</v>
      </c>
      <c r="B51" t="s">
        <v>104</v>
      </c>
      <c r="C51" s="9" t="s">
        <v>654</v>
      </c>
      <c r="D51" t="s">
        <v>622</v>
      </c>
      <c r="E51">
        <v>0</v>
      </c>
      <c r="F51">
        <v>40</v>
      </c>
      <c r="G51" t="s">
        <v>624</v>
      </c>
    </row>
    <row r="52" spans="1:7" ht="25.5" x14ac:dyDescent="0.25">
      <c r="A52" t="s">
        <v>85</v>
      </c>
      <c r="B52" t="s">
        <v>105</v>
      </c>
      <c r="C52" s="9" t="s">
        <v>654</v>
      </c>
      <c r="D52" t="s">
        <v>622</v>
      </c>
      <c r="E52">
        <v>0</v>
      </c>
      <c r="F52">
        <v>40</v>
      </c>
      <c r="G52" t="s">
        <v>624</v>
      </c>
    </row>
    <row r="53" spans="1:7" ht="25.5" x14ac:dyDescent="0.25">
      <c r="A53" t="s">
        <v>86</v>
      </c>
      <c r="B53" t="s">
        <v>106</v>
      </c>
      <c r="C53" s="9" t="s">
        <v>654</v>
      </c>
      <c r="D53" t="s">
        <v>622</v>
      </c>
      <c r="E53">
        <v>0</v>
      </c>
      <c r="F53">
        <v>40</v>
      </c>
      <c r="G53" t="s">
        <v>624</v>
      </c>
    </row>
    <row r="54" spans="1:7" ht="25.5" x14ac:dyDescent="0.25">
      <c r="A54" t="s">
        <v>87</v>
      </c>
      <c r="B54" t="s">
        <v>107</v>
      </c>
      <c r="C54" s="9" t="s">
        <v>654</v>
      </c>
      <c r="D54" t="s">
        <v>622</v>
      </c>
      <c r="E54">
        <v>0</v>
      </c>
      <c r="F54">
        <v>40</v>
      </c>
      <c r="G54" t="s">
        <v>624</v>
      </c>
    </row>
    <row r="55" spans="1:7" ht="25.5" x14ac:dyDescent="0.25">
      <c r="A55" t="s">
        <v>88</v>
      </c>
      <c r="B55" t="s">
        <v>108</v>
      </c>
      <c r="C55" s="9" t="s">
        <v>654</v>
      </c>
      <c r="D55" t="s">
        <v>622</v>
      </c>
      <c r="E55">
        <v>0</v>
      </c>
      <c r="F55">
        <v>40</v>
      </c>
      <c r="G55" t="s">
        <v>624</v>
      </c>
    </row>
    <row r="56" spans="1:7" ht="25.5" x14ac:dyDescent="0.25">
      <c r="A56" t="s">
        <v>89</v>
      </c>
      <c r="B56" t="s">
        <v>109</v>
      </c>
      <c r="C56" s="9" t="s">
        <v>654</v>
      </c>
      <c r="D56" t="s">
        <v>622</v>
      </c>
      <c r="E56">
        <v>0</v>
      </c>
      <c r="F56">
        <v>40</v>
      </c>
      <c r="G56" t="s">
        <v>624</v>
      </c>
    </row>
    <row r="57" spans="1:7" ht="25.5" x14ac:dyDescent="0.25">
      <c r="A57" t="s">
        <v>90</v>
      </c>
      <c r="B57" t="s">
        <v>110</v>
      </c>
      <c r="C57" s="9" t="s">
        <v>654</v>
      </c>
      <c r="D57" t="s">
        <v>622</v>
      </c>
      <c r="E57">
        <v>0</v>
      </c>
      <c r="F57">
        <v>40</v>
      </c>
      <c r="G57" t="s">
        <v>624</v>
      </c>
    </row>
    <row r="58" spans="1:7" ht="25.5" x14ac:dyDescent="0.25">
      <c r="A58" t="s">
        <v>91</v>
      </c>
      <c r="B58" t="s">
        <v>111</v>
      </c>
      <c r="C58" s="9" t="s">
        <v>654</v>
      </c>
      <c r="D58" t="s">
        <v>622</v>
      </c>
      <c r="E58">
        <v>0</v>
      </c>
      <c r="F58">
        <v>40</v>
      </c>
      <c r="G58" t="s">
        <v>624</v>
      </c>
    </row>
    <row r="59" spans="1:7" ht="25.5" x14ac:dyDescent="0.25">
      <c r="A59" t="s">
        <v>92</v>
      </c>
      <c r="B59" t="s">
        <v>112</v>
      </c>
      <c r="C59" s="9" t="s">
        <v>654</v>
      </c>
      <c r="D59" t="s">
        <v>622</v>
      </c>
      <c r="E59">
        <v>0</v>
      </c>
      <c r="F59">
        <v>40</v>
      </c>
      <c r="G59" t="s">
        <v>624</v>
      </c>
    </row>
    <row r="60" spans="1:7" ht="25.5" x14ac:dyDescent="0.25">
      <c r="A60" t="s">
        <v>93</v>
      </c>
      <c r="B60" t="s">
        <v>113</v>
      </c>
      <c r="C60" s="9" t="s">
        <v>654</v>
      </c>
      <c r="D60" t="s">
        <v>622</v>
      </c>
      <c r="E60">
        <v>0</v>
      </c>
      <c r="F60">
        <v>40</v>
      </c>
      <c r="G60" t="s">
        <v>624</v>
      </c>
    </row>
    <row r="61" spans="1:7" ht="25.5" x14ac:dyDescent="0.25">
      <c r="A61" t="s">
        <v>94</v>
      </c>
      <c r="B61" t="s">
        <v>114</v>
      </c>
      <c r="C61" s="9" t="s">
        <v>654</v>
      </c>
      <c r="D61" t="s">
        <v>622</v>
      </c>
      <c r="E61">
        <v>0</v>
      </c>
      <c r="F61">
        <v>40</v>
      </c>
      <c r="G61" t="s">
        <v>624</v>
      </c>
    </row>
    <row r="62" spans="1:7" x14ac:dyDescent="0.25">
      <c r="A62" t="s">
        <v>573</v>
      </c>
      <c r="B62" t="s">
        <v>115</v>
      </c>
      <c r="D62" t="s">
        <v>627</v>
      </c>
      <c r="E62">
        <v>0</v>
      </c>
      <c r="F62">
        <v>40</v>
      </c>
      <c r="G62" t="s">
        <v>624</v>
      </c>
    </row>
    <row r="63" spans="1:7" x14ac:dyDescent="0.25">
      <c r="A63" t="s">
        <v>574</v>
      </c>
      <c r="B63" t="s">
        <v>116</v>
      </c>
      <c r="D63" t="s">
        <v>627</v>
      </c>
      <c r="E63">
        <v>0</v>
      </c>
      <c r="F63">
        <v>40</v>
      </c>
      <c r="G63" t="s">
        <v>624</v>
      </c>
    </row>
    <row r="64" spans="1:7" x14ac:dyDescent="0.25">
      <c r="A64" t="s">
        <v>575</v>
      </c>
      <c r="B64" t="s">
        <v>117</v>
      </c>
      <c r="D64" t="s">
        <v>627</v>
      </c>
      <c r="E64">
        <v>0</v>
      </c>
      <c r="F64">
        <v>40</v>
      </c>
      <c r="G64" t="s">
        <v>624</v>
      </c>
    </row>
    <row r="65" spans="1:7" x14ac:dyDescent="0.25">
      <c r="A65" t="s">
        <v>576</v>
      </c>
      <c r="B65" t="s">
        <v>118</v>
      </c>
      <c r="D65" t="s">
        <v>627</v>
      </c>
      <c r="E65">
        <v>0</v>
      </c>
      <c r="F65">
        <v>40</v>
      </c>
      <c r="G65" t="s">
        <v>624</v>
      </c>
    </row>
    <row r="66" spans="1:7" x14ac:dyDescent="0.25">
      <c r="A66" t="s">
        <v>577</v>
      </c>
      <c r="B66" t="s">
        <v>119</v>
      </c>
      <c r="D66" t="s">
        <v>627</v>
      </c>
      <c r="E66">
        <v>0</v>
      </c>
      <c r="F66">
        <v>40</v>
      </c>
      <c r="G66" t="s">
        <v>624</v>
      </c>
    </row>
    <row r="67" spans="1:7" x14ac:dyDescent="0.25">
      <c r="A67" t="s">
        <v>578</v>
      </c>
      <c r="B67" t="s">
        <v>120</v>
      </c>
      <c r="D67" t="s">
        <v>627</v>
      </c>
      <c r="E67">
        <v>0</v>
      </c>
      <c r="F67">
        <v>40</v>
      </c>
      <c r="G67" t="s">
        <v>624</v>
      </c>
    </row>
    <row r="68" spans="1:7" x14ac:dyDescent="0.25">
      <c r="A68" t="s">
        <v>579</v>
      </c>
      <c r="B68" t="s">
        <v>121</v>
      </c>
      <c r="D68" t="s">
        <v>627</v>
      </c>
      <c r="E68">
        <v>0</v>
      </c>
      <c r="F68">
        <v>40</v>
      </c>
      <c r="G68" t="s">
        <v>624</v>
      </c>
    </row>
    <row r="69" spans="1:7" x14ac:dyDescent="0.25">
      <c r="A69" t="s">
        <v>580</v>
      </c>
      <c r="B69" t="s">
        <v>122</v>
      </c>
      <c r="D69" t="s">
        <v>627</v>
      </c>
      <c r="E69">
        <v>0</v>
      </c>
      <c r="F69">
        <v>40</v>
      </c>
      <c r="G69" t="s">
        <v>624</v>
      </c>
    </row>
    <row r="70" spans="1:7" x14ac:dyDescent="0.25">
      <c r="A70" t="s">
        <v>581</v>
      </c>
      <c r="B70" t="s">
        <v>123</v>
      </c>
      <c r="D70" t="s">
        <v>627</v>
      </c>
      <c r="E70">
        <v>0</v>
      </c>
      <c r="F70">
        <v>40</v>
      </c>
      <c r="G70" t="s">
        <v>624</v>
      </c>
    </row>
    <row r="71" spans="1:7" x14ac:dyDescent="0.25">
      <c r="A71" t="s">
        <v>582</v>
      </c>
      <c r="B71" t="s">
        <v>124</v>
      </c>
      <c r="D71" t="s">
        <v>627</v>
      </c>
      <c r="E71">
        <v>0</v>
      </c>
      <c r="F71">
        <v>40</v>
      </c>
      <c r="G71" t="s">
        <v>624</v>
      </c>
    </row>
    <row r="72" spans="1:7" x14ac:dyDescent="0.25">
      <c r="A72" t="s">
        <v>583</v>
      </c>
      <c r="B72" t="s">
        <v>125</v>
      </c>
      <c r="D72" t="s">
        <v>627</v>
      </c>
      <c r="E72">
        <v>0</v>
      </c>
      <c r="F72">
        <v>40</v>
      </c>
      <c r="G72" t="s">
        <v>624</v>
      </c>
    </row>
    <row r="73" spans="1:7" x14ac:dyDescent="0.25">
      <c r="A73" t="s">
        <v>584</v>
      </c>
      <c r="B73" t="s">
        <v>126</v>
      </c>
      <c r="D73" t="s">
        <v>627</v>
      </c>
      <c r="E73">
        <v>0</v>
      </c>
      <c r="F73">
        <v>40</v>
      </c>
      <c r="G73" t="s">
        <v>624</v>
      </c>
    </row>
    <row r="74" spans="1:7" x14ac:dyDescent="0.25">
      <c r="A74" t="s">
        <v>585</v>
      </c>
      <c r="B74" t="s">
        <v>127</v>
      </c>
      <c r="D74" t="s">
        <v>627</v>
      </c>
      <c r="E74">
        <v>0</v>
      </c>
      <c r="F74">
        <v>40</v>
      </c>
      <c r="G74" t="s">
        <v>624</v>
      </c>
    </row>
    <row r="75" spans="1:7" x14ac:dyDescent="0.25">
      <c r="A75" t="s">
        <v>586</v>
      </c>
      <c r="B75" t="s">
        <v>128</v>
      </c>
      <c r="D75" t="s">
        <v>627</v>
      </c>
      <c r="E75">
        <v>0</v>
      </c>
      <c r="F75">
        <v>40</v>
      </c>
      <c r="G75" t="s">
        <v>624</v>
      </c>
    </row>
    <row r="76" spans="1:7" x14ac:dyDescent="0.25">
      <c r="A76" t="s">
        <v>587</v>
      </c>
      <c r="B76" t="s">
        <v>129</v>
      </c>
      <c r="D76" t="s">
        <v>627</v>
      </c>
      <c r="E76">
        <v>0</v>
      </c>
      <c r="F76">
        <v>40</v>
      </c>
      <c r="G76" t="s">
        <v>624</v>
      </c>
    </row>
    <row r="77" spans="1:7" x14ac:dyDescent="0.25">
      <c r="A77" t="s">
        <v>588</v>
      </c>
      <c r="B77" t="s">
        <v>130</v>
      </c>
      <c r="D77" t="s">
        <v>627</v>
      </c>
      <c r="E77">
        <v>0</v>
      </c>
      <c r="F77">
        <v>40</v>
      </c>
      <c r="G77" t="s">
        <v>624</v>
      </c>
    </row>
    <row r="78" spans="1:7" x14ac:dyDescent="0.25">
      <c r="A78" t="s">
        <v>589</v>
      </c>
      <c r="B78" t="s">
        <v>131</v>
      </c>
      <c r="D78" t="s">
        <v>627</v>
      </c>
      <c r="E78">
        <v>0</v>
      </c>
      <c r="F78">
        <v>40</v>
      </c>
      <c r="G78" t="s">
        <v>624</v>
      </c>
    </row>
    <row r="79" spans="1:7" x14ac:dyDescent="0.25">
      <c r="A79" t="s">
        <v>590</v>
      </c>
      <c r="B79" t="s">
        <v>132</v>
      </c>
      <c r="D79" t="s">
        <v>627</v>
      </c>
      <c r="E79">
        <v>0</v>
      </c>
      <c r="F79">
        <v>40</v>
      </c>
      <c r="G79" t="s">
        <v>624</v>
      </c>
    </row>
    <row r="80" spans="1:7" x14ac:dyDescent="0.25">
      <c r="A80" t="s">
        <v>591</v>
      </c>
      <c r="B80" t="s">
        <v>133</v>
      </c>
      <c r="D80" t="s">
        <v>627</v>
      </c>
      <c r="E80">
        <v>0</v>
      </c>
      <c r="F80">
        <v>40</v>
      </c>
      <c r="G80" t="s">
        <v>624</v>
      </c>
    </row>
    <row r="81" spans="1:7" x14ac:dyDescent="0.25">
      <c r="A81" t="s">
        <v>592</v>
      </c>
      <c r="B81" t="s">
        <v>134</v>
      </c>
      <c r="D81" t="s">
        <v>627</v>
      </c>
      <c r="E81">
        <v>0</v>
      </c>
      <c r="F81">
        <v>40</v>
      </c>
      <c r="G81" t="s">
        <v>624</v>
      </c>
    </row>
    <row r="82" spans="1:7" ht="25.5" x14ac:dyDescent="0.25">
      <c r="A82" t="s">
        <v>135</v>
      </c>
      <c r="B82" t="s">
        <v>155</v>
      </c>
      <c r="C82" s="9" t="s">
        <v>655</v>
      </c>
      <c r="D82" t="s">
        <v>622</v>
      </c>
      <c r="E82">
        <v>0</v>
      </c>
      <c r="F82">
        <v>2.5</v>
      </c>
      <c r="G82" t="s">
        <v>624</v>
      </c>
    </row>
    <row r="83" spans="1:7" ht="25.5" x14ac:dyDescent="0.25">
      <c r="A83" t="s">
        <v>136</v>
      </c>
      <c r="B83" t="s">
        <v>156</v>
      </c>
      <c r="C83" s="9" t="s">
        <v>655</v>
      </c>
      <c r="D83" t="s">
        <v>622</v>
      </c>
      <c r="E83">
        <v>0</v>
      </c>
      <c r="F83">
        <v>2.5</v>
      </c>
      <c r="G83" t="s">
        <v>624</v>
      </c>
    </row>
    <row r="84" spans="1:7" ht="25.5" x14ac:dyDescent="0.25">
      <c r="A84" t="s">
        <v>137</v>
      </c>
      <c r="B84" t="s">
        <v>157</v>
      </c>
      <c r="C84" s="9" t="s">
        <v>655</v>
      </c>
      <c r="D84" t="s">
        <v>622</v>
      </c>
      <c r="E84">
        <v>0</v>
      </c>
      <c r="F84">
        <v>2.5</v>
      </c>
      <c r="G84" t="s">
        <v>624</v>
      </c>
    </row>
    <row r="85" spans="1:7" ht="25.5" x14ac:dyDescent="0.25">
      <c r="A85" t="s">
        <v>138</v>
      </c>
      <c r="B85" t="s">
        <v>158</v>
      </c>
      <c r="C85" s="9" t="s">
        <v>655</v>
      </c>
      <c r="D85" t="s">
        <v>622</v>
      </c>
      <c r="E85">
        <v>0</v>
      </c>
      <c r="F85">
        <v>2.5</v>
      </c>
      <c r="G85" t="s">
        <v>624</v>
      </c>
    </row>
    <row r="86" spans="1:7" ht="25.5" x14ac:dyDescent="0.25">
      <c r="A86" t="s">
        <v>139</v>
      </c>
      <c r="B86" t="s">
        <v>159</v>
      </c>
      <c r="C86" s="9" t="s">
        <v>655</v>
      </c>
      <c r="D86" t="s">
        <v>622</v>
      </c>
      <c r="E86">
        <v>0</v>
      </c>
      <c r="F86">
        <v>2.5</v>
      </c>
      <c r="G86" t="s">
        <v>624</v>
      </c>
    </row>
    <row r="87" spans="1:7" ht="25.5" x14ac:dyDescent="0.25">
      <c r="A87" t="s">
        <v>140</v>
      </c>
      <c r="B87" t="s">
        <v>160</v>
      </c>
      <c r="C87" s="9" t="s">
        <v>655</v>
      </c>
      <c r="D87" t="s">
        <v>622</v>
      </c>
      <c r="E87">
        <v>0</v>
      </c>
      <c r="F87">
        <v>2.5</v>
      </c>
      <c r="G87" t="s">
        <v>624</v>
      </c>
    </row>
    <row r="88" spans="1:7" ht="25.5" x14ac:dyDescent="0.25">
      <c r="A88" t="s">
        <v>141</v>
      </c>
      <c r="B88" t="s">
        <v>161</v>
      </c>
      <c r="C88" s="9" t="s">
        <v>655</v>
      </c>
      <c r="D88" t="s">
        <v>622</v>
      </c>
      <c r="E88">
        <v>0</v>
      </c>
      <c r="F88">
        <v>2.5</v>
      </c>
      <c r="G88" t="s">
        <v>624</v>
      </c>
    </row>
    <row r="89" spans="1:7" ht="25.5" x14ac:dyDescent="0.25">
      <c r="A89" t="s">
        <v>142</v>
      </c>
      <c r="B89" t="s">
        <v>162</v>
      </c>
      <c r="C89" s="9" t="s">
        <v>655</v>
      </c>
      <c r="D89" t="s">
        <v>622</v>
      </c>
      <c r="E89">
        <v>0</v>
      </c>
      <c r="F89">
        <v>2.5</v>
      </c>
      <c r="G89" t="s">
        <v>624</v>
      </c>
    </row>
    <row r="90" spans="1:7" ht="25.5" x14ac:dyDescent="0.25">
      <c r="A90" t="s">
        <v>143</v>
      </c>
      <c r="B90" t="s">
        <v>163</v>
      </c>
      <c r="C90" s="9" t="s">
        <v>655</v>
      </c>
      <c r="D90" t="s">
        <v>622</v>
      </c>
      <c r="E90">
        <v>0</v>
      </c>
      <c r="F90">
        <v>2.5</v>
      </c>
      <c r="G90" t="s">
        <v>624</v>
      </c>
    </row>
    <row r="91" spans="1:7" ht="25.5" x14ac:dyDescent="0.25">
      <c r="A91" t="s">
        <v>144</v>
      </c>
      <c r="B91" t="s">
        <v>164</v>
      </c>
      <c r="C91" s="9" t="s">
        <v>655</v>
      </c>
      <c r="D91" t="s">
        <v>622</v>
      </c>
      <c r="E91">
        <v>0</v>
      </c>
      <c r="F91">
        <v>2.5</v>
      </c>
      <c r="G91" t="s">
        <v>624</v>
      </c>
    </row>
    <row r="92" spans="1:7" ht="25.5" x14ac:dyDescent="0.25">
      <c r="A92" t="s">
        <v>145</v>
      </c>
      <c r="B92" t="s">
        <v>165</v>
      </c>
      <c r="C92" s="9" t="s">
        <v>655</v>
      </c>
      <c r="D92" t="s">
        <v>622</v>
      </c>
      <c r="E92">
        <v>0</v>
      </c>
      <c r="F92">
        <v>2.5</v>
      </c>
      <c r="G92" t="s">
        <v>624</v>
      </c>
    </row>
    <row r="93" spans="1:7" ht="25.5" x14ac:dyDescent="0.25">
      <c r="A93" t="s">
        <v>146</v>
      </c>
      <c r="B93" t="s">
        <v>166</v>
      </c>
      <c r="C93" s="9" t="s">
        <v>655</v>
      </c>
      <c r="D93" t="s">
        <v>622</v>
      </c>
      <c r="E93">
        <v>0</v>
      </c>
      <c r="F93">
        <v>2.5</v>
      </c>
      <c r="G93" t="s">
        <v>624</v>
      </c>
    </row>
    <row r="94" spans="1:7" ht="25.5" x14ac:dyDescent="0.25">
      <c r="A94" t="s">
        <v>147</v>
      </c>
      <c r="B94" t="s">
        <v>167</v>
      </c>
      <c r="C94" s="9" t="s">
        <v>655</v>
      </c>
      <c r="D94" t="s">
        <v>622</v>
      </c>
      <c r="E94">
        <v>0</v>
      </c>
      <c r="F94">
        <v>2.5</v>
      </c>
      <c r="G94" t="s">
        <v>624</v>
      </c>
    </row>
    <row r="95" spans="1:7" ht="25.5" x14ac:dyDescent="0.25">
      <c r="A95" t="s">
        <v>148</v>
      </c>
      <c r="B95" t="s">
        <v>168</v>
      </c>
      <c r="C95" s="9" t="s">
        <v>655</v>
      </c>
      <c r="D95" t="s">
        <v>622</v>
      </c>
      <c r="E95">
        <v>0</v>
      </c>
      <c r="F95">
        <v>2.5</v>
      </c>
      <c r="G95" t="s">
        <v>624</v>
      </c>
    </row>
    <row r="96" spans="1:7" ht="25.5" x14ac:dyDescent="0.25">
      <c r="A96" t="s">
        <v>149</v>
      </c>
      <c r="B96" t="s">
        <v>169</v>
      </c>
      <c r="C96" s="9" t="s">
        <v>655</v>
      </c>
      <c r="D96" t="s">
        <v>622</v>
      </c>
      <c r="E96">
        <v>0</v>
      </c>
      <c r="F96">
        <v>2.5</v>
      </c>
      <c r="G96" t="s">
        <v>624</v>
      </c>
    </row>
    <row r="97" spans="1:7" ht="25.5" x14ac:dyDescent="0.25">
      <c r="A97" t="s">
        <v>150</v>
      </c>
      <c r="B97" t="s">
        <v>170</v>
      </c>
      <c r="C97" s="9" t="s">
        <v>655</v>
      </c>
      <c r="D97" t="s">
        <v>622</v>
      </c>
      <c r="E97">
        <v>0</v>
      </c>
      <c r="F97">
        <v>2.5</v>
      </c>
      <c r="G97" t="s">
        <v>624</v>
      </c>
    </row>
    <row r="98" spans="1:7" ht="25.5" x14ac:dyDescent="0.25">
      <c r="A98" t="s">
        <v>151</v>
      </c>
      <c r="B98" t="s">
        <v>171</v>
      </c>
      <c r="C98" s="9" t="s">
        <v>655</v>
      </c>
      <c r="D98" t="s">
        <v>622</v>
      </c>
      <c r="E98">
        <v>0</v>
      </c>
      <c r="F98">
        <v>2.5</v>
      </c>
      <c r="G98" t="s">
        <v>624</v>
      </c>
    </row>
    <row r="99" spans="1:7" ht="25.5" x14ac:dyDescent="0.25">
      <c r="A99" t="s">
        <v>152</v>
      </c>
      <c r="B99" t="s">
        <v>172</v>
      </c>
      <c r="C99" s="9" t="s">
        <v>655</v>
      </c>
      <c r="D99" t="s">
        <v>622</v>
      </c>
      <c r="E99">
        <v>0</v>
      </c>
      <c r="F99">
        <v>2.5</v>
      </c>
      <c r="G99" t="s">
        <v>624</v>
      </c>
    </row>
    <row r="100" spans="1:7" ht="25.5" x14ac:dyDescent="0.25">
      <c r="A100" t="s">
        <v>153</v>
      </c>
      <c r="B100" t="s">
        <v>173</v>
      </c>
      <c r="C100" s="9" t="s">
        <v>655</v>
      </c>
      <c r="D100" t="s">
        <v>622</v>
      </c>
      <c r="E100">
        <v>0</v>
      </c>
      <c r="F100">
        <v>2.5</v>
      </c>
      <c r="G100" t="s">
        <v>624</v>
      </c>
    </row>
    <row r="101" spans="1:7" ht="25.5" x14ac:dyDescent="0.25">
      <c r="A101" t="s">
        <v>154</v>
      </c>
      <c r="B101" t="s">
        <v>174</v>
      </c>
      <c r="C101" s="9" t="s">
        <v>655</v>
      </c>
      <c r="D101" t="s">
        <v>622</v>
      </c>
      <c r="E101">
        <v>0</v>
      </c>
      <c r="F101">
        <v>2.5</v>
      </c>
      <c r="G101" t="s">
        <v>624</v>
      </c>
    </row>
    <row r="102" spans="1:7" x14ac:dyDescent="0.25">
      <c r="A102" s="3" t="s">
        <v>593</v>
      </c>
      <c r="B102" s="3" t="s">
        <v>175</v>
      </c>
      <c r="D102" t="s">
        <v>627</v>
      </c>
      <c r="E102">
        <v>0</v>
      </c>
      <c r="F102">
        <v>2.5</v>
      </c>
      <c r="G102" t="s">
        <v>624</v>
      </c>
    </row>
    <row r="103" spans="1:7" x14ac:dyDescent="0.25">
      <c r="A103" s="3" t="s">
        <v>594</v>
      </c>
      <c r="B103" s="3" t="s">
        <v>176</v>
      </c>
      <c r="D103" t="s">
        <v>627</v>
      </c>
      <c r="E103">
        <v>0</v>
      </c>
      <c r="F103">
        <v>2.5</v>
      </c>
      <c r="G103" t="s">
        <v>624</v>
      </c>
    </row>
    <row r="104" spans="1:7" x14ac:dyDescent="0.25">
      <c r="A104" s="3" t="s">
        <v>595</v>
      </c>
      <c r="B104" s="3" t="s">
        <v>177</v>
      </c>
      <c r="D104" t="s">
        <v>627</v>
      </c>
      <c r="E104">
        <v>0</v>
      </c>
      <c r="F104">
        <v>2.5</v>
      </c>
      <c r="G104" t="s">
        <v>624</v>
      </c>
    </row>
    <row r="105" spans="1:7" x14ac:dyDescent="0.25">
      <c r="A105" s="3" t="s">
        <v>596</v>
      </c>
      <c r="B105" s="3" t="s">
        <v>178</v>
      </c>
      <c r="D105" t="s">
        <v>627</v>
      </c>
      <c r="E105">
        <v>0</v>
      </c>
      <c r="F105">
        <v>2.5</v>
      </c>
      <c r="G105" t="s">
        <v>624</v>
      </c>
    </row>
    <row r="106" spans="1:7" x14ac:dyDescent="0.25">
      <c r="A106" s="3" t="s">
        <v>597</v>
      </c>
      <c r="B106" s="3" t="s">
        <v>179</v>
      </c>
      <c r="D106" t="s">
        <v>627</v>
      </c>
      <c r="E106">
        <v>0</v>
      </c>
      <c r="F106">
        <v>2.5</v>
      </c>
      <c r="G106" t="s">
        <v>624</v>
      </c>
    </row>
    <row r="107" spans="1:7" x14ac:dyDescent="0.25">
      <c r="A107" s="3" t="s">
        <v>598</v>
      </c>
      <c r="B107" s="3" t="s">
        <v>180</v>
      </c>
      <c r="D107" t="s">
        <v>627</v>
      </c>
      <c r="E107">
        <v>0</v>
      </c>
      <c r="F107">
        <v>2.5</v>
      </c>
      <c r="G107" t="s">
        <v>624</v>
      </c>
    </row>
    <row r="108" spans="1:7" x14ac:dyDescent="0.25">
      <c r="A108" s="3" t="s">
        <v>599</v>
      </c>
      <c r="B108" s="3" t="s">
        <v>181</v>
      </c>
      <c r="D108" t="s">
        <v>627</v>
      </c>
      <c r="E108">
        <v>0</v>
      </c>
      <c r="F108">
        <v>2.5</v>
      </c>
      <c r="G108" t="s">
        <v>624</v>
      </c>
    </row>
    <row r="109" spans="1:7" x14ac:dyDescent="0.25">
      <c r="A109" s="3" t="s">
        <v>600</v>
      </c>
      <c r="B109" s="3" t="s">
        <v>182</v>
      </c>
      <c r="D109" t="s">
        <v>627</v>
      </c>
      <c r="E109">
        <v>0</v>
      </c>
      <c r="F109">
        <v>2.5</v>
      </c>
      <c r="G109" t="s">
        <v>624</v>
      </c>
    </row>
    <row r="110" spans="1:7" x14ac:dyDescent="0.25">
      <c r="A110" s="3" t="s">
        <v>601</v>
      </c>
      <c r="B110" s="3" t="s">
        <v>183</v>
      </c>
      <c r="D110" t="s">
        <v>627</v>
      </c>
      <c r="E110">
        <v>0</v>
      </c>
      <c r="F110">
        <v>2.5</v>
      </c>
      <c r="G110" t="s">
        <v>624</v>
      </c>
    </row>
    <row r="111" spans="1:7" x14ac:dyDescent="0.25">
      <c r="A111" s="3" t="s">
        <v>602</v>
      </c>
      <c r="B111" s="3" t="s">
        <v>184</v>
      </c>
      <c r="D111" t="s">
        <v>627</v>
      </c>
      <c r="E111">
        <v>0</v>
      </c>
      <c r="F111">
        <v>2.5</v>
      </c>
      <c r="G111" t="s">
        <v>624</v>
      </c>
    </row>
    <row r="112" spans="1:7" x14ac:dyDescent="0.25">
      <c r="A112" s="3" t="s">
        <v>603</v>
      </c>
      <c r="B112" s="3" t="s">
        <v>185</v>
      </c>
      <c r="D112" t="s">
        <v>627</v>
      </c>
      <c r="E112">
        <v>0</v>
      </c>
      <c r="F112">
        <v>2.5</v>
      </c>
      <c r="G112" t="s">
        <v>624</v>
      </c>
    </row>
    <row r="113" spans="1:7" x14ac:dyDescent="0.25">
      <c r="A113" s="3" t="s">
        <v>604</v>
      </c>
      <c r="B113" s="3" t="s">
        <v>186</v>
      </c>
      <c r="D113" t="s">
        <v>627</v>
      </c>
      <c r="E113">
        <v>0</v>
      </c>
      <c r="F113">
        <v>2.5</v>
      </c>
      <c r="G113" t="s">
        <v>624</v>
      </c>
    </row>
    <row r="114" spans="1:7" x14ac:dyDescent="0.25">
      <c r="A114" s="3" t="s">
        <v>605</v>
      </c>
      <c r="B114" s="3" t="s">
        <v>187</v>
      </c>
      <c r="D114" t="s">
        <v>627</v>
      </c>
      <c r="E114">
        <v>0</v>
      </c>
      <c r="F114">
        <v>2.5</v>
      </c>
      <c r="G114" t="s">
        <v>624</v>
      </c>
    </row>
    <row r="115" spans="1:7" x14ac:dyDescent="0.25">
      <c r="A115" s="3" t="s">
        <v>606</v>
      </c>
      <c r="B115" s="3" t="s">
        <v>188</v>
      </c>
      <c r="D115" t="s">
        <v>627</v>
      </c>
      <c r="E115">
        <v>0</v>
      </c>
      <c r="F115">
        <v>2.5</v>
      </c>
      <c r="G115" t="s">
        <v>624</v>
      </c>
    </row>
    <row r="116" spans="1:7" x14ac:dyDescent="0.25">
      <c r="A116" s="3" t="s">
        <v>607</v>
      </c>
      <c r="B116" s="3" t="s">
        <v>189</v>
      </c>
      <c r="D116" t="s">
        <v>627</v>
      </c>
      <c r="E116">
        <v>0</v>
      </c>
      <c r="F116">
        <v>2.5</v>
      </c>
      <c r="G116" t="s">
        <v>624</v>
      </c>
    </row>
    <row r="117" spans="1:7" x14ac:dyDescent="0.25">
      <c r="A117" s="3" t="s">
        <v>608</v>
      </c>
      <c r="B117" s="3" t="s">
        <v>190</v>
      </c>
      <c r="D117" t="s">
        <v>627</v>
      </c>
      <c r="E117">
        <v>0</v>
      </c>
      <c r="F117">
        <v>2.5</v>
      </c>
      <c r="G117" t="s">
        <v>624</v>
      </c>
    </row>
    <row r="118" spans="1:7" x14ac:dyDescent="0.25">
      <c r="A118" s="3" t="s">
        <v>609</v>
      </c>
      <c r="B118" s="3" t="s">
        <v>191</v>
      </c>
      <c r="D118" t="s">
        <v>627</v>
      </c>
      <c r="E118">
        <v>0</v>
      </c>
      <c r="F118">
        <v>2.5</v>
      </c>
      <c r="G118" t="s">
        <v>624</v>
      </c>
    </row>
    <row r="119" spans="1:7" x14ac:dyDescent="0.25">
      <c r="A119" s="3" t="s">
        <v>610</v>
      </c>
      <c r="B119" s="3" t="s">
        <v>192</v>
      </c>
      <c r="D119" t="s">
        <v>627</v>
      </c>
      <c r="E119">
        <v>0</v>
      </c>
      <c r="F119">
        <v>2.5</v>
      </c>
      <c r="G119" t="s">
        <v>624</v>
      </c>
    </row>
    <row r="120" spans="1:7" x14ac:dyDescent="0.25">
      <c r="A120" s="3" t="s">
        <v>611</v>
      </c>
      <c r="B120" s="3" t="s">
        <v>193</v>
      </c>
      <c r="D120" t="s">
        <v>627</v>
      </c>
      <c r="E120">
        <v>0</v>
      </c>
      <c r="F120">
        <v>2.5</v>
      </c>
      <c r="G120" t="s">
        <v>624</v>
      </c>
    </row>
    <row r="121" spans="1:7" x14ac:dyDescent="0.25">
      <c r="A121" s="3" t="s">
        <v>612</v>
      </c>
      <c r="B121" s="3" t="s">
        <v>194</v>
      </c>
      <c r="D121" t="s">
        <v>627</v>
      </c>
      <c r="E121">
        <v>0</v>
      </c>
      <c r="F121">
        <v>2.5</v>
      </c>
      <c r="G121" t="s">
        <v>624</v>
      </c>
    </row>
    <row r="122" spans="1:7" ht="25.5" x14ac:dyDescent="0.25">
      <c r="A122" s="3" t="s">
        <v>195</v>
      </c>
      <c r="B122" s="3" t="s">
        <v>196</v>
      </c>
      <c r="C122" s="7" t="s">
        <v>653</v>
      </c>
      <c r="D122" t="s">
        <v>622</v>
      </c>
      <c r="E122">
        <v>0</v>
      </c>
      <c r="F122">
        <v>100</v>
      </c>
      <c r="G122" t="s">
        <v>624</v>
      </c>
    </row>
    <row r="123" spans="1:7" x14ac:dyDescent="0.25">
      <c r="A123" s="3" t="s">
        <v>613</v>
      </c>
      <c r="B123" s="3" t="s">
        <v>197</v>
      </c>
      <c r="D123" t="s">
        <v>627</v>
      </c>
      <c r="E123">
        <v>0</v>
      </c>
      <c r="F123">
        <v>100</v>
      </c>
      <c r="G123" t="s">
        <v>624</v>
      </c>
    </row>
    <row r="124" spans="1:7" ht="38.25" x14ac:dyDescent="0.25">
      <c r="A124" s="3" t="s">
        <v>231</v>
      </c>
      <c r="B124" s="3" t="s">
        <v>652</v>
      </c>
      <c r="C124" s="8" t="s">
        <v>651</v>
      </c>
      <c r="D124" t="s">
        <v>622</v>
      </c>
      <c r="E124">
        <v>0</v>
      </c>
      <c r="F124">
        <v>10</v>
      </c>
      <c r="G124" t="s">
        <v>624</v>
      </c>
    </row>
    <row r="125" spans="1:7" ht="25.5" x14ac:dyDescent="0.25">
      <c r="A125" s="3" t="s">
        <v>232</v>
      </c>
      <c r="B125" s="3" t="s">
        <v>199</v>
      </c>
      <c r="C125" s="7" t="s">
        <v>663</v>
      </c>
      <c r="D125" t="s">
        <v>622</v>
      </c>
      <c r="E125">
        <v>-50</v>
      </c>
      <c r="F125">
        <v>100</v>
      </c>
      <c r="G125" t="s">
        <v>630</v>
      </c>
    </row>
    <row r="126" spans="1:7" x14ac:dyDescent="0.25">
      <c r="A126" s="3" t="s">
        <v>618</v>
      </c>
      <c r="B126" s="3" t="s">
        <v>200</v>
      </c>
      <c r="D126" t="s">
        <v>627</v>
      </c>
      <c r="E126">
        <v>-50</v>
      </c>
      <c r="F126">
        <v>100</v>
      </c>
      <c r="G126" t="s">
        <v>630</v>
      </c>
    </row>
    <row r="127" spans="1:7" x14ac:dyDescent="0.25">
      <c r="A127" s="3" t="s">
        <v>614</v>
      </c>
      <c r="B127" s="3" t="s">
        <v>201</v>
      </c>
      <c r="D127" t="s">
        <v>627</v>
      </c>
      <c r="E127">
        <v>0</v>
      </c>
      <c r="F127">
        <v>100</v>
      </c>
      <c r="G127" t="s">
        <v>624</v>
      </c>
    </row>
    <row r="128" spans="1:7" ht="25.5" x14ac:dyDescent="0.25">
      <c r="A128" s="3" t="s">
        <v>202</v>
      </c>
      <c r="B128" s="3" t="s">
        <v>203</v>
      </c>
      <c r="C128" s="7" t="s">
        <v>653</v>
      </c>
      <c r="D128" t="s">
        <v>622</v>
      </c>
      <c r="E128">
        <v>0</v>
      </c>
      <c r="F128">
        <v>100</v>
      </c>
      <c r="G128" t="s">
        <v>624</v>
      </c>
    </row>
    <row r="129" spans="1:7" ht="25.5" x14ac:dyDescent="0.25">
      <c r="A129" s="3" t="s">
        <v>204</v>
      </c>
      <c r="B129" s="3" t="s">
        <v>205</v>
      </c>
      <c r="C129" s="7" t="s">
        <v>653</v>
      </c>
      <c r="D129" t="s">
        <v>622</v>
      </c>
      <c r="E129">
        <v>0</v>
      </c>
      <c r="F129">
        <v>100</v>
      </c>
      <c r="G129" t="s">
        <v>624</v>
      </c>
    </row>
    <row r="130" spans="1:7" ht="25.5" x14ac:dyDescent="0.25">
      <c r="A130" s="3" t="s">
        <v>206</v>
      </c>
      <c r="B130" s="3" t="s">
        <v>207</v>
      </c>
      <c r="C130" s="7" t="s">
        <v>665</v>
      </c>
      <c r="D130" t="s">
        <v>622</v>
      </c>
      <c r="E130">
        <v>0</v>
      </c>
      <c r="F130">
        <v>200</v>
      </c>
      <c r="G130" t="s">
        <v>630</v>
      </c>
    </row>
    <row r="131" spans="1:7" x14ac:dyDescent="0.25">
      <c r="A131" s="3" t="s">
        <v>619</v>
      </c>
      <c r="B131" s="3" t="s">
        <v>208</v>
      </c>
      <c r="D131" t="s">
        <v>627</v>
      </c>
      <c r="E131">
        <v>0</v>
      </c>
      <c r="F131">
        <v>250</v>
      </c>
      <c r="G131" t="s">
        <v>630</v>
      </c>
    </row>
    <row r="132" spans="1:7" x14ac:dyDescent="0.25">
      <c r="A132" s="3" t="s">
        <v>615</v>
      </c>
      <c r="B132" s="3" t="s">
        <v>209</v>
      </c>
      <c r="D132" t="s">
        <v>627</v>
      </c>
      <c r="E132">
        <v>0</v>
      </c>
      <c r="F132">
        <v>4</v>
      </c>
      <c r="G132" t="s">
        <v>631</v>
      </c>
    </row>
    <row r="133" spans="1:7" ht="38.25" x14ac:dyDescent="0.25">
      <c r="A133" s="3" t="s">
        <v>210</v>
      </c>
      <c r="B133" s="3" t="s">
        <v>211</v>
      </c>
      <c r="C133" s="9" t="s">
        <v>662</v>
      </c>
      <c r="D133" t="s">
        <v>622</v>
      </c>
      <c r="E133">
        <v>0</v>
      </c>
      <c r="F133">
        <v>4</v>
      </c>
      <c r="G133" t="s">
        <v>631</v>
      </c>
    </row>
    <row r="134" spans="1:7" ht="38.25" x14ac:dyDescent="0.25">
      <c r="A134" s="3" t="s">
        <v>233</v>
      </c>
      <c r="B134" s="3" t="s">
        <v>659</v>
      </c>
      <c r="C134" s="9" t="s">
        <v>660</v>
      </c>
      <c r="D134" t="s">
        <v>622</v>
      </c>
      <c r="E134">
        <v>0</v>
      </c>
      <c r="F134">
        <v>100</v>
      </c>
      <c r="G134" t="s">
        <v>624</v>
      </c>
    </row>
    <row r="135" spans="1:7" x14ac:dyDescent="0.25">
      <c r="A135" s="3" t="s">
        <v>616</v>
      </c>
      <c r="B135" s="3" t="s">
        <v>213</v>
      </c>
      <c r="D135" t="s">
        <v>627</v>
      </c>
      <c r="E135">
        <v>0</v>
      </c>
      <c r="F135">
        <v>4</v>
      </c>
      <c r="G135" t="s">
        <v>631</v>
      </c>
    </row>
    <row r="136" spans="1:7" ht="38.25" x14ac:dyDescent="0.25">
      <c r="A136" s="3" t="s">
        <v>214</v>
      </c>
      <c r="B136" s="3" t="s">
        <v>215</v>
      </c>
      <c r="C136" s="9" t="s">
        <v>662</v>
      </c>
      <c r="D136" t="s">
        <v>622</v>
      </c>
      <c r="E136">
        <v>0</v>
      </c>
      <c r="F136">
        <v>4</v>
      </c>
      <c r="G136" t="s">
        <v>631</v>
      </c>
    </row>
    <row r="137" spans="1:7" ht="38.25" x14ac:dyDescent="0.25">
      <c r="A137" s="3" t="s">
        <v>216</v>
      </c>
      <c r="B137" s="3" t="s">
        <v>217</v>
      </c>
      <c r="C137" s="9" t="s">
        <v>662</v>
      </c>
      <c r="D137" t="s">
        <v>622</v>
      </c>
      <c r="E137">
        <v>0</v>
      </c>
      <c r="F137">
        <v>4</v>
      </c>
      <c r="G137" t="s">
        <v>631</v>
      </c>
    </row>
    <row r="138" spans="1:7" x14ac:dyDescent="0.25">
      <c r="A138" s="3" t="s">
        <v>620</v>
      </c>
      <c r="B138" s="3" t="s">
        <v>218</v>
      </c>
      <c r="D138" t="s">
        <v>627</v>
      </c>
      <c r="E138">
        <v>0</v>
      </c>
      <c r="F138">
        <v>250</v>
      </c>
      <c r="G138" t="s">
        <v>630</v>
      </c>
    </row>
    <row r="139" spans="1:7" ht="25.5" x14ac:dyDescent="0.25">
      <c r="A139" s="3" t="s">
        <v>219</v>
      </c>
      <c r="B139" s="3" t="s">
        <v>220</v>
      </c>
      <c r="C139" s="7" t="s">
        <v>665</v>
      </c>
      <c r="D139" t="s">
        <v>622</v>
      </c>
      <c r="E139">
        <v>0</v>
      </c>
      <c r="F139">
        <v>250</v>
      </c>
      <c r="G139" t="s">
        <v>630</v>
      </c>
    </row>
    <row r="140" spans="1:7" ht="25.5" x14ac:dyDescent="0.25">
      <c r="A140" s="3" t="s">
        <v>221</v>
      </c>
      <c r="B140" s="3" t="s">
        <v>222</v>
      </c>
      <c r="C140" s="7" t="s">
        <v>665</v>
      </c>
      <c r="D140" t="s">
        <v>622</v>
      </c>
      <c r="E140">
        <v>0</v>
      </c>
      <c r="F140">
        <v>250</v>
      </c>
      <c r="G140" t="s">
        <v>630</v>
      </c>
    </row>
    <row r="141" spans="1:7" x14ac:dyDescent="0.25">
      <c r="A141" s="3" t="s">
        <v>617</v>
      </c>
      <c r="B141" s="3" t="s">
        <v>223</v>
      </c>
      <c r="D141" t="s">
        <v>627</v>
      </c>
      <c r="G141" t="s">
        <v>624</v>
      </c>
    </row>
    <row r="142" spans="1:7" ht="25.5" x14ac:dyDescent="0.25">
      <c r="A142" s="3" t="s">
        <v>224</v>
      </c>
      <c r="B142" s="3" t="s">
        <v>225</v>
      </c>
      <c r="C142" s="9" t="s">
        <v>657</v>
      </c>
      <c r="D142" t="s">
        <v>622</v>
      </c>
      <c r="E142">
        <v>-1.25</v>
      </c>
      <c r="F142">
        <v>1.25</v>
      </c>
      <c r="G142" t="s">
        <v>624</v>
      </c>
    </row>
    <row r="143" spans="1:7" ht="25.5" x14ac:dyDescent="0.25">
      <c r="A143" s="3" t="s">
        <v>226</v>
      </c>
      <c r="B143" s="3" t="s">
        <v>227</v>
      </c>
      <c r="C143" s="9" t="s">
        <v>657</v>
      </c>
      <c r="D143" t="s">
        <v>622</v>
      </c>
      <c r="E143">
        <v>-1.25</v>
      </c>
      <c r="F143">
        <v>1.25</v>
      </c>
      <c r="G143" t="s">
        <v>624</v>
      </c>
    </row>
    <row r="144" spans="1:7" ht="25.5" x14ac:dyDescent="0.25">
      <c r="A144" s="3" t="s">
        <v>234</v>
      </c>
      <c r="B144" s="3" t="s">
        <v>228</v>
      </c>
      <c r="C144" s="7" t="s">
        <v>664</v>
      </c>
      <c r="D144" t="s">
        <v>622</v>
      </c>
      <c r="E144">
        <v>0</v>
      </c>
      <c r="F144">
        <v>400</v>
      </c>
      <c r="G144" t="s">
        <v>630</v>
      </c>
    </row>
    <row r="145" spans="1:7" x14ac:dyDescent="0.25">
      <c r="A145" s="3" t="s">
        <v>621</v>
      </c>
      <c r="B145" s="3" t="s">
        <v>229</v>
      </c>
      <c r="D145" t="s">
        <v>627</v>
      </c>
      <c r="E145">
        <v>0</v>
      </c>
      <c r="F145">
        <v>400</v>
      </c>
      <c r="G145" t="s">
        <v>630</v>
      </c>
    </row>
    <row r="146" spans="1:7" x14ac:dyDescent="0.25">
      <c r="A146" s="3" t="s">
        <v>235</v>
      </c>
      <c r="B146" s="3" t="s">
        <v>230</v>
      </c>
      <c r="C146" t="s">
        <v>634</v>
      </c>
      <c r="D146" t="s">
        <v>635</v>
      </c>
    </row>
    <row r="147" spans="1:7" x14ac:dyDescent="0.25">
      <c r="A147" s="4" t="s">
        <v>236</v>
      </c>
      <c r="B147" s="4" t="s">
        <v>239</v>
      </c>
      <c r="C147" t="s">
        <v>633</v>
      </c>
      <c r="D147" t="s">
        <v>632</v>
      </c>
    </row>
    <row r="148" spans="1:7" x14ac:dyDescent="0.25">
      <c r="A148" s="4" t="s">
        <v>237</v>
      </c>
      <c r="B148" s="4" t="s">
        <v>239</v>
      </c>
      <c r="C148" t="s">
        <v>633</v>
      </c>
      <c r="D148" t="s">
        <v>632</v>
      </c>
    </row>
    <row r="149" spans="1:7" x14ac:dyDescent="0.25">
      <c r="A149" s="4" t="s">
        <v>238</v>
      </c>
      <c r="B149" s="4" t="s">
        <v>239</v>
      </c>
      <c r="C149" t="s">
        <v>633</v>
      </c>
      <c r="D149" t="s">
        <v>632</v>
      </c>
    </row>
    <row r="150" spans="1:7" x14ac:dyDescent="0.25">
      <c r="A150" s="4" t="s">
        <v>240</v>
      </c>
      <c r="B150" s="4" t="s">
        <v>241</v>
      </c>
    </row>
    <row r="151" spans="1:7" x14ac:dyDescent="0.25">
      <c r="A151" s="4" t="s">
        <v>242</v>
      </c>
      <c r="B151" s="4" t="s">
        <v>243</v>
      </c>
      <c r="C151" t="s">
        <v>633</v>
      </c>
      <c r="D151" t="s">
        <v>632</v>
      </c>
    </row>
    <row r="152" spans="1:7" x14ac:dyDescent="0.25">
      <c r="A152" s="4" t="s">
        <v>244</v>
      </c>
      <c r="B152" s="4" t="s">
        <v>245</v>
      </c>
    </row>
    <row r="153" spans="1:7" x14ac:dyDescent="0.25">
      <c r="A153" s="4" t="s">
        <v>246</v>
      </c>
      <c r="B153" s="4" t="s">
        <v>247</v>
      </c>
      <c r="C153" t="s">
        <v>633</v>
      </c>
      <c r="D153" t="s">
        <v>632</v>
      </c>
    </row>
    <row r="154" spans="1:7" x14ac:dyDescent="0.25">
      <c r="A154" s="4" t="s">
        <v>248</v>
      </c>
      <c r="B154" s="4" t="s">
        <v>249</v>
      </c>
    </row>
    <row r="155" spans="1:7" x14ac:dyDescent="0.25">
      <c r="A155" s="4" t="s">
        <v>250</v>
      </c>
      <c r="B155" s="4" t="s">
        <v>251</v>
      </c>
      <c r="C155" t="s">
        <v>633</v>
      </c>
      <c r="D155" t="s">
        <v>632</v>
      </c>
    </row>
    <row r="156" spans="1:7" x14ac:dyDescent="0.25">
      <c r="A156" s="4" t="s">
        <v>252</v>
      </c>
      <c r="B156" s="4" t="s">
        <v>253</v>
      </c>
    </row>
    <row r="157" spans="1:7" x14ac:dyDescent="0.25">
      <c r="A157" s="4" t="s">
        <v>254</v>
      </c>
      <c r="B157" s="4" t="s">
        <v>255</v>
      </c>
      <c r="C157" t="s">
        <v>633</v>
      </c>
      <c r="D157" t="s">
        <v>632</v>
      </c>
    </row>
    <row r="158" spans="1:7" x14ac:dyDescent="0.25">
      <c r="A158" s="4" t="s">
        <v>256</v>
      </c>
      <c r="B158" s="4" t="s">
        <v>257</v>
      </c>
    </row>
    <row r="159" spans="1:7" x14ac:dyDescent="0.25">
      <c r="A159" s="4" t="s">
        <v>258</v>
      </c>
      <c r="B159" s="4" t="s">
        <v>259</v>
      </c>
      <c r="C159" t="s">
        <v>633</v>
      </c>
      <c r="D159" t="s">
        <v>632</v>
      </c>
    </row>
    <row r="160" spans="1:7" x14ac:dyDescent="0.25">
      <c r="A160" s="4" t="s">
        <v>260</v>
      </c>
      <c r="B160" s="4" t="s">
        <v>261</v>
      </c>
    </row>
    <row r="161" spans="1:10" x14ac:dyDescent="0.25">
      <c r="A161" s="4" t="s">
        <v>262</v>
      </c>
      <c r="B161" s="4" t="s">
        <v>263</v>
      </c>
      <c r="C161" t="s">
        <v>633</v>
      </c>
      <c r="D161" t="s">
        <v>632</v>
      </c>
    </row>
    <row r="162" spans="1:10" x14ac:dyDescent="0.25">
      <c r="A162" s="4" t="s">
        <v>264</v>
      </c>
      <c r="B162" s="4" t="s">
        <v>268</v>
      </c>
      <c r="C162" t="s">
        <v>637</v>
      </c>
      <c r="D162" t="s">
        <v>636</v>
      </c>
    </row>
    <row r="163" spans="1:10" x14ac:dyDescent="0.25">
      <c r="A163" s="4" t="s">
        <v>265</v>
      </c>
      <c r="B163" s="4" t="s">
        <v>268</v>
      </c>
      <c r="C163" t="s">
        <v>637</v>
      </c>
      <c r="D163" t="s">
        <v>636</v>
      </c>
    </row>
    <row r="164" spans="1:10" x14ac:dyDescent="0.25">
      <c r="A164" s="4" t="s">
        <v>266</v>
      </c>
      <c r="B164" s="4" t="s">
        <v>268</v>
      </c>
      <c r="C164" t="s">
        <v>637</v>
      </c>
      <c r="D164" t="s">
        <v>636</v>
      </c>
    </row>
    <row r="165" spans="1:10" x14ac:dyDescent="0.25">
      <c r="A165" s="4" t="s">
        <v>267</v>
      </c>
      <c r="B165" s="4" t="s">
        <v>268</v>
      </c>
      <c r="C165" t="s">
        <v>637</v>
      </c>
      <c r="D165" t="s">
        <v>636</v>
      </c>
    </row>
    <row r="166" spans="1:10" x14ac:dyDescent="0.25">
      <c r="A166" s="4" t="s">
        <v>270</v>
      </c>
      <c r="B166" s="4" t="s">
        <v>269</v>
      </c>
      <c r="C166" t="s">
        <v>637</v>
      </c>
      <c r="D166" t="s">
        <v>636</v>
      </c>
    </row>
    <row r="167" spans="1:10" x14ac:dyDescent="0.25">
      <c r="A167" s="4" t="s">
        <v>271</v>
      </c>
      <c r="B167" s="4" t="s">
        <v>269</v>
      </c>
      <c r="C167" t="s">
        <v>637</v>
      </c>
      <c r="D167" t="s">
        <v>636</v>
      </c>
    </row>
    <row r="168" spans="1:10" x14ac:dyDescent="0.25">
      <c r="A168" s="4" t="s">
        <v>272</v>
      </c>
      <c r="B168" s="4" t="s">
        <v>269</v>
      </c>
      <c r="C168" t="s">
        <v>637</v>
      </c>
      <c r="D168" t="s">
        <v>636</v>
      </c>
    </row>
    <row r="169" spans="1:10" x14ac:dyDescent="0.25">
      <c r="A169" s="4" t="s">
        <v>273</v>
      </c>
      <c r="B169" s="4" t="s">
        <v>269</v>
      </c>
      <c r="C169" t="s">
        <v>637</v>
      </c>
      <c r="D169" t="s">
        <v>636</v>
      </c>
    </row>
    <row r="171" spans="1:10" x14ac:dyDescent="0.25">
      <c r="A171" t="s">
        <v>274</v>
      </c>
      <c r="B171" t="s">
        <v>294</v>
      </c>
      <c r="C171" t="s">
        <v>643</v>
      </c>
      <c r="D171" t="s">
        <v>644</v>
      </c>
      <c r="H171">
        <v>100</v>
      </c>
      <c r="J171" s="5">
        <v>33.299999999999997</v>
      </c>
    </row>
    <row r="172" spans="1:10" x14ac:dyDescent="0.25">
      <c r="A172" t="s">
        <v>275</v>
      </c>
      <c r="B172" t="s">
        <v>295</v>
      </c>
      <c r="C172" t="s">
        <v>643</v>
      </c>
      <c r="D172" t="s">
        <v>644</v>
      </c>
      <c r="H172">
        <v>100</v>
      </c>
      <c r="J172" s="5">
        <v>33.299999999999997</v>
      </c>
    </row>
    <row r="173" spans="1:10" x14ac:dyDescent="0.25">
      <c r="A173" t="s">
        <v>276</v>
      </c>
      <c r="B173" t="s">
        <v>296</v>
      </c>
      <c r="C173" t="s">
        <v>643</v>
      </c>
      <c r="D173" t="s">
        <v>644</v>
      </c>
      <c r="H173">
        <v>100</v>
      </c>
      <c r="J173" s="5">
        <v>33.299999999999997</v>
      </c>
    </row>
    <row r="174" spans="1:10" x14ac:dyDescent="0.25">
      <c r="A174" t="s">
        <v>277</v>
      </c>
      <c r="B174" t="s">
        <v>297</v>
      </c>
      <c r="C174" t="s">
        <v>643</v>
      </c>
      <c r="D174" t="s">
        <v>644</v>
      </c>
      <c r="H174">
        <v>100</v>
      </c>
      <c r="J174" s="5">
        <v>33.299999999999997</v>
      </c>
    </row>
    <row r="175" spans="1:10" x14ac:dyDescent="0.25">
      <c r="A175" t="s">
        <v>278</v>
      </c>
      <c r="B175" t="s">
        <v>298</v>
      </c>
      <c r="C175" t="s">
        <v>643</v>
      </c>
      <c r="D175" t="s">
        <v>644</v>
      </c>
      <c r="H175">
        <v>100</v>
      </c>
      <c r="J175" s="5">
        <v>33.299999999999997</v>
      </c>
    </row>
    <row r="176" spans="1:10" x14ac:dyDescent="0.25">
      <c r="A176" t="s">
        <v>279</v>
      </c>
      <c r="B176" t="s">
        <v>299</v>
      </c>
      <c r="C176" t="s">
        <v>643</v>
      </c>
      <c r="D176" t="s">
        <v>644</v>
      </c>
      <c r="H176">
        <v>100</v>
      </c>
      <c r="J176" s="5">
        <v>33.299999999999997</v>
      </c>
    </row>
    <row r="177" spans="1:10" x14ac:dyDescent="0.25">
      <c r="A177" t="s">
        <v>280</v>
      </c>
      <c r="B177" t="s">
        <v>300</v>
      </c>
      <c r="C177" t="s">
        <v>643</v>
      </c>
      <c r="D177" t="s">
        <v>644</v>
      </c>
      <c r="H177">
        <v>100</v>
      </c>
      <c r="J177" s="5">
        <v>33.299999999999997</v>
      </c>
    </row>
    <row r="178" spans="1:10" x14ac:dyDescent="0.25">
      <c r="A178" t="s">
        <v>281</v>
      </c>
      <c r="B178" t="s">
        <v>301</v>
      </c>
      <c r="C178" t="s">
        <v>643</v>
      </c>
      <c r="D178" t="s">
        <v>644</v>
      </c>
      <c r="H178">
        <v>100</v>
      </c>
      <c r="J178" s="5">
        <v>33.299999999999997</v>
      </c>
    </row>
    <row r="179" spans="1:10" x14ac:dyDescent="0.25">
      <c r="A179" t="s">
        <v>282</v>
      </c>
      <c r="B179" t="s">
        <v>302</v>
      </c>
      <c r="C179" t="s">
        <v>643</v>
      </c>
      <c r="D179" t="s">
        <v>644</v>
      </c>
      <c r="H179">
        <v>100</v>
      </c>
      <c r="J179" s="5">
        <v>33.299999999999997</v>
      </c>
    </row>
    <row r="180" spans="1:10" x14ac:dyDescent="0.25">
      <c r="A180" t="s">
        <v>283</v>
      </c>
      <c r="B180" t="s">
        <v>303</v>
      </c>
      <c r="C180" t="s">
        <v>643</v>
      </c>
      <c r="D180" t="s">
        <v>644</v>
      </c>
      <c r="H180">
        <v>100</v>
      </c>
      <c r="J180" s="5">
        <v>33.299999999999997</v>
      </c>
    </row>
    <row r="181" spans="1:10" x14ac:dyDescent="0.25">
      <c r="A181" t="s">
        <v>284</v>
      </c>
      <c r="B181" t="s">
        <v>304</v>
      </c>
      <c r="C181" t="s">
        <v>643</v>
      </c>
      <c r="D181" t="s">
        <v>644</v>
      </c>
      <c r="H181">
        <v>100</v>
      </c>
      <c r="J181" s="5">
        <v>33.299999999999997</v>
      </c>
    </row>
    <row r="182" spans="1:10" x14ac:dyDescent="0.25">
      <c r="A182" t="s">
        <v>285</v>
      </c>
      <c r="B182" t="s">
        <v>305</v>
      </c>
      <c r="C182" t="s">
        <v>643</v>
      </c>
      <c r="D182" t="s">
        <v>644</v>
      </c>
      <c r="H182">
        <v>100</v>
      </c>
      <c r="J182" s="5">
        <v>33.299999999999997</v>
      </c>
    </row>
    <row r="183" spans="1:10" x14ac:dyDescent="0.25">
      <c r="A183" t="s">
        <v>286</v>
      </c>
      <c r="B183" t="s">
        <v>306</v>
      </c>
      <c r="C183" t="s">
        <v>643</v>
      </c>
      <c r="D183" t="s">
        <v>644</v>
      </c>
      <c r="H183">
        <v>100</v>
      </c>
      <c r="J183" s="5">
        <v>33.299999999999997</v>
      </c>
    </row>
    <row r="184" spans="1:10" x14ac:dyDescent="0.25">
      <c r="A184" t="s">
        <v>287</v>
      </c>
      <c r="B184" t="s">
        <v>307</v>
      </c>
      <c r="C184" t="s">
        <v>643</v>
      </c>
      <c r="D184" t="s">
        <v>644</v>
      </c>
      <c r="H184">
        <v>100</v>
      </c>
      <c r="J184" s="5">
        <v>33.299999999999997</v>
      </c>
    </row>
    <row r="185" spans="1:10" x14ac:dyDescent="0.25">
      <c r="A185" t="s">
        <v>288</v>
      </c>
      <c r="B185" t="s">
        <v>308</v>
      </c>
      <c r="C185" t="s">
        <v>643</v>
      </c>
      <c r="D185" t="s">
        <v>644</v>
      </c>
      <c r="H185">
        <v>100</v>
      </c>
      <c r="J185" s="5">
        <v>33.299999999999997</v>
      </c>
    </row>
    <row r="186" spans="1:10" x14ac:dyDescent="0.25">
      <c r="A186" t="s">
        <v>289</v>
      </c>
      <c r="B186" t="s">
        <v>309</v>
      </c>
      <c r="C186" t="s">
        <v>643</v>
      </c>
      <c r="D186" t="s">
        <v>644</v>
      </c>
      <c r="H186">
        <v>100</v>
      </c>
      <c r="J186" s="5">
        <v>33.299999999999997</v>
      </c>
    </row>
    <row r="187" spans="1:10" x14ac:dyDescent="0.25">
      <c r="A187" t="s">
        <v>290</v>
      </c>
      <c r="B187" t="s">
        <v>310</v>
      </c>
      <c r="C187" t="s">
        <v>643</v>
      </c>
      <c r="D187" t="s">
        <v>644</v>
      </c>
      <c r="H187">
        <v>100</v>
      </c>
      <c r="J187" s="5">
        <v>33.299999999999997</v>
      </c>
    </row>
    <row r="188" spans="1:10" x14ac:dyDescent="0.25">
      <c r="A188" t="s">
        <v>291</v>
      </c>
      <c r="B188" t="s">
        <v>311</v>
      </c>
      <c r="C188" t="s">
        <v>643</v>
      </c>
      <c r="D188" t="s">
        <v>644</v>
      </c>
      <c r="H188">
        <v>100</v>
      </c>
      <c r="J188" s="5">
        <v>33.299999999999997</v>
      </c>
    </row>
    <row r="189" spans="1:10" x14ac:dyDescent="0.25">
      <c r="A189" t="s">
        <v>292</v>
      </c>
      <c r="B189" t="s">
        <v>312</v>
      </c>
      <c r="C189" t="s">
        <v>643</v>
      </c>
      <c r="D189" t="s">
        <v>644</v>
      </c>
      <c r="H189">
        <v>100</v>
      </c>
      <c r="J189" s="5">
        <v>33.299999999999997</v>
      </c>
    </row>
    <row r="190" spans="1:10" x14ac:dyDescent="0.25">
      <c r="A190" t="s">
        <v>293</v>
      </c>
      <c r="B190" t="s">
        <v>313</v>
      </c>
      <c r="C190" t="s">
        <v>643</v>
      </c>
      <c r="D190" t="s">
        <v>644</v>
      </c>
      <c r="H190">
        <v>100</v>
      </c>
      <c r="J190" s="5">
        <v>33.299999999999997</v>
      </c>
    </row>
    <row r="191" spans="1:10" x14ac:dyDescent="0.25">
      <c r="A191" t="s">
        <v>314</v>
      </c>
      <c r="B191" t="s">
        <v>334</v>
      </c>
      <c r="C191" t="s">
        <v>643</v>
      </c>
      <c r="D191" t="s">
        <v>644</v>
      </c>
      <c r="H191">
        <v>100</v>
      </c>
      <c r="J191" s="5">
        <v>33.299999999999997</v>
      </c>
    </row>
    <row r="192" spans="1:10" x14ac:dyDescent="0.25">
      <c r="A192" t="s">
        <v>315</v>
      </c>
      <c r="B192" t="s">
        <v>335</v>
      </c>
      <c r="C192" t="s">
        <v>643</v>
      </c>
      <c r="D192" t="s">
        <v>644</v>
      </c>
      <c r="H192">
        <v>100</v>
      </c>
      <c r="J192" s="5">
        <v>33.299999999999997</v>
      </c>
    </row>
    <row r="193" spans="1:10" x14ac:dyDescent="0.25">
      <c r="A193" t="s">
        <v>316</v>
      </c>
      <c r="B193" t="s">
        <v>336</v>
      </c>
      <c r="C193" t="s">
        <v>643</v>
      </c>
      <c r="D193" t="s">
        <v>644</v>
      </c>
      <c r="H193">
        <v>100</v>
      </c>
      <c r="J193" s="5">
        <v>33.299999999999997</v>
      </c>
    </row>
    <row r="194" spans="1:10" x14ac:dyDescent="0.25">
      <c r="A194" t="s">
        <v>317</v>
      </c>
      <c r="B194" t="s">
        <v>337</v>
      </c>
      <c r="C194" t="s">
        <v>643</v>
      </c>
      <c r="D194" t="s">
        <v>644</v>
      </c>
      <c r="H194">
        <v>100</v>
      </c>
      <c r="J194" s="5">
        <v>33.299999999999997</v>
      </c>
    </row>
    <row r="195" spans="1:10" x14ac:dyDescent="0.25">
      <c r="A195" t="s">
        <v>318</v>
      </c>
      <c r="B195" t="s">
        <v>338</v>
      </c>
      <c r="C195" t="s">
        <v>643</v>
      </c>
      <c r="D195" t="s">
        <v>644</v>
      </c>
      <c r="H195">
        <v>100</v>
      </c>
      <c r="J195" s="5">
        <v>33.299999999999997</v>
      </c>
    </row>
    <row r="196" spans="1:10" x14ac:dyDescent="0.25">
      <c r="A196" t="s">
        <v>319</v>
      </c>
      <c r="B196" t="s">
        <v>339</v>
      </c>
      <c r="C196" t="s">
        <v>643</v>
      </c>
      <c r="D196" t="s">
        <v>644</v>
      </c>
      <c r="H196">
        <v>100</v>
      </c>
      <c r="J196" s="5">
        <v>33.299999999999997</v>
      </c>
    </row>
    <row r="197" spans="1:10" x14ac:dyDescent="0.25">
      <c r="A197" t="s">
        <v>320</v>
      </c>
      <c r="B197" t="s">
        <v>340</v>
      </c>
      <c r="C197" t="s">
        <v>643</v>
      </c>
      <c r="D197" t="s">
        <v>644</v>
      </c>
      <c r="H197">
        <v>100</v>
      </c>
      <c r="J197" s="5">
        <v>33.299999999999997</v>
      </c>
    </row>
    <row r="198" spans="1:10" x14ac:dyDescent="0.25">
      <c r="A198" t="s">
        <v>321</v>
      </c>
      <c r="B198" t="s">
        <v>341</v>
      </c>
      <c r="C198" t="s">
        <v>643</v>
      </c>
      <c r="D198" t="s">
        <v>644</v>
      </c>
      <c r="H198">
        <v>100</v>
      </c>
      <c r="J198" s="5">
        <v>33.299999999999997</v>
      </c>
    </row>
    <row r="199" spans="1:10" x14ac:dyDescent="0.25">
      <c r="A199" t="s">
        <v>322</v>
      </c>
      <c r="B199" t="s">
        <v>342</v>
      </c>
      <c r="C199" t="s">
        <v>643</v>
      </c>
      <c r="D199" t="s">
        <v>644</v>
      </c>
      <c r="H199">
        <v>100</v>
      </c>
      <c r="J199" s="5">
        <v>33.299999999999997</v>
      </c>
    </row>
    <row r="200" spans="1:10" x14ac:dyDescent="0.25">
      <c r="A200" t="s">
        <v>323</v>
      </c>
      <c r="B200" t="s">
        <v>343</v>
      </c>
      <c r="C200" t="s">
        <v>643</v>
      </c>
      <c r="D200" t="s">
        <v>644</v>
      </c>
      <c r="H200">
        <v>100</v>
      </c>
      <c r="J200" s="5">
        <v>33.299999999999997</v>
      </c>
    </row>
    <row r="201" spans="1:10" x14ac:dyDescent="0.25">
      <c r="A201" t="s">
        <v>324</v>
      </c>
      <c r="B201" t="s">
        <v>344</v>
      </c>
      <c r="C201" t="s">
        <v>643</v>
      </c>
      <c r="D201" t="s">
        <v>644</v>
      </c>
      <c r="H201">
        <v>100</v>
      </c>
      <c r="J201" s="5">
        <v>33.299999999999997</v>
      </c>
    </row>
    <row r="202" spans="1:10" x14ac:dyDescent="0.25">
      <c r="A202" t="s">
        <v>325</v>
      </c>
      <c r="B202" t="s">
        <v>345</v>
      </c>
      <c r="C202" t="s">
        <v>643</v>
      </c>
      <c r="D202" t="s">
        <v>644</v>
      </c>
      <c r="H202">
        <v>100</v>
      </c>
      <c r="J202" s="5">
        <v>33.299999999999997</v>
      </c>
    </row>
    <row r="203" spans="1:10" x14ac:dyDescent="0.25">
      <c r="A203" t="s">
        <v>326</v>
      </c>
      <c r="B203" t="s">
        <v>346</v>
      </c>
      <c r="C203" t="s">
        <v>643</v>
      </c>
      <c r="D203" t="s">
        <v>644</v>
      </c>
      <c r="H203">
        <v>100</v>
      </c>
      <c r="J203" s="5">
        <v>33.299999999999997</v>
      </c>
    </row>
    <row r="204" spans="1:10" x14ac:dyDescent="0.25">
      <c r="A204" t="s">
        <v>327</v>
      </c>
      <c r="B204" t="s">
        <v>347</v>
      </c>
      <c r="C204" t="s">
        <v>643</v>
      </c>
      <c r="D204" t="s">
        <v>644</v>
      </c>
      <c r="H204">
        <v>100</v>
      </c>
      <c r="J204" s="5">
        <v>33.299999999999997</v>
      </c>
    </row>
    <row r="205" spans="1:10" x14ac:dyDescent="0.25">
      <c r="A205" t="s">
        <v>328</v>
      </c>
      <c r="B205" t="s">
        <v>348</v>
      </c>
      <c r="C205" t="s">
        <v>643</v>
      </c>
      <c r="D205" t="s">
        <v>644</v>
      </c>
      <c r="H205">
        <v>100</v>
      </c>
      <c r="J205" s="5">
        <v>33.299999999999997</v>
      </c>
    </row>
    <row r="206" spans="1:10" x14ac:dyDescent="0.25">
      <c r="A206" t="s">
        <v>329</v>
      </c>
      <c r="B206" t="s">
        <v>349</v>
      </c>
      <c r="C206" t="s">
        <v>643</v>
      </c>
      <c r="D206" t="s">
        <v>644</v>
      </c>
      <c r="H206">
        <v>100</v>
      </c>
      <c r="J206" s="5">
        <v>33.299999999999997</v>
      </c>
    </row>
    <row r="207" spans="1:10" x14ac:dyDescent="0.25">
      <c r="A207" t="s">
        <v>330</v>
      </c>
      <c r="B207" t="s">
        <v>350</v>
      </c>
      <c r="C207" t="s">
        <v>643</v>
      </c>
      <c r="D207" t="s">
        <v>644</v>
      </c>
      <c r="H207">
        <v>100</v>
      </c>
      <c r="J207" s="5">
        <v>33.299999999999997</v>
      </c>
    </row>
    <row r="208" spans="1:10" x14ac:dyDescent="0.25">
      <c r="A208" t="s">
        <v>331</v>
      </c>
      <c r="B208" t="s">
        <v>351</v>
      </c>
      <c r="C208" t="s">
        <v>643</v>
      </c>
      <c r="D208" t="s">
        <v>644</v>
      </c>
      <c r="H208">
        <v>100</v>
      </c>
      <c r="J208" s="5">
        <v>33.299999999999997</v>
      </c>
    </row>
    <row r="209" spans="1:10" x14ac:dyDescent="0.25">
      <c r="A209" t="s">
        <v>332</v>
      </c>
      <c r="B209" t="s">
        <v>352</v>
      </c>
      <c r="C209" t="s">
        <v>643</v>
      </c>
      <c r="D209" t="s">
        <v>644</v>
      </c>
      <c r="H209">
        <v>100</v>
      </c>
      <c r="J209" s="5">
        <v>33.299999999999997</v>
      </c>
    </row>
    <row r="210" spans="1:10" x14ac:dyDescent="0.25">
      <c r="A210" t="s">
        <v>333</v>
      </c>
      <c r="B210" t="s">
        <v>353</v>
      </c>
      <c r="C210" t="s">
        <v>643</v>
      </c>
      <c r="D210" t="s">
        <v>644</v>
      </c>
      <c r="H210">
        <v>100</v>
      </c>
      <c r="J210" s="5">
        <v>33.299999999999997</v>
      </c>
    </row>
    <row r="211" spans="1:10" x14ac:dyDescent="0.25">
      <c r="A211" t="s">
        <v>354</v>
      </c>
      <c r="B211" t="s">
        <v>374</v>
      </c>
      <c r="C211" t="s">
        <v>645</v>
      </c>
      <c r="D211" t="s">
        <v>644</v>
      </c>
      <c r="H211">
        <v>25</v>
      </c>
      <c r="J211">
        <v>3.2</v>
      </c>
    </row>
    <row r="212" spans="1:10" x14ac:dyDescent="0.25">
      <c r="A212" t="s">
        <v>355</v>
      </c>
      <c r="B212" t="s">
        <v>375</v>
      </c>
      <c r="C212" t="s">
        <v>645</v>
      </c>
      <c r="D212" t="s">
        <v>644</v>
      </c>
      <c r="H212">
        <v>25</v>
      </c>
      <c r="J212">
        <v>3.2</v>
      </c>
    </row>
    <row r="213" spans="1:10" x14ac:dyDescent="0.25">
      <c r="A213" t="s">
        <v>356</v>
      </c>
      <c r="B213" t="s">
        <v>376</v>
      </c>
      <c r="C213" t="s">
        <v>645</v>
      </c>
      <c r="D213" t="s">
        <v>644</v>
      </c>
      <c r="H213">
        <v>25</v>
      </c>
      <c r="J213">
        <v>3.2</v>
      </c>
    </row>
    <row r="214" spans="1:10" x14ac:dyDescent="0.25">
      <c r="A214" t="s">
        <v>357</v>
      </c>
      <c r="B214" t="s">
        <v>377</v>
      </c>
      <c r="C214" t="s">
        <v>645</v>
      </c>
      <c r="D214" t="s">
        <v>644</v>
      </c>
      <c r="H214">
        <v>25</v>
      </c>
      <c r="J214">
        <v>3.2</v>
      </c>
    </row>
    <row r="215" spans="1:10" x14ac:dyDescent="0.25">
      <c r="A215" t="s">
        <v>358</v>
      </c>
      <c r="B215" t="s">
        <v>378</v>
      </c>
      <c r="C215" t="s">
        <v>645</v>
      </c>
      <c r="D215" t="s">
        <v>644</v>
      </c>
      <c r="H215">
        <v>25</v>
      </c>
      <c r="J215">
        <v>3.2</v>
      </c>
    </row>
    <row r="216" spans="1:10" x14ac:dyDescent="0.25">
      <c r="A216" t="s">
        <v>359</v>
      </c>
      <c r="B216" t="s">
        <v>379</v>
      </c>
      <c r="C216" t="s">
        <v>645</v>
      </c>
      <c r="D216" t="s">
        <v>644</v>
      </c>
      <c r="H216">
        <v>25</v>
      </c>
      <c r="J216">
        <v>3.2</v>
      </c>
    </row>
    <row r="217" spans="1:10" x14ac:dyDescent="0.25">
      <c r="A217" t="s">
        <v>360</v>
      </c>
      <c r="B217" t="s">
        <v>380</v>
      </c>
      <c r="C217" t="s">
        <v>645</v>
      </c>
      <c r="D217" t="s">
        <v>644</v>
      </c>
      <c r="H217">
        <v>25</v>
      </c>
      <c r="J217">
        <v>3.2</v>
      </c>
    </row>
    <row r="218" spans="1:10" x14ac:dyDescent="0.25">
      <c r="A218" t="s">
        <v>361</v>
      </c>
      <c r="B218" t="s">
        <v>381</v>
      </c>
      <c r="C218" t="s">
        <v>645</v>
      </c>
      <c r="D218" t="s">
        <v>644</v>
      </c>
      <c r="H218">
        <v>25</v>
      </c>
      <c r="J218">
        <v>3.2</v>
      </c>
    </row>
    <row r="219" spans="1:10" x14ac:dyDescent="0.25">
      <c r="A219" t="s">
        <v>362</v>
      </c>
      <c r="B219" t="s">
        <v>382</v>
      </c>
      <c r="C219" t="s">
        <v>645</v>
      </c>
      <c r="D219" t="s">
        <v>644</v>
      </c>
      <c r="H219">
        <v>25</v>
      </c>
      <c r="J219">
        <v>3.2</v>
      </c>
    </row>
    <row r="220" spans="1:10" x14ac:dyDescent="0.25">
      <c r="A220" t="s">
        <v>363</v>
      </c>
      <c r="B220" t="s">
        <v>383</v>
      </c>
      <c r="C220" t="s">
        <v>645</v>
      </c>
      <c r="D220" t="s">
        <v>644</v>
      </c>
      <c r="H220">
        <v>25</v>
      </c>
      <c r="J220">
        <v>3.2</v>
      </c>
    </row>
    <row r="221" spans="1:10" x14ac:dyDescent="0.25">
      <c r="A221" t="s">
        <v>364</v>
      </c>
      <c r="B221" t="s">
        <v>384</v>
      </c>
      <c r="C221" t="s">
        <v>645</v>
      </c>
      <c r="D221" t="s">
        <v>644</v>
      </c>
      <c r="H221">
        <v>25</v>
      </c>
      <c r="J221">
        <v>3.2</v>
      </c>
    </row>
    <row r="222" spans="1:10" x14ac:dyDescent="0.25">
      <c r="A222" t="s">
        <v>365</v>
      </c>
      <c r="B222" t="s">
        <v>385</v>
      </c>
      <c r="C222" t="s">
        <v>645</v>
      </c>
      <c r="D222" t="s">
        <v>644</v>
      </c>
      <c r="H222">
        <v>25</v>
      </c>
      <c r="J222">
        <v>3.2</v>
      </c>
    </row>
    <row r="223" spans="1:10" x14ac:dyDescent="0.25">
      <c r="A223" t="s">
        <v>366</v>
      </c>
      <c r="B223" t="s">
        <v>386</v>
      </c>
      <c r="C223" t="s">
        <v>645</v>
      </c>
      <c r="D223" t="s">
        <v>644</v>
      </c>
      <c r="H223">
        <v>25</v>
      </c>
      <c r="J223">
        <v>3.2</v>
      </c>
    </row>
    <row r="224" spans="1:10" x14ac:dyDescent="0.25">
      <c r="A224" t="s">
        <v>367</v>
      </c>
      <c r="B224" t="s">
        <v>387</v>
      </c>
      <c r="C224" t="s">
        <v>645</v>
      </c>
      <c r="D224" t="s">
        <v>644</v>
      </c>
      <c r="H224">
        <v>25</v>
      </c>
      <c r="J224">
        <v>3.2</v>
      </c>
    </row>
    <row r="225" spans="1:10" x14ac:dyDescent="0.25">
      <c r="A225" t="s">
        <v>368</v>
      </c>
      <c r="B225" t="s">
        <v>388</v>
      </c>
      <c r="C225" t="s">
        <v>645</v>
      </c>
      <c r="D225" t="s">
        <v>644</v>
      </c>
      <c r="H225">
        <v>25</v>
      </c>
      <c r="J225">
        <v>3.2</v>
      </c>
    </row>
    <row r="226" spans="1:10" x14ac:dyDescent="0.25">
      <c r="A226" t="s">
        <v>369</v>
      </c>
      <c r="B226" t="s">
        <v>389</v>
      </c>
      <c r="C226" t="s">
        <v>645</v>
      </c>
      <c r="D226" t="s">
        <v>644</v>
      </c>
      <c r="H226">
        <v>25</v>
      </c>
      <c r="J226">
        <v>3.2</v>
      </c>
    </row>
    <row r="227" spans="1:10" x14ac:dyDescent="0.25">
      <c r="A227" t="s">
        <v>370</v>
      </c>
      <c r="B227" t="s">
        <v>390</v>
      </c>
      <c r="C227" t="s">
        <v>645</v>
      </c>
      <c r="D227" t="s">
        <v>644</v>
      </c>
      <c r="H227">
        <v>25</v>
      </c>
      <c r="J227">
        <v>3.2</v>
      </c>
    </row>
    <row r="228" spans="1:10" x14ac:dyDescent="0.25">
      <c r="A228" t="s">
        <v>371</v>
      </c>
      <c r="B228" t="s">
        <v>391</v>
      </c>
      <c r="C228" t="s">
        <v>645</v>
      </c>
      <c r="D228" t="s">
        <v>644</v>
      </c>
      <c r="H228">
        <v>25</v>
      </c>
      <c r="J228">
        <v>3.2</v>
      </c>
    </row>
    <row r="229" spans="1:10" x14ac:dyDescent="0.25">
      <c r="A229" t="s">
        <v>372</v>
      </c>
      <c r="B229" t="s">
        <v>392</v>
      </c>
      <c r="C229" t="s">
        <v>645</v>
      </c>
      <c r="D229" t="s">
        <v>644</v>
      </c>
      <c r="H229">
        <v>25</v>
      </c>
      <c r="J229">
        <v>3.2</v>
      </c>
    </row>
    <row r="230" spans="1:10" x14ac:dyDescent="0.25">
      <c r="A230" t="s">
        <v>373</v>
      </c>
      <c r="B230" t="s">
        <v>393</v>
      </c>
      <c r="C230" t="s">
        <v>645</v>
      </c>
      <c r="D230" t="s">
        <v>644</v>
      </c>
      <c r="H230">
        <v>25</v>
      </c>
      <c r="J230">
        <v>3.2</v>
      </c>
    </row>
    <row r="231" spans="1:10" x14ac:dyDescent="0.25">
      <c r="A231" t="s">
        <v>394</v>
      </c>
      <c r="B231" t="s">
        <v>414</v>
      </c>
      <c r="C231" s="6" t="s">
        <v>650</v>
      </c>
      <c r="D231" s="6" t="s">
        <v>644</v>
      </c>
      <c r="H231" s="6">
        <v>100</v>
      </c>
      <c r="I231" s="6"/>
      <c r="J231" s="6">
        <v>27.5</v>
      </c>
    </row>
    <row r="232" spans="1:10" x14ac:dyDescent="0.25">
      <c r="A232" t="s">
        <v>395</v>
      </c>
      <c r="B232" t="s">
        <v>415</v>
      </c>
      <c r="C232" s="6" t="s">
        <v>650</v>
      </c>
      <c r="D232" s="6" t="s">
        <v>644</v>
      </c>
      <c r="H232" s="6">
        <v>100</v>
      </c>
      <c r="I232" s="6"/>
      <c r="J232" s="6">
        <v>27.5</v>
      </c>
    </row>
    <row r="233" spans="1:10" x14ac:dyDescent="0.25">
      <c r="A233" t="s">
        <v>396</v>
      </c>
      <c r="B233" t="s">
        <v>416</v>
      </c>
      <c r="C233" s="6" t="s">
        <v>650</v>
      </c>
      <c r="D233" s="6" t="s">
        <v>644</v>
      </c>
      <c r="H233" s="6">
        <v>100</v>
      </c>
      <c r="I233" s="6"/>
      <c r="J233" s="6">
        <v>27.5</v>
      </c>
    </row>
    <row r="234" spans="1:10" x14ac:dyDescent="0.25">
      <c r="A234" t="s">
        <v>397</v>
      </c>
      <c r="B234" t="s">
        <v>417</v>
      </c>
      <c r="C234" s="6" t="s">
        <v>650</v>
      </c>
      <c r="D234" s="6" t="s">
        <v>644</v>
      </c>
      <c r="H234" s="6">
        <v>100</v>
      </c>
      <c r="I234" s="6"/>
      <c r="J234" s="6">
        <v>27.5</v>
      </c>
    </row>
    <row r="235" spans="1:10" x14ac:dyDescent="0.25">
      <c r="A235" t="s">
        <v>398</v>
      </c>
      <c r="B235" t="s">
        <v>418</v>
      </c>
      <c r="C235" s="6" t="s">
        <v>650</v>
      </c>
      <c r="D235" s="6" t="s">
        <v>644</v>
      </c>
      <c r="H235" s="6">
        <v>100</v>
      </c>
      <c r="I235" s="6"/>
      <c r="J235" s="6">
        <v>27.5</v>
      </c>
    </row>
    <row r="236" spans="1:10" x14ac:dyDescent="0.25">
      <c r="A236" t="s">
        <v>399</v>
      </c>
      <c r="B236" t="s">
        <v>419</v>
      </c>
      <c r="C236" s="6" t="s">
        <v>650</v>
      </c>
      <c r="D236" s="6" t="s">
        <v>644</v>
      </c>
      <c r="H236" s="6">
        <v>100</v>
      </c>
      <c r="I236" s="6"/>
      <c r="J236" s="6">
        <v>27.5</v>
      </c>
    </row>
    <row r="237" spans="1:10" x14ac:dyDescent="0.25">
      <c r="A237" t="s">
        <v>400</v>
      </c>
      <c r="B237" t="s">
        <v>420</v>
      </c>
      <c r="C237" s="6" t="s">
        <v>650</v>
      </c>
      <c r="D237" s="6" t="s">
        <v>644</v>
      </c>
      <c r="H237" s="6">
        <v>100</v>
      </c>
      <c r="I237" s="6"/>
      <c r="J237" s="6">
        <v>27.5</v>
      </c>
    </row>
    <row r="238" spans="1:10" x14ac:dyDescent="0.25">
      <c r="A238" t="s">
        <v>401</v>
      </c>
      <c r="B238" t="s">
        <v>421</v>
      </c>
      <c r="C238" s="6" t="s">
        <v>650</v>
      </c>
      <c r="D238" s="6" t="s">
        <v>644</v>
      </c>
      <c r="H238" s="6">
        <v>100</v>
      </c>
      <c r="I238" s="6"/>
      <c r="J238" s="6">
        <v>27.5</v>
      </c>
    </row>
    <row r="239" spans="1:10" x14ac:dyDescent="0.25">
      <c r="A239" t="s">
        <v>402</v>
      </c>
      <c r="B239" t="s">
        <v>422</v>
      </c>
      <c r="C239" s="6" t="s">
        <v>650</v>
      </c>
      <c r="D239" s="6" t="s">
        <v>644</v>
      </c>
      <c r="H239" s="6">
        <v>100</v>
      </c>
      <c r="I239" s="6"/>
      <c r="J239" s="6">
        <v>27.5</v>
      </c>
    </row>
    <row r="240" spans="1:10" x14ac:dyDescent="0.25">
      <c r="A240" t="s">
        <v>403</v>
      </c>
      <c r="B240" t="s">
        <v>423</v>
      </c>
      <c r="C240" s="6" t="s">
        <v>650</v>
      </c>
      <c r="D240" s="6" t="s">
        <v>644</v>
      </c>
      <c r="H240" s="6">
        <v>100</v>
      </c>
      <c r="I240" s="6"/>
      <c r="J240" s="6">
        <v>27.5</v>
      </c>
    </row>
    <row r="241" spans="1:10" x14ac:dyDescent="0.25">
      <c r="A241" t="s">
        <v>404</v>
      </c>
      <c r="B241" t="s">
        <v>424</v>
      </c>
      <c r="C241" s="6" t="s">
        <v>650</v>
      </c>
      <c r="D241" s="6" t="s">
        <v>644</v>
      </c>
      <c r="H241" s="6">
        <v>100</v>
      </c>
      <c r="I241" s="6"/>
      <c r="J241" s="6">
        <v>27.5</v>
      </c>
    </row>
    <row r="242" spans="1:10" x14ac:dyDescent="0.25">
      <c r="A242" t="s">
        <v>405</v>
      </c>
      <c r="B242" t="s">
        <v>425</v>
      </c>
      <c r="C242" s="6" t="s">
        <v>650</v>
      </c>
      <c r="D242" s="6" t="s">
        <v>644</v>
      </c>
      <c r="H242" s="6">
        <v>100</v>
      </c>
      <c r="I242" s="6"/>
      <c r="J242" s="6">
        <v>27.5</v>
      </c>
    </row>
    <row r="243" spans="1:10" x14ac:dyDescent="0.25">
      <c r="A243" t="s">
        <v>406</v>
      </c>
      <c r="B243" t="s">
        <v>426</v>
      </c>
      <c r="C243" s="6" t="s">
        <v>650</v>
      </c>
      <c r="D243" s="6" t="s">
        <v>644</v>
      </c>
      <c r="H243" s="6">
        <v>100</v>
      </c>
      <c r="I243" s="6"/>
      <c r="J243" s="6">
        <v>27.5</v>
      </c>
    </row>
    <row r="244" spans="1:10" x14ac:dyDescent="0.25">
      <c r="A244" t="s">
        <v>407</v>
      </c>
      <c r="B244" t="s">
        <v>427</v>
      </c>
      <c r="C244" s="6" t="s">
        <v>650</v>
      </c>
      <c r="D244" s="6" t="s">
        <v>644</v>
      </c>
      <c r="H244" s="6">
        <v>100</v>
      </c>
      <c r="I244" s="6"/>
      <c r="J244" s="6">
        <v>27.5</v>
      </c>
    </row>
    <row r="245" spans="1:10" x14ac:dyDescent="0.25">
      <c r="A245" t="s">
        <v>408</v>
      </c>
      <c r="B245" t="s">
        <v>428</v>
      </c>
      <c r="C245" s="6" t="s">
        <v>650</v>
      </c>
      <c r="D245" s="6" t="s">
        <v>644</v>
      </c>
      <c r="H245" s="6">
        <v>100</v>
      </c>
      <c r="I245" s="6"/>
      <c r="J245" s="6">
        <v>27.5</v>
      </c>
    </row>
    <row r="246" spans="1:10" x14ac:dyDescent="0.25">
      <c r="A246" t="s">
        <v>409</v>
      </c>
      <c r="B246" t="s">
        <v>429</v>
      </c>
      <c r="C246" s="6" t="s">
        <v>650</v>
      </c>
      <c r="D246" s="6" t="s">
        <v>644</v>
      </c>
      <c r="H246" s="6">
        <v>100</v>
      </c>
      <c r="I246" s="6"/>
      <c r="J246" s="6">
        <v>27.5</v>
      </c>
    </row>
    <row r="247" spans="1:10" x14ac:dyDescent="0.25">
      <c r="A247" t="s">
        <v>410</v>
      </c>
      <c r="B247" t="s">
        <v>430</v>
      </c>
      <c r="C247" s="6" t="s">
        <v>650</v>
      </c>
      <c r="D247" s="6" t="s">
        <v>644</v>
      </c>
      <c r="H247" s="6">
        <v>100</v>
      </c>
      <c r="I247" s="6"/>
      <c r="J247" s="6">
        <v>27.5</v>
      </c>
    </row>
    <row r="248" spans="1:10" x14ac:dyDescent="0.25">
      <c r="A248" t="s">
        <v>411</v>
      </c>
      <c r="B248" t="s">
        <v>431</v>
      </c>
      <c r="C248" s="6" t="s">
        <v>650</v>
      </c>
      <c r="D248" s="6" t="s">
        <v>644</v>
      </c>
      <c r="H248" s="6">
        <v>100</v>
      </c>
      <c r="I248" s="6"/>
      <c r="J248" s="6">
        <v>27.5</v>
      </c>
    </row>
    <row r="249" spans="1:10" x14ac:dyDescent="0.25">
      <c r="A249" t="s">
        <v>412</v>
      </c>
      <c r="B249" t="s">
        <v>432</v>
      </c>
      <c r="C249" s="6" t="s">
        <v>650</v>
      </c>
      <c r="D249" s="6" t="s">
        <v>644</v>
      </c>
      <c r="H249" s="6">
        <v>100</v>
      </c>
      <c r="I249" s="6"/>
      <c r="J249" s="6">
        <v>27.5</v>
      </c>
    </row>
    <row r="250" spans="1:10" x14ac:dyDescent="0.25">
      <c r="A250" t="s">
        <v>413</v>
      </c>
      <c r="B250" t="s">
        <v>433</v>
      </c>
      <c r="C250" s="6" t="s">
        <v>650</v>
      </c>
      <c r="D250" s="6" t="s">
        <v>644</v>
      </c>
      <c r="H250" s="6">
        <v>100</v>
      </c>
      <c r="I250" s="6"/>
      <c r="J250" s="6">
        <v>27.5</v>
      </c>
    </row>
    <row r="251" spans="1:10" x14ac:dyDescent="0.25">
      <c r="A251" t="s">
        <v>434</v>
      </c>
      <c r="B251" t="s">
        <v>454</v>
      </c>
    </row>
    <row r="252" spans="1:10" x14ac:dyDescent="0.25">
      <c r="A252" t="s">
        <v>435</v>
      </c>
      <c r="B252" t="s">
        <v>455</v>
      </c>
    </row>
    <row r="253" spans="1:10" x14ac:dyDescent="0.25">
      <c r="A253" t="s">
        <v>436</v>
      </c>
      <c r="B253" t="s">
        <v>456</v>
      </c>
    </row>
    <row r="254" spans="1:10" x14ac:dyDescent="0.25">
      <c r="A254" t="s">
        <v>437</v>
      </c>
      <c r="B254" t="s">
        <v>457</v>
      </c>
    </row>
    <row r="255" spans="1:10" x14ac:dyDescent="0.25">
      <c r="A255" t="s">
        <v>438</v>
      </c>
      <c r="B255" t="s">
        <v>458</v>
      </c>
    </row>
    <row r="256" spans="1:10" x14ac:dyDescent="0.25">
      <c r="A256" t="s">
        <v>439</v>
      </c>
      <c r="B256" t="s">
        <v>459</v>
      </c>
    </row>
    <row r="257" spans="1:2" x14ac:dyDescent="0.25">
      <c r="A257" t="s">
        <v>440</v>
      </c>
      <c r="B257" t="s">
        <v>460</v>
      </c>
    </row>
    <row r="258" spans="1:2" x14ac:dyDescent="0.25">
      <c r="A258" t="s">
        <v>441</v>
      </c>
      <c r="B258" t="s">
        <v>461</v>
      </c>
    </row>
    <row r="259" spans="1:2" x14ac:dyDescent="0.25">
      <c r="A259" t="s">
        <v>442</v>
      </c>
      <c r="B259" t="s">
        <v>462</v>
      </c>
    </row>
    <row r="260" spans="1:2" x14ac:dyDescent="0.25">
      <c r="A260" t="s">
        <v>443</v>
      </c>
      <c r="B260" t="s">
        <v>463</v>
      </c>
    </row>
    <row r="261" spans="1:2" x14ac:dyDescent="0.25">
      <c r="A261" t="s">
        <v>444</v>
      </c>
      <c r="B261" t="s">
        <v>464</v>
      </c>
    </row>
    <row r="262" spans="1:2" x14ac:dyDescent="0.25">
      <c r="A262" t="s">
        <v>445</v>
      </c>
      <c r="B262" t="s">
        <v>465</v>
      </c>
    </row>
    <row r="263" spans="1:2" x14ac:dyDescent="0.25">
      <c r="A263" t="s">
        <v>446</v>
      </c>
      <c r="B263" t="s">
        <v>466</v>
      </c>
    </row>
    <row r="264" spans="1:2" x14ac:dyDescent="0.25">
      <c r="A264" t="s">
        <v>447</v>
      </c>
      <c r="B264" t="s">
        <v>467</v>
      </c>
    </row>
    <row r="265" spans="1:2" x14ac:dyDescent="0.25">
      <c r="A265" t="s">
        <v>448</v>
      </c>
      <c r="B265" t="s">
        <v>468</v>
      </c>
    </row>
    <row r="266" spans="1:2" x14ac:dyDescent="0.25">
      <c r="A266" t="s">
        <v>449</v>
      </c>
      <c r="B266" t="s">
        <v>469</v>
      </c>
    </row>
    <row r="267" spans="1:2" x14ac:dyDescent="0.25">
      <c r="A267" t="s">
        <v>450</v>
      </c>
      <c r="B267" t="s">
        <v>470</v>
      </c>
    </row>
    <row r="268" spans="1:2" x14ac:dyDescent="0.25">
      <c r="A268" t="s">
        <v>451</v>
      </c>
      <c r="B268" t="s">
        <v>471</v>
      </c>
    </row>
    <row r="269" spans="1:2" x14ac:dyDescent="0.25">
      <c r="A269" t="s">
        <v>452</v>
      </c>
      <c r="B269" t="s">
        <v>472</v>
      </c>
    </row>
    <row r="270" spans="1:2" x14ac:dyDescent="0.25">
      <c r="A270" t="s">
        <v>453</v>
      </c>
      <c r="B270" t="s">
        <v>473</v>
      </c>
    </row>
    <row r="271" spans="1:2" x14ac:dyDescent="0.25">
      <c r="A271" t="s">
        <v>474</v>
      </c>
      <c r="B271" s="3" t="s">
        <v>494</v>
      </c>
    </row>
    <row r="272" spans="1:2" x14ac:dyDescent="0.25">
      <c r="A272" t="s">
        <v>475</v>
      </c>
      <c r="B272" s="3" t="s">
        <v>495</v>
      </c>
    </row>
    <row r="273" spans="1:2" x14ac:dyDescent="0.25">
      <c r="A273" t="s">
        <v>476</v>
      </c>
      <c r="B273" s="3" t="s">
        <v>496</v>
      </c>
    </row>
    <row r="274" spans="1:2" x14ac:dyDescent="0.25">
      <c r="A274" t="s">
        <v>477</v>
      </c>
      <c r="B274" s="3" t="s">
        <v>497</v>
      </c>
    </row>
    <row r="275" spans="1:2" x14ac:dyDescent="0.25">
      <c r="A275" t="s">
        <v>478</v>
      </c>
      <c r="B275" s="3" t="s">
        <v>498</v>
      </c>
    </row>
    <row r="276" spans="1:2" x14ac:dyDescent="0.25">
      <c r="A276" t="s">
        <v>479</v>
      </c>
      <c r="B276" s="3" t="s">
        <v>499</v>
      </c>
    </row>
    <row r="277" spans="1:2" x14ac:dyDescent="0.25">
      <c r="A277" t="s">
        <v>480</v>
      </c>
      <c r="B277" s="3" t="s">
        <v>500</v>
      </c>
    </row>
    <row r="278" spans="1:2" x14ac:dyDescent="0.25">
      <c r="A278" t="s">
        <v>481</v>
      </c>
      <c r="B278" s="3" t="s">
        <v>501</v>
      </c>
    </row>
    <row r="279" spans="1:2" x14ac:dyDescent="0.25">
      <c r="A279" t="s">
        <v>482</v>
      </c>
      <c r="B279" s="3" t="s">
        <v>502</v>
      </c>
    </row>
    <row r="280" spans="1:2" x14ac:dyDescent="0.25">
      <c r="A280" t="s">
        <v>483</v>
      </c>
      <c r="B280" s="3" t="s">
        <v>503</v>
      </c>
    </row>
    <row r="281" spans="1:2" x14ac:dyDescent="0.25">
      <c r="A281" t="s">
        <v>484</v>
      </c>
      <c r="B281" s="3" t="s">
        <v>504</v>
      </c>
    </row>
    <row r="282" spans="1:2" x14ac:dyDescent="0.25">
      <c r="A282" t="s">
        <v>485</v>
      </c>
      <c r="B282" s="3" t="s">
        <v>505</v>
      </c>
    </row>
    <row r="283" spans="1:2" x14ac:dyDescent="0.25">
      <c r="A283" t="s">
        <v>486</v>
      </c>
      <c r="B283" s="3" t="s">
        <v>506</v>
      </c>
    </row>
    <row r="284" spans="1:2" x14ac:dyDescent="0.25">
      <c r="A284" t="s">
        <v>487</v>
      </c>
      <c r="B284" s="3" t="s">
        <v>507</v>
      </c>
    </row>
    <row r="285" spans="1:2" x14ac:dyDescent="0.25">
      <c r="A285" t="s">
        <v>488</v>
      </c>
      <c r="B285" s="3" t="s">
        <v>508</v>
      </c>
    </row>
    <row r="286" spans="1:2" x14ac:dyDescent="0.25">
      <c r="A286" t="s">
        <v>489</v>
      </c>
      <c r="B286" s="3" t="s">
        <v>509</v>
      </c>
    </row>
    <row r="287" spans="1:2" x14ac:dyDescent="0.25">
      <c r="A287" t="s">
        <v>490</v>
      </c>
      <c r="B287" s="3" t="s">
        <v>510</v>
      </c>
    </row>
    <row r="288" spans="1:2" x14ac:dyDescent="0.25">
      <c r="A288" t="s">
        <v>491</v>
      </c>
      <c r="B288" s="3" t="s">
        <v>511</v>
      </c>
    </row>
    <row r="289" spans="1:10" x14ac:dyDescent="0.25">
      <c r="A289" t="s">
        <v>492</v>
      </c>
      <c r="B289" s="3" t="s">
        <v>512</v>
      </c>
    </row>
    <row r="290" spans="1:10" x14ac:dyDescent="0.25">
      <c r="A290" t="s">
        <v>493</v>
      </c>
      <c r="B290" s="3" t="s">
        <v>513</v>
      </c>
    </row>
    <row r="291" spans="1:10" x14ac:dyDescent="0.25">
      <c r="A291" s="4" t="s">
        <v>514</v>
      </c>
      <c r="B291" s="4" t="s">
        <v>515</v>
      </c>
      <c r="C291" s="6" t="s">
        <v>646</v>
      </c>
      <c r="D291" s="6" t="s">
        <v>644</v>
      </c>
      <c r="H291" s="6">
        <v>20</v>
      </c>
      <c r="I291" s="6"/>
      <c r="J291" s="6">
        <v>2.8</v>
      </c>
    </row>
    <row r="292" spans="1:10" x14ac:dyDescent="0.25">
      <c r="A292" s="4" t="s">
        <v>516</v>
      </c>
      <c r="B292" s="4" t="s">
        <v>517</v>
      </c>
    </row>
    <row r="293" spans="1:10" x14ac:dyDescent="0.25">
      <c r="A293" s="4" t="s">
        <v>518</v>
      </c>
      <c r="B293" s="4" t="s">
        <v>519</v>
      </c>
      <c r="C293" s="6" t="s">
        <v>646</v>
      </c>
      <c r="D293" s="6" t="s">
        <v>644</v>
      </c>
      <c r="H293" s="6">
        <v>20</v>
      </c>
      <c r="I293" s="6"/>
      <c r="J293" s="6">
        <v>2.8</v>
      </c>
    </row>
    <row r="294" spans="1:10" x14ac:dyDescent="0.25">
      <c r="A294" s="4" t="s">
        <v>520</v>
      </c>
      <c r="B294" s="4" t="s">
        <v>521</v>
      </c>
    </row>
    <row r="295" spans="1:10" x14ac:dyDescent="0.25">
      <c r="A295" s="4" t="s">
        <v>522</v>
      </c>
      <c r="B295" s="4" t="s">
        <v>523</v>
      </c>
      <c r="C295" s="6" t="s">
        <v>646</v>
      </c>
      <c r="D295" s="6" t="s">
        <v>644</v>
      </c>
      <c r="H295" s="6">
        <v>20</v>
      </c>
      <c r="I295" s="6"/>
      <c r="J295" s="6">
        <v>2.8</v>
      </c>
    </row>
    <row r="296" spans="1:10" x14ac:dyDescent="0.25">
      <c r="A296" s="4" t="s">
        <v>524</v>
      </c>
      <c r="B296" s="4" t="s">
        <v>525</v>
      </c>
    </row>
    <row r="297" spans="1:10" x14ac:dyDescent="0.25">
      <c r="A297" s="4" t="s">
        <v>526</v>
      </c>
      <c r="B297" s="4" t="s">
        <v>527</v>
      </c>
      <c r="C297" s="6" t="s">
        <v>646</v>
      </c>
      <c r="D297" s="6" t="s">
        <v>644</v>
      </c>
      <c r="H297" s="6">
        <v>20</v>
      </c>
      <c r="I297" s="6"/>
      <c r="J297" s="6">
        <v>2.8</v>
      </c>
    </row>
    <row r="298" spans="1:10" x14ac:dyDescent="0.25">
      <c r="A298" s="4" t="s">
        <v>528</v>
      </c>
      <c r="B298" s="4" t="s">
        <v>529</v>
      </c>
    </row>
    <row r="299" spans="1:10" x14ac:dyDescent="0.25">
      <c r="A299" s="4" t="s">
        <v>530</v>
      </c>
      <c r="B299" s="4" t="s">
        <v>531</v>
      </c>
      <c r="C299" s="6" t="s">
        <v>646</v>
      </c>
      <c r="D299" s="6" t="s">
        <v>644</v>
      </c>
      <c r="H299" s="6">
        <v>20</v>
      </c>
      <c r="I299" s="6"/>
      <c r="J299" s="6">
        <v>2.8</v>
      </c>
    </row>
    <row r="300" spans="1:10" x14ac:dyDescent="0.25">
      <c r="A300" s="4" t="s">
        <v>532</v>
      </c>
      <c r="B300" s="4" t="s">
        <v>533</v>
      </c>
    </row>
    <row r="301" spans="1:10" x14ac:dyDescent="0.25">
      <c r="A301" s="4" t="s">
        <v>534</v>
      </c>
      <c r="B301" s="4" t="s">
        <v>535</v>
      </c>
      <c r="C301" s="6" t="s">
        <v>646</v>
      </c>
      <c r="D301" s="6" t="s">
        <v>644</v>
      </c>
      <c r="H301" s="6">
        <v>20</v>
      </c>
      <c r="I301" s="6"/>
      <c r="J301" s="6">
        <v>2.8</v>
      </c>
    </row>
    <row r="302" spans="1:10" x14ac:dyDescent="0.25">
      <c r="A302" s="4" t="s">
        <v>536</v>
      </c>
      <c r="B302" s="4" t="s">
        <v>537</v>
      </c>
    </row>
    <row r="303" spans="1:10" x14ac:dyDescent="0.25">
      <c r="A303" s="4" t="s">
        <v>538</v>
      </c>
      <c r="B303" s="4" t="s">
        <v>540</v>
      </c>
      <c r="C303" t="s">
        <v>648</v>
      </c>
      <c r="D303" s="6" t="s">
        <v>644</v>
      </c>
      <c r="H303" s="6">
        <v>50</v>
      </c>
      <c r="I303" s="6"/>
      <c r="J303" s="6">
        <v>12.8</v>
      </c>
    </row>
    <row r="304" spans="1:10" x14ac:dyDescent="0.25">
      <c r="A304" s="4" t="s">
        <v>539</v>
      </c>
      <c r="B304" s="4" t="s">
        <v>540</v>
      </c>
      <c r="C304" t="s">
        <v>648</v>
      </c>
      <c r="D304" s="6" t="s">
        <v>644</v>
      </c>
      <c r="H304" s="6">
        <v>50</v>
      </c>
      <c r="I304" s="6"/>
      <c r="J304" s="6">
        <v>12.8</v>
      </c>
    </row>
    <row r="305" spans="1:10" x14ac:dyDescent="0.25">
      <c r="A305" s="4" t="s">
        <v>541</v>
      </c>
      <c r="B305" s="4" t="s">
        <v>543</v>
      </c>
      <c r="C305" s="6" t="s">
        <v>649</v>
      </c>
      <c r="D305" s="6" t="s">
        <v>644</v>
      </c>
      <c r="H305">
        <v>300</v>
      </c>
      <c r="J305" s="5">
        <v>80</v>
      </c>
    </row>
    <row r="306" spans="1:10" x14ac:dyDescent="0.25">
      <c r="A306" t="s">
        <v>542</v>
      </c>
      <c r="B306" s="4" t="s">
        <v>544</v>
      </c>
      <c r="C306" t="s">
        <v>638</v>
      </c>
      <c r="D306" t="s">
        <v>639</v>
      </c>
      <c r="H306">
        <v>400</v>
      </c>
      <c r="J306">
        <v>655</v>
      </c>
    </row>
    <row r="307" spans="1:10" x14ac:dyDescent="0.25">
      <c r="A307" s="4" t="s">
        <v>545</v>
      </c>
      <c r="B307" s="4" t="s">
        <v>546</v>
      </c>
    </row>
    <row r="308" spans="1:10" x14ac:dyDescent="0.25">
      <c r="A308" t="s">
        <v>547</v>
      </c>
      <c r="B308" s="4" t="s">
        <v>548</v>
      </c>
    </row>
    <row r="309" spans="1:10" x14ac:dyDescent="0.25">
      <c r="A309" t="s">
        <v>550</v>
      </c>
      <c r="B309" s="4" t="s">
        <v>549</v>
      </c>
    </row>
    <row r="310" spans="1:10" x14ac:dyDescent="0.25">
      <c r="A310" t="s">
        <v>551</v>
      </c>
      <c r="B310" s="4" t="s">
        <v>549</v>
      </c>
    </row>
    <row r="311" spans="1:10" x14ac:dyDescent="0.25">
      <c r="A311" t="s">
        <v>552</v>
      </c>
      <c r="B311" s="4" t="s">
        <v>549</v>
      </c>
    </row>
  </sheetData>
  <customSheetViews>
    <customSheetView guid="{AFCF2176-CB1D-4D6E-A0FE-59695F415E2C}" topLeftCell="A142">
      <selection activeCell="C149" sqref="C149"/>
      <pageMargins left="0.7" right="0.7" top="0.75" bottom="0.75" header="0.3" footer="0.3"/>
    </customSheetView>
    <customSheetView guid="{25999BBB-235B-4A71-BC69-148E49F2BC32}" topLeftCell="A142">
      <selection activeCell="C149" sqref="C149"/>
      <pageMargins left="0.7" right="0.7" top="0.75" bottom="0.75" header="0.3" footer="0.3"/>
    </customSheetView>
    <customSheetView guid="{DAF0FB99-3FCD-45B3-9019-6D0FC0D50943}" topLeftCell="A142">
      <selection activeCell="C149" sqref="C149"/>
      <pageMargins left="0.7" right="0.7" top="0.75" bottom="0.75" header="0.3" footer="0.3"/>
    </customSheetView>
    <customSheetView guid="{640EAA00-1172-4B16-AC2F-3A997AF7471E}" topLeftCell="A142">
      <selection activeCell="C149" sqref="C149"/>
      <pageMargins left="0.7" right="0.7" top="0.75" bottom="0.75" header="0.3" footer="0.3"/>
    </customSheetView>
    <customSheetView guid="{D4A25F27-5E5B-4153-B57C-560F78530A8E}" topLeftCell="A142">
      <selection activeCell="C149" sqref="C149"/>
      <pageMargins left="0.7" right="0.7" top="0.75" bottom="0.75" header="0.3" footer="0.3"/>
    </customSheetView>
    <customSheetView guid="{40C00F93-2046-47CE-A679-05431B2D0938}" topLeftCell="A142">
      <selection activeCell="C149" sqref="C149"/>
      <pageMargins left="0.7" right="0.7" top="0.75" bottom="0.75" header="0.3" footer="0.3"/>
    </customSheetView>
    <customSheetView guid="{95D0C678-9191-4077-8A7C-974FC2D56AD2}" topLeftCell="A142">
      <selection activeCell="C149" sqref="C149"/>
      <pageMargins left="0.7" right="0.7" top="0.75" bottom="0.75" header="0.3" footer="0.3"/>
    </customSheetView>
    <customSheetView guid="{719B6C4F-75C4-4AFB-9F9B-C6963BDB15E3}" topLeftCell="A142">
      <selection activeCell="C149" sqref="C149"/>
      <pageMargins left="0.7" right="0.7" top="0.75" bottom="0.75" header="0.3" footer="0.3"/>
    </customSheetView>
    <customSheetView guid="{205FAC4B-7440-4A7E-8914-9F878B0A5C5A}" topLeftCell="A142">
      <selection activeCell="C149" sqref="C149"/>
      <pageMargins left="0.7" right="0.7" top="0.75" bottom="0.75" header="0.3" footer="0.3"/>
    </customSheetView>
    <customSheetView guid="{38276DD1-521D-478E-9450-853AB7A64740}" topLeftCell="A142">
      <selection activeCell="C149" sqref="C149"/>
      <pageMargins left="0.7" right="0.7" top="0.75" bottom="0.75" header="0.3" footer="0.3"/>
    </customSheetView>
    <customSheetView guid="{9242BAD0-33F0-473B-B6BF-40FDA8DE9BFB}" topLeftCell="A142">
      <selection activeCell="C149" sqref="C149"/>
      <pageMargins left="0.7" right="0.7" top="0.75" bottom="0.75" header="0.3" footer="0.3"/>
    </customSheetView>
    <customSheetView guid="{838B1990-A13C-4B66-9E38-9CC90EBBD000}" topLeftCell="A142">
      <selection activeCell="C149" sqref="C14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16" workbookViewId="0">
      <selection activeCell="C144" sqref="C144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49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ht="25.5" x14ac:dyDescent="0.25">
      <c r="A2" t="s">
        <v>15</v>
      </c>
      <c r="B2" t="s">
        <v>35</v>
      </c>
      <c r="C2" s="7" t="s">
        <v>653</v>
      </c>
      <c r="D2" t="s">
        <v>622</v>
      </c>
      <c r="E2">
        <v>0</v>
      </c>
      <c r="F2">
        <v>100</v>
      </c>
      <c r="G2" t="s">
        <v>624</v>
      </c>
    </row>
    <row r="3" spans="1:15" ht="25.5" x14ac:dyDescent="0.25">
      <c r="A3" t="s">
        <v>16</v>
      </c>
      <c r="B3" t="s">
        <v>36</v>
      </c>
      <c r="C3" s="7" t="s">
        <v>653</v>
      </c>
      <c r="D3" t="s">
        <v>622</v>
      </c>
      <c r="E3">
        <v>0</v>
      </c>
      <c r="F3">
        <v>100</v>
      </c>
      <c r="G3" t="s">
        <v>624</v>
      </c>
    </row>
    <row r="4" spans="1:15" ht="25.5" x14ac:dyDescent="0.25">
      <c r="A4" t="s">
        <v>17</v>
      </c>
      <c r="B4" t="s">
        <v>37</v>
      </c>
      <c r="C4" s="7" t="s">
        <v>653</v>
      </c>
      <c r="D4" t="s">
        <v>622</v>
      </c>
      <c r="E4">
        <v>0</v>
      </c>
      <c r="F4">
        <v>100</v>
      </c>
      <c r="G4" t="s">
        <v>624</v>
      </c>
    </row>
    <row r="5" spans="1:15" ht="25.5" x14ac:dyDescent="0.25">
      <c r="A5" t="s">
        <v>18</v>
      </c>
      <c r="B5" t="s">
        <v>38</v>
      </c>
      <c r="C5" s="7" t="s">
        <v>653</v>
      </c>
      <c r="D5" t="s">
        <v>622</v>
      </c>
      <c r="E5">
        <v>0</v>
      </c>
      <c r="F5">
        <v>100</v>
      </c>
      <c r="G5" t="s">
        <v>624</v>
      </c>
    </row>
    <row r="6" spans="1:15" ht="25.5" x14ac:dyDescent="0.25">
      <c r="A6" t="s">
        <v>19</v>
      </c>
      <c r="B6" t="s">
        <v>39</v>
      </c>
      <c r="C6" s="7" t="s">
        <v>653</v>
      </c>
      <c r="D6" t="s">
        <v>622</v>
      </c>
      <c r="E6">
        <v>0</v>
      </c>
      <c r="F6">
        <v>100</v>
      </c>
      <c r="G6" t="s">
        <v>624</v>
      </c>
    </row>
    <row r="7" spans="1:15" ht="25.5" x14ac:dyDescent="0.25">
      <c r="A7" t="s">
        <v>20</v>
      </c>
      <c r="B7" t="s">
        <v>40</v>
      </c>
      <c r="C7" s="7" t="s">
        <v>653</v>
      </c>
      <c r="D7" t="s">
        <v>622</v>
      </c>
      <c r="E7">
        <v>0</v>
      </c>
      <c r="F7">
        <v>100</v>
      </c>
      <c r="G7" t="s">
        <v>624</v>
      </c>
    </row>
    <row r="8" spans="1:15" ht="25.5" x14ac:dyDescent="0.25">
      <c r="A8" t="s">
        <v>21</v>
      </c>
      <c r="B8" t="s">
        <v>41</v>
      </c>
      <c r="C8" s="7" t="s">
        <v>653</v>
      </c>
      <c r="D8" t="s">
        <v>622</v>
      </c>
      <c r="E8">
        <v>0</v>
      </c>
      <c r="F8">
        <v>100</v>
      </c>
      <c r="G8" t="s">
        <v>624</v>
      </c>
    </row>
    <row r="9" spans="1:15" ht="25.5" x14ac:dyDescent="0.25">
      <c r="A9" t="s">
        <v>22</v>
      </c>
      <c r="B9" t="s">
        <v>42</v>
      </c>
      <c r="C9" s="7" t="s">
        <v>653</v>
      </c>
      <c r="D9" t="s">
        <v>622</v>
      </c>
      <c r="E9">
        <v>0</v>
      </c>
      <c r="F9">
        <v>100</v>
      </c>
      <c r="G9" t="s">
        <v>624</v>
      </c>
    </row>
    <row r="10" spans="1:15" ht="25.5" x14ac:dyDescent="0.25">
      <c r="A10" t="s">
        <v>23</v>
      </c>
      <c r="B10" t="s">
        <v>43</v>
      </c>
      <c r="C10" s="7" t="s">
        <v>653</v>
      </c>
      <c r="D10" t="s">
        <v>622</v>
      </c>
      <c r="E10">
        <v>0</v>
      </c>
      <c r="F10">
        <v>100</v>
      </c>
      <c r="G10" t="s">
        <v>624</v>
      </c>
    </row>
    <row r="11" spans="1:15" ht="25.5" x14ac:dyDescent="0.25">
      <c r="A11" t="s">
        <v>24</v>
      </c>
      <c r="B11" t="s">
        <v>44</v>
      </c>
      <c r="C11" s="7" t="s">
        <v>653</v>
      </c>
      <c r="D11" t="s">
        <v>622</v>
      </c>
      <c r="E11">
        <v>0</v>
      </c>
      <c r="F11">
        <v>100</v>
      </c>
      <c r="G11" t="s">
        <v>624</v>
      </c>
    </row>
    <row r="12" spans="1:15" ht="25.5" x14ac:dyDescent="0.25">
      <c r="A12" t="s">
        <v>25</v>
      </c>
      <c r="B12" t="s">
        <v>45</v>
      </c>
      <c r="C12" s="7" t="s">
        <v>653</v>
      </c>
      <c r="D12" t="s">
        <v>622</v>
      </c>
      <c r="E12">
        <v>0</v>
      </c>
      <c r="F12">
        <v>100</v>
      </c>
      <c r="G12" t="s">
        <v>624</v>
      </c>
    </row>
    <row r="13" spans="1:15" ht="25.5" x14ac:dyDescent="0.25">
      <c r="A13" t="s">
        <v>26</v>
      </c>
      <c r="B13" t="s">
        <v>46</v>
      </c>
      <c r="C13" s="7" t="s">
        <v>653</v>
      </c>
      <c r="D13" t="s">
        <v>622</v>
      </c>
      <c r="E13">
        <v>0</v>
      </c>
      <c r="F13">
        <v>100</v>
      </c>
      <c r="G13" t="s">
        <v>624</v>
      </c>
    </row>
    <row r="14" spans="1:15" ht="25.5" x14ac:dyDescent="0.25">
      <c r="A14" t="s">
        <v>27</v>
      </c>
      <c r="B14" t="s">
        <v>47</v>
      </c>
      <c r="C14" s="7" t="s">
        <v>653</v>
      </c>
      <c r="D14" t="s">
        <v>622</v>
      </c>
      <c r="E14">
        <v>0</v>
      </c>
      <c r="F14">
        <v>100</v>
      </c>
      <c r="G14" t="s">
        <v>624</v>
      </c>
    </row>
    <row r="15" spans="1:15" ht="25.5" x14ac:dyDescent="0.25">
      <c r="A15" t="s">
        <v>28</v>
      </c>
      <c r="B15" t="s">
        <v>48</v>
      </c>
      <c r="C15" s="7" t="s">
        <v>653</v>
      </c>
      <c r="D15" t="s">
        <v>622</v>
      </c>
      <c r="E15">
        <v>0</v>
      </c>
      <c r="F15">
        <v>100</v>
      </c>
      <c r="G15" t="s">
        <v>624</v>
      </c>
    </row>
    <row r="16" spans="1:15" ht="25.5" x14ac:dyDescent="0.25">
      <c r="A16" t="s">
        <v>29</v>
      </c>
      <c r="B16" t="s">
        <v>49</v>
      </c>
      <c r="C16" s="7" t="s">
        <v>653</v>
      </c>
      <c r="D16" t="s">
        <v>622</v>
      </c>
      <c r="E16">
        <v>0</v>
      </c>
      <c r="F16">
        <v>100</v>
      </c>
      <c r="G16" t="s">
        <v>624</v>
      </c>
    </row>
    <row r="17" spans="1:7" ht="25.5" x14ac:dyDescent="0.25">
      <c r="A17" t="s">
        <v>30</v>
      </c>
      <c r="B17" t="s">
        <v>50</v>
      </c>
      <c r="C17" s="7" t="s">
        <v>653</v>
      </c>
      <c r="D17" t="s">
        <v>622</v>
      </c>
      <c r="E17">
        <v>0</v>
      </c>
      <c r="F17">
        <v>100</v>
      </c>
      <c r="G17" t="s">
        <v>624</v>
      </c>
    </row>
    <row r="18" spans="1:7" ht="25.5" x14ac:dyDescent="0.25">
      <c r="A18" t="s">
        <v>31</v>
      </c>
      <c r="B18" t="s">
        <v>51</v>
      </c>
      <c r="C18" s="7" t="s">
        <v>653</v>
      </c>
      <c r="D18" t="s">
        <v>622</v>
      </c>
      <c r="E18">
        <v>0</v>
      </c>
      <c r="F18">
        <v>100</v>
      </c>
      <c r="G18" t="s">
        <v>624</v>
      </c>
    </row>
    <row r="19" spans="1:7" ht="25.5" x14ac:dyDescent="0.25">
      <c r="A19" t="s">
        <v>32</v>
      </c>
      <c r="B19" t="s">
        <v>52</v>
      </c>
      <c r="C19" s="7" t="s">
        <v>653</v>
      </c>
      <c r="D19" t="s">
        <v>622</v>
      </c>
      <c r="E19">
        <v>0</v>
      </c>
      <c r="F19">
        <v>100</v>
      </c>
      <c r="G19" t="s">
        <v>624</v>
      </c>
    </row>
    <row r="20" spans="1:7" ht="25.5" x14ac:dyDescent="0.25">
      <c r="A20" t="s">
        <v>33</v>
      </c>
      <c r="B20" t="s">
        <v>53</v>
      </c>
      <c r="C20" s="7" t="s">
        <v>653</v>
      </c>
      <c r="D20" t="s">
        <v>622</v>
      </c>
      <c r="E20">
        <v>0</v>
      </c>
      <c r="F20">
        <v>100</v>
      </c>
      <c r="G20" t="s">
        <v>624</v>
      </c>
    </row>
    <row r="21" spans="1:7" ht="25.5" x14ac:dyDescent="0.25">
      <c r="A21" t="s">
        <v>34</v>
      </c>
      <c r="B21" t="s">
        <v>54</v>
      </c>
      <c r="C21" s="7" t="s">
        <v>653</v>
      </c>
      <c r="D21" t="s">
        <v>622</v>
      </c>
      <c r="E21">
        <v>0</v>
      </c>
      <c r="F21">
        <v>100</v>
      </c>
      <c r="G21" t="s">
        <v>624</v>
      </c>
    </row>
    <row r="22" spans="1:7" x14ac:dyDescent="0.25">
      <c r="A22" t="s">
        <v>553</v>
      </c>
      <c r="B22" t="s">
        <v>55</v>
      </c>
      <c r="D22" t="s">
        <v>627</v>
      </c>
      <c r="E22">
        <v>0</v>
      </c>
      <c r="F22">
        <v>100</v>
      </c>
      <c r="G22" t="s">
        <v>624</v>
      </c>
    </row>
    <row r="23" spans="1:7" x14ac:dyDescent="0.25">
      <c r="A23" t="s">
        <v>554</v>
      </c>
      <c r="B23" t="s">
        <v>56</v>
      </c>
      <c r="D23" t="s">
        <v>627</v>
      </c>
      <c r="E23">
        <v>0</v>
      </c>
      <c r="F23">
        <v>100</v>
      </c>
      <c r="G23" t="s">
        <v>624</v>
      </c>
    </row>
    <row r="24" spans="1:7" x14ac:dyDescent="0.25">
      <c r="A24" t="s">
        <v>555</v>
      </c>
      <c r="B24" t="s">
        <v>57</v>
      </c>
      <c r="D24" t="s">
        <v>627</v>
      </c>
      <c r="E24">
        <v>0</v>
      </c>
      <c r="F24">
        <v>100</v>
      </c>
      <c r="G24" t="s">
        <v>624</v>
      </c>
    </row>
    <row r="25" spans="1:7" x14ac:dyDescent="0.25">
      <c r="A25" t="s">
        <v>556</v>
      </c>
      <c r="B25" t="s">
        <v>58</v>
      </c>
      <c r="D25" t="s">
        <v>627</v>
      </c>
      <c r="E25">
        <v>0</v>
      </c>
      <c r="F25">
        <v>100</v>
      </c>
      <c r="G25" t="s">
        <v>624</v>
      </c>
    </row>
    <row r="26" spans="1:7" x14ac:dyDescent="0.25">
      <c r="A26" t="s">
        <v>557</v>
      </c>
      <c r="B26" t="s">
        <v>59</v>
      </c>
      <c r="D26" t="s">
        <v>627</v>
      </c>
      <c r="E26">
        <v>0</v>
      </c>
      <c r="F26">
        <v>100</v>
      </c>
      <c r="G26" t="s">
        <v>624</v>
      </c>
    </row>
    <row r="27" spans="1:7" x14ac:dyDescent="0.25">
      <c r="A27" t="s">
        <v>558</v>
      </c>
      <c r="B27" t="s">
        <v>60</v>
      </c>
      <c r="D27" t="s">
        <v>627</v>
      </c>
      <c r="E27">
        <v>0</v>
      </c>
      <c r="F27">
        <v>100</v>
      </c>
      <c r="G27" t="s">
        <v>624</v>
      </c>
    </row>
    <row r="28" spans="1:7" x14ac:dyDescent="0.25">
      <c r="A28" t="s">
        <v>559</v>
      </c>
      <c r="B28" t="s">
        <v>61</v>
      </c>
      <c r="D28" t="s">
        <v>627</v>
      </c>
      <c r="E28">
        <v>0</v>
      </c>
      <c r="F28">
        <v>100</v>
      </c>
      <c r="G28" t="s">
        <v>624</v>
      </c>
    </row>
    <row r="29" spans="1:7" x14ac:dyDescent="0.25">
      <c r="A29" t="s">
        <v>560</v>
      </c>
      <c r="B29" t="s">
        <v>62</v>
      </c>
      <c r="D29" t="s">
        <v>627</v>
      </c>
      <c r="E29">
        <v>0</v>
      </c>
      <c r="F29">
        <v>100</v>
      </c>
      <c r="G29" t="s">
        <v>624</v>
      </c>
    </row>
    <row r="30" spans="1:7" x14ac:dyDescent="0.25">
      <c r="A30" t="s">
        <v>561</v>
      </c>
      <c r="B30" t="s">
        <v>63</v>
      </c>
      <c r="D30" t="s">
        <v>627</v>
      </c>
      <c r="E30">
        <v>0</v>
      </c>
      <c r="F30">
        <v>100</v>
      </c>
      <c r="G30" t="s">
        <v>624</v>
      </c>
    </row>
    <row r="31" spans="1:7" x14ac:dyDescent="0.25">
      <c r="A31" t="s">
        <v>562</v>
      </c>
      <c r="B31" t="s">
        <v>64</v>
      </c>
      <c r="D31" t="s">
        <v>627</v>
      </c>
      <c r="E31">
        <v>0</v>
      </c>
      <c r="F31">
        <v>100</v>
      </c>
      <c r="G31" t="s">
        <v>624</v>
      </c>
    </row>
    <row r="32" spans="1:7" x14ac:dyDescent="0.25">
      <c r="A32" t="s">
        <v>563</v>
      </c>
      <c r="B32" t="s">
        <v>65</v>
      </c>
      <c r="D32" t="s">
        <v>627</v>
      </c>
      <c r="E32">
        <v>0</v>
      </c>
      <c r="F32">
        <v>100</v>
      </c>
      <c r="G32" t="s">
        <v>624</v>
      </c>
    </row>
    <row r="33" spans="1:7" x14ac:dyDescent="0.25">
      <c r="A33" t="s">
        <v>564</v>
      </c>
      <c r="B33" t="s">
        <v>66</v>
      </c>
      <c r="D33" t="s">
        <v>627</v>
      </c>
      <c r="E33">
        <v>0</v>
      </c>
      <c r="F33">
        <v>100</v>
      </c>
      <c r="G33" t="s">
        <v>624</v>
      </c>
    </row>
    <row r="34" spans="1:7" x14ac:dyDescent="0.25">
      <c r="A34" t="s">
        <v>565</v>
      </c>
      <c r="B34" t="s">
        <v>67</v>
      </c>
      <c r="D34" t="s">
        <v>627</v>
      </c>
      <c r="E34">
        <v>0</v>
      </c>
      <c r="F34">
        <v>100</v>
      </c>
      <c r="G34" t="s">
        <v>624</v>
      </c>
    </row>
    <row r="35" spans="1:7" x14ac:dyDescent="0.25">
      <c r="A35" t="s">
        <v>566</v>
      </c>
      <c r="B35" t="s">
        <v>68</v>
      </c>
      <c r="D35" t="s">
        <v>627</v>
      </c>
      <c r="E35">
        <v>0</v>
      </c>
      <c r="F35">
        <v>100</v>
      </c>
      <c r="G35" t="s">
        <v>624</v>
      </c>
    </row>
    <row r="36" spans="1:7" x14ac:dyDescent="0.25">
      <c r="A36" t="s">
        <v>567</v>
      </c>
      <c r="B36" t="s">
        <v>69</v>
      </c>
      <c r="D36" t="s">
        <v>627</v>
      </c>
      <c r="E36">
        <v>0</v>
      </c>
      <c r="F36">
        <v>100</v>
      </c>
      <c r="G36" t="s">
        <v>624</v>
      </c>
    </row>
    <row r="37" spans="1:7" x14ac:dyDescent="0.25">
      <c r="A37" t="s">
        <v>568</v>
      </c>
      <c r="B37" t="s">
        <v>70</v>
      </c>
      <c r="D37" t="s">
        <v>627</v>
      </c>
      <c r="E37">
        <v>0</v>
      </c>
      <c r="F37">
        <v>100</v>
      </c>
      <c r="G37" t="s">
        <v>624</v>
      </c>
    </row>
    <row r="38" spans="1:7" x14ac:dyDescent="0.25">
      <c r="A38" t="s">
        <v>569</v>
      </c>
      <c r="B38" t="s">
        <v>71</v>
      </c>
      <c r="D38" t="s">
        <v>627</v>
      </c>
      <c r="E38">
        <v>0</v>
      </c>
      <c r="F38">
        <v>100</v>
      </c>
      <c r="G38" t="s">
        <v>624</v>
      </c>
    </row>
    <row r="39" spans="1:7" x14ac:dyDescent="0.25">
      <c r="A39" t="s">
        <v>570</v>
      </c>
      <c r="B39" t="s">
        <v>72</v>
      </c>
      <c r="D39" t="s">
        <v>627</v>
      </c>
      <c r="E39">
        <v>0</v>
      </c>
      <c r="F39">
        <v>100</v>
      </c>
      <c r="G39" t="s">
        <v>624</v>
      </c>
    </row>
    <row r="40" spans="1:7" x14ac:dyDescent="0.25">
      <c r="A40" t="s">
        <v>571</v>
      </c>
      <c r="B40" t="s">
        <v>73</v>
      </c>
      <c r="D40" t="s">
        <v>627</v>
      </c>
      <c r="E40">
        <v>0</v>
      </c>
      <c r="F40">
        <v>100</v>
      </c>
      <c r="G40" t="s">
        <v>624</v>
      </c>
    </row>
    <row r="41" spans="1:7" x14ac:dyDescent="0.25">
      <c r="A41" t="s">
        <v>572</v>
      </c>
      <c r="B41" t="s">
        <v>74</v>
      </c>
      <c r="D41" t="s">
        <v>627</v>
      </c>
      <c r="E41">
        <v>0</v>
      </c>
      <c r="F41">
        <v>100</v>
      </c>
      <c r="G41" t="s">
        <v>624</v>
      </c>
    </row>
    <row r="42" spans="1:7" ht="25.5" x14ac:dyDescent="0.25">
      <c r="A42" t="s">
        <v>75</v>
      </c>
      <c r="B42" t="s">
        <v>95</v>
      </c>
      <c r="C42" s="9" t="s">
        <v>654</v>
      </c>
      <c r="D42" t="s">
        <v>622</v>
      </c>
      <c r="E42">
        <v>0</v>
      </c>
      <c r="F42">
        <v>40</v>
      </c>
      <c r="G42" t="s">
        <v>624</v>
      </c>
    </row>
    <row r="43" spans="1:7" ht="25.5" x14ac:dyDescent="0.25">
      <c r="A43" t="s">
        <v>76</v>
      </c>
      <c r="B43" t="s">
        <v>96</v>
      </c>
      <c r="C43" s="9" t="s">
        <v>654</v>
      </c>
      <c r="D43" t="s">
        <v>622</v>
      </c>
      <c r="E43">
        <v>0</v>
      </c>
      <c r="F43">
        <v>40</v>
      </c>
      <c r="G43" t="s">
        <v>624</v>
      </c>
    </row>
    <row r="44" spans="1:7" ht="25.5" x14ac:dyDescent="0.25">
      <c r="A44" t="s">
        <v>77</v>
      </c>
      <c r="B44" t="s">
        <v>97</v>
      </c>
      <c r="C44" s="9" t="s">
        <v>654</v>
      </c>
      <c r="D44" t="s">
        <v>622</v>
      </c>
      <c r="E44">
        <v>0</v>
      </c>
      <c r="F44">
        <v>40</v>
      </c>
      <c r="G44" t="s">
        <v>624</v>
      </c>
    </row>
    <row r="45" spans="1:7" ht="25.5" x14ac:dyDescent="0.25">
      <c r="A45" t="s">
        <v>78</v>
      </c>
      <c r="B45" t="s">
        <v>98</v>
      </c>
      <c r="C45" s="9" t="s">
        <v>654</v>
      </c>
      <c r="D45" t="s">
        <v>622</v>
      </c>
      <c r="E45">
        <v>0</v>
      </c>
      <c r="F45">
        <v>40</v>
      </c>
      <c r="G45" t="s">
        <v>624</v>
      </c>
    </row>
    <row r="46" spans="1:7" ht="25.5" x14ac:dyDescent="0.25">
      <c r="A46" t="s">
        <v>79</v>
      </c>
      <c r="B46" t="s">
        <v>99</v>
      </c>
      <c r="C46" s="9" t="s">
        <v>654</v>
      </c>
      <c r="D46" t="s">
        <v>622</v>
      </c>
      <c r="E46">
        <v>0</v>
      </c>
      <c r="F46">
        <v>40</v>
      </c>
      <c r="G46" t="s">
        <v>624</v>
      </c>
    </row>
    <row r="47" spans="1:7" ht="25.5" x14ac:dyDescent="0.25">
      <c r="A47" t="s">
        <v>80</v>
      </c>
      <c r="B47" t="s">
        <v>100</v>
      </c>
      <c r="C47" s="9" t="s">
        <v>654</v>
      </c>
      <c r="D47" t="s">
        <v>622</v>
      </c>
      <c r="E47">
        <v>0</v>
      </c>
      <c r="F47">
        <v>40</v>
      </c>
      <c r="G47" t="s">
        <v>624</v>
      </c>
    </row>
    <row r="48" spans="1:7" ht="25.5" x14ac:dyDescent="0.25">
      <c r="A48" t="s">
        <v>81</v>
      </c>
      <c r="B48" t="s">
        <v>101</v>
      </c>
      <c r="C48" s="9" t="s">
        <v>654</v>
      </c>
      <c r="D48" t="s">
        <v>622</v>
      </c>
      <c r="E48">
        <v>0</v>
      </c>
      <c r="F48">
        <v>40</v>
      </c>
      <c r="G48" t="s">
        <v>624</v>
      </c>
    </row>
    <row r="49" spans="1:7" ht="25.5" x14ac:dyDescent="0.25">
      <c r="A49" t="s">
        <v>82</v>
      </c>
      <c r="B49" t="s">
        <v>102</v>
      </c>
      <c r="C49" s="9" t="s">
        <v>654</v>
      </c>
      <c r="D49" t="s">
        <v>622</v>
      </c>
      <c r="E49">
        <v>0</v>
      </c>
      <c r="F49">
        <v>40</v>
      </c>
      <c r="G49" t="s">
        <v>624</v>
      </c>
    </row>
    <row r="50" spans="1:7" ht="25.5" x14ac:dyDescent="0.25">
      <c r="A50" t="s">
        <v>83</v>
      </c>
      <c r="B50" t="s">
        <v>103</v>
      </c>
      <c r="C50" s="9" t="s">
        <v>654</v>
      </c>
      <c r="D50" t="s">
        <v>622</v>
      </c>
      <c r="E50">
        <v>0</v>
      </c>
      <c r="F50">
        <v>40</v>
      </c>
      <c r="G50" t="s">
        <v>624</v>
      </c>
    </row>
    <row r="51" spans="1:7" ht="25.5" x14ac:dyDescent="0.25">
      <c r="A51" t="s">
        <v>84</v>
      </c>
      <c r="B51" t="s">
        <v>104</v>
      </c>
      <c r="C51" s="9" t="s">
        <v>654</v>
      </c>
      <c r="D51" t="s">
        <v>622</v>
      </c>
      <c r="E51">
        <v>0</v>
      </c>
      <c r="F51">
        <v>40</v>
      </c>
      <c r="G51" t="s">
        <v>624</v>
      </c>
    </row>
    <row r="52" spans="1:7" ht="25.5" x14ac:dyDescent="0.25">
      <c r="A52" t="s">
        <v>85</v>
      </c>
      <c r="B52" t="s">
        <v>105</v>
      </c>
      <c r="C52" s="9" t="s">
        <v>654</v>
      </c>
      <c r="D52" t="s">
        <v>622</v>
      </c>
      <c r="E52">
        <v>0</v>
      </c>
      <c r="F52">
        <v>40</v>
      </c>
      <c r="G52" t="s">
        <v>624</v>
      </c>
    </row>
    <row r="53" spans="1:7" ht="25.5" x14ac:dyDescent="0.25">
      <c r="A53" t="s">
        <v>86</v>
      </c>
      <c r="B53" t="s">
        <v>106</v>
      </c>
      <c r="C53" s="9" t="s">
        <v>654</v>
      </c>
      <c r="D53" t="s">
        <v>622</v>
      </c>
      <c r="E53">
        <v>0</v>
      </c>
      <c r="F53">
        <v>40</v>
      </c>
      <c r="G53" t="s">
        <v>624</v>
      </c>
    </row>
    <row r="54" spans="1:7" ht="25.5" x14ac:dyDescent="0.25">
      <c r="A54" t="s">
        <v>87</v>
      </c>
      <c r="B54" t="s">
        <v>107</v>
      </c>
      <c r="C54" s="9" t="s">
        <v>654</v>
      </c>
      <c r="D54" t="s">
        <v>622</v>
      </c>
      <c r="E54">
        <v>0</v>
      </c>
      <c r="F54">
        <v>40</v>
      </c>
      <c r="G54" t="s">
        <v>624</v>
      </c>
    </row>
    <row r="55" spans="1:7" ht="25.5" x14ac:dyDescent="0.25">
      <c r="A55" t="s">
        <v>88</v>
      </c>
      <c r="B55" t="s">
        <v>108</v>
      </c>
      <c r="C55" s="9" t="s">
        <v>654</v>
      </c>
      <c r="D55" t="s">
        <v>622</v>
      </c>
      <c r="E55">
        <v>0</v>
      </c>
      <c r="F55">
        <v>40</v>
      </c>
      <c r="G55" t="s">
        <v>624</v>
      </c>
    </row>
    <row r="56" spans="1:7" ht="25.5" x14ac:dyDescent="0.25">
      <c r="A56" t="s">
        <v>89</v>
      </c>
      <c r="B56" t="s">
        <v>109</v>
      </c>
      <c r="C56" s="9" t="s">
        <v>654</v>
      </c>
      <c r="D56" t="s">
        <v>622</v>
      </c>
      <c r="E56">
        <v>0</v>
      </c>
      <c r="F56">
        <v>40</v>
      </c>
      <c r="G56" t="s">
        <v>624</v>
      </c>
    </row>
    <row r="57" spans="1:7" ht="25.5" x14ac:dyDescent="0.25">
      <c r="A57" t="s">
        <v>90</v>
      </c>
      <c r="B57" t="s">
        <v>110</v>
      </c>
      <c r="C57" s="9" t="s">
        <v>654</v>
      </c>
      <c r="D57" t="s">
        <v>622</v>
      </c>
      <c r="E57">
        <v>0</v>
      </c>
      <c r="F57">
        <v>40</v>
      </c>
      <c r="G57" t="s">
        <v>624</v>
      </c>
    </row>
    <row r="58" spans="1:7" ht="25.5" x14ac:dyDescent="0.25">
      <c r="A58" t="s">
        <v>91</v>
      </c>
      <c r="B58" t="s">
        <v>111</v>
      </c>
      <c r="C58" s="9" t="s">
        <v>654</v>
      </c>
      <c r="D58" t="s">
        <v>622</v>
      </c>
      <c r="E58">
        <v>0</v>
      </c>
      <c r="F58">
        <v>40</v>
      </c>
      <c r="G58" t="s">
        <v>624</v>
      </c>
    </row>
    <row r="59" spans="1:7" ht="25.5" x14ac:dyDescent="0.25">
      <c r="A59" t="s">
        <v>92</v>
      </c>
      <c r="B59" t="s">
        <v>112</v>
      </c>
      <c r="C59" s="9" t="s">
        <v>654</v>
      </c>
      <c r="D59" t="s">
        <v>622</v>
      </c>
      <c r="E59">
        <v>0</v>
      </c>
      <c r="F59">
        <v>40</v>
      </c>
      <c r="G59" t="s">
        <v>624</v>
      </c>
    </row>
    <row r="60" spans="1:7" ht="25.5" x14ac:dyDescent="0.25">
      <c r="A60" t="s">
        <v>93</v>
      </c>
      <c r="B60" t="s">
        <v>113</v>
      </c>
      <c r="C60" s="9" t="s">
        <v>654</v>
      </c>
      <c r="D60" t="s">
        <v>622</v>
      </c>
      <c r="E60">
        <v>0</v>
      </c>
      <c r="F60">
        <v>40</v>
      </c>
      <c r="G60" t="s">
        <v>624</v>
      </c>
    </row>
    <row r="61" spans="1:7" ht="25.5" x14ac:dyDescent="0.25">
      <c r="A61" t="s">
        <v>94</v>
      </c>
      <c r="B61" t="s">
        <v>114</v>
      </c>
      <c r="C61" s="9" t="s">
        <v>654</v>
      </c>
      <c r="D61" t="s">
        <v>622</v>
      </c>
      <c r="E61">
        <v>0</v>
      </c>
      <c r="F61">
        <v>40</v>
      </c>
      <c r="G61" t="s">
        <v>624</v>
      </c>
    </row>
    <row r="62" spans="1:7" x14ac:dyDescent="0.25">
      <c r="A62" t="s">
        <v>573</v>
      </c>
      <c r="B62" t="s">
        <v>115</v>
      </c>
      <c r="D62" t="s">
        <v>627</v>
      </c>
      <c r="E62">
        <v>0</v>
      </c>
      <c r="F62">
        <v>40</v>
      </c>
      <c r="G62" t="s">
        <v>624</v>
      </c>
    </row>
    <row r="63" spans="1:7" x14ac:dyDescent="0.25">
      <c r="A63" t="s">
        <v>574</v>
      </c>
      <c r="B63" t="s">
        <v>116</v>
      </c>
      <c r="D63" t="s">
        <v>627</v>
      </c>
      <c r="E63">
        <v>0</v>
      </c>
      <c r="F63">
        <v>40</v>
      </c>
      <c r="G63" t="s">
        <v>624</v>
      </c>
    </row>
    <row r="64" spans="1:7" x14ac:dyDescent="0.25">
      <c r="A64" t="s">
        <v>575</v>
      </c>
      <c r="B64" t="s">
        <v>117</v>
      </c>
      <c r="D64" t="s">
        <v>627</v>
      </c>
      <c r="E64">
        <v>0</v>
      </c>
      <c r="F64">
        <v>40</v>
      </c>
      <c r="G64" t="s">
        <v>624</v>
      </c>
    </row>
    <row r="65" spans="1:7" x14ac:dyDescent="0.25">
      <c r="A65" t="s">
        <v>576</v>
      </c>
      <c r="B65" t="s">
        <v>118</v>
      </c>
      <c r="D65" t="s">
        <v>627</v>
      </c>
      <c r="E65">
        <v>0</v>
      </c>
      <c r="F65">
        <v>40</v>
      </c>
      <c r="G65" t="s">
        <v>624</v>
      </c>
    </row>
    <row r="66" spans="1:7" x14ac:dyDescent="0.25">
      <c r="A66" t="s">
        <v>577</v>
      </c>
      <c r="B66" t="s">
        <v>119</v>
      </c>
      <c r="D66" t="s">
        <v>627</v>
      </c>
      <c r="E66">
        <v>0</v>
      </c>
      <c r="F66">
        <v>40</v>
      </c>
      <c r="G66" t="s">
        <v>624</v>
      </c>
    </row>
    <row r="67" spans="1:7" x14ac:dyDescent="0.25">
      <c r="A67" t="s">
        <v>578</v>
      </c>
      <c r="B67" t="s">
        <v>120</v>
      </c>
      <c r="D67" t="s">
        <v>627</v>
      </c>
      <c r="E67">
        <v>0</v>
      </c>
      <c r="F67">
        <v>40</v>
      </c>
      <c r="G67" t="s">
        <v>624</v>
      </c>
    </row>
    <row r="68" spans="1:7" x14ac:dyDescent="0.25">
      <c r="A68" t="s">
        <v>579</v>
      </c>
      <c r="B68" t="s">
        <v>121</v>
      </c>
      <c r="D68" t="s">
        <v>627</v>
      </c>
      <c r="E68">
        <v>0</v>
      </c>
      <c r="F68">
        <v>40</v>
      </c>
      <c r="G68" t="s">
        <v>624</v>
      </c>
    </row>
    <row r="69" spans="1:7" x14ac:dyDescent="0.25">
      <c r="A69" t="s">
        <v>580</v>
      </c>
      <c r="B69" t="s">
        <v>122</v>
      </c>
      <c r="D69" t="s">
        <v>627</v>
      </c>
      <c r="E69">
        <v>0</v>
      </c>
      <c r="F69">
        <v>40</v>
      </c>
      <c r="G69" t="s">
        <v>624</v>
      </c>
    </row>
    <row r="70" spans="1:7" x14ac:dyDescent="0.25">
      <c r="A70" t="s">
        <v>581</v>
      </c>
      <c r="B70" t="s">
        <v>123</v>
      </c>
      <c r="D70" t="s">
        <v>627</v>
      </c>
      <c r="E70">
        <v>0</v>
      </c>
      <c r="F70">
        <v>40</v>
      </c>
      <c r="G70" t="s">
        <v>624</v>
      </c>
    </row>
    <row r="71" spans="1:7" x14ac:dyDescent="0.25">
      <c r="A71" t="s">
        <v>582</v>
      </c>
      <c r="B71" t="s">
        <v>124</v>
      </c>
      <c r="D71" t="s">
        <v>627</v>
      </c>
      <c r="E71">
        <v>0</v>
      </c>
      <c r="F71">
        <v>40</v>
      </c>
      <c r="G71" t="s">
        <v>624</v>
      </c>
    </row>
    <row r="72" spans="1:7" x14ac:dyDescent="0.25">
      <c r="A72" t="s">
        <v>583</v>
      </c>
      <c r="B72" t="s">
        <v>125</v>
      </c>
      <c r="D72" t="s">
        <v>627</v>
      </c>
      <c r="E72">
        <v>0</v>
      </c>
      <c r="F72">
        <v>40</v>
      </c>
      <c r="G72" t="s">
        <v>624</v>
      </c>
    </row>
    <row r="73" spans="1:7" x14ac:dyDescent="0.25">
      <c r="A73" t="s">
        <v>584</v>
      </c>
      <c r="B73" t="s">
        <v>126</v>
      </c>
      <c r="D73" t="s">
        <v>627</v>
      </c>
      <c r="E73">
        <v>0</v>
      </c>
      <c r="F73">
        <v>40</v>
      </c>
      <c r="G73" t="s">
        <v>624</v>
      </c>
    </row>
    <row r="74" spans="1:7" x14ac:dyDescent="0.25">
      <c r="A74" t="s">
        <v>585</v>
      </c>
      <c r="B74" t="s">
        <v>127</v>
      </c>
      <c r="D74" t="s">
        <v>627</v>
      </c>
      <c r="E74">
        <v>0</v>
      </c>
      <c r="F74">
        <v>40</v>
      </c>
      <c r="G74" t="s">
        <v>624</v>
      </c>
    </row>
    <row r="75" spans="1:7" x14ac:dyDescent="0.25">
      <c r="A75" t="s">
        <v>586</v>
      </c>
      <c r="B75" t="s">
        <v>128</v>
      </c>
      <c r="D75" t="s">
        <v>627</v>
      </c>
      <c r="E75">
        <v>0</v>
      </c>
      <c r="F75">
        <v>40</v>
      </c>
      <c r="G75" t="s">
        <v>624</v>
      </c>
    </row>
    <row r="76" spans="1:7" x14ac:dyDescent="0.25">
      <c r="A76" t="s">
        <v>587</v>
      </c>
      <c r="B76" t="s">
        <v>129</v>
      </c>
      <c r="D76" t="s">
        <v>627</v>
      </c>
      <c r="E76">
        <v>0</v>
      </c>
      <c r="F76">
        <v>40</v>
      </c>
      <c r="G76" t="s">
        <v>624</v>
      </c>
    </row>
    <row r="77" spans="1:7" x14ac:dyDescent="0.25">
      <c r="A77" t="s">
        <v>588</v>
      </c>
      <c r="B77" t="s">
        <v>130</v>
      </c>
      <c r="D77" t="s">
        <v>627</v>
      </c>
      <c r="E77">
        <v>0</v>
      </c>
      <c r="F77">
        <v>40</v>
      </c>
      <c r="G77" t="s">
        <v>624</v>
      </c>
    </row>
    <row r="78" spans="1:7" x14ac:dyDescent="0.25">
      <c r="A78" t="s">
        <v>589</v>
      </c>
      <c r="B78" t="s">
        <v>131</v>
      </c>
      <c r="D78" t="s">
        <v>627</v>
      </c>
      <c r="E78">
        <v>0</v>
      </c>
      <c r="F78">
        <v>40</v>
      </c>
      <c r="G78" t="s">
        <v>624</v>
      </c>
    </row>
    <row r="79" spans="1:7" x14ac:dyDescent="0.25">
      <c r="A79" t="s">
        <v>590</v>
      </c>
      <c r="B79" t="s">
        <v>132</v>
      </c>
      <c r="D79" t="s">
        <v>627</v>
      </c>
      <c r="E79">
        <v>0</v>
      </c>
      <c r="F79">
        <v>40</v>
      </c>
      <c r="G79" t="s">
        <v>624</v>
      </c>
    </row>
    <row r="80" spans="1:7" x14ac:dyDescent="0.25">
      <c r="A80" t="s">
        <v>591</v>
      </c>
      <c r="B80" t="s">
        <v>133</v>
      </c>
      <c r="D80" t="s">
        <v>627</v>
      </c>
      <c r="E80">
        <v>0</v>
      </c>
      <c r="F80">
        <v>40</v>
      </c>
      <c r="G80" t="s">
        <v>624</v>
      </c>
    </row>
    <row r="81" spans="1:7" x14ac:dyDescent="0.25">
      <c r="A81" t="s">
        <v>592</v>
      </c>
      <c r="B81" t="s">
        <v>134</v>
      </c>
      <c r="D81" t="s">
        <v>627</v>
      </c>
      <c r="E81">
        <v>0</v>
      </c>
      <c r="F81">
        <v>40</v>
      </c>
      <c r="G81" t="s">
        <v>624</v>
      </c>
    </row>
    <row r="82" spans="1:7" ht="25.5" x14ac:dyDescent="0.25">
      <c r="A82" t="s">
        <v>135</v>
      </c>
      <c r="B82" t="s">
        <v>155</v>
      </c>
      <c r="C82" s="9" t="s">
        <v>655</v>
      </c>
      <c r="D82" t="s">
        <v>622</v>
      </c>
      <c r="E82">
        <v>0</v>
      </c>
      <c r="F82">
        <v>2.5</v>
      </c>
      <c r="G82" t="s">
        <v>624</v>
      </c>
    </row>
    <row r="83" spans="1:7" ht="25.5" x14ac:dyDescent="0.25">
      <c r="A83" t="s">
        <v>136</v>
      </c>
      <c r="B83" t="s">
        <v>156</v>
      </c>
      <c r="C83" s="9" t="s">
        <v>655</v>
      </c>
      <c r="D83" t="s">
        <v>622</v>
      </c>
      <c r="E83">
        <v>0</v>
      </c>
      <c r="F83">
        <v>2.5</v>
      </c>
      <c r="G83" t="s">
        <v>624</v>
      </c>
    </row>
    <row r="84" spans="1:7" ht="25.5" x14ac:dyDescent="0.25">
      <c r="A84" t="s">
        <v>137</v>
      </c>
      <c r="B84" t="s">
        <v>157</v>
      </c>
      <c r="C84" s="9" t="s">
        <v>655</v>
      </c>
      <c r="D84" t="s">
        <v>622</v>
      </c>
      <c r="E84">
        <v>0</v>
      </c>
      <c r="F84">
        <v>2.5</v>
      </c>
      <c r="G84" t="s">
        <v>624</v>
      </c>
    </row>
    <row r="85" spans="1:7" ht="25.5" x14ac:dyDescent="0.25">
      <c r="A85" t="s">
        <v>138</v>
      </c>
      <c r="B85" t="s">
        <v>158</v>
      </c>
      <c r="C85" s="9" t="s">
        <v>655</v>
      </c>
      <c r="D85" t="s">
        <v>622</v>
      </c>
      <c r="E85">
        <v>0</v>
      </c>
      <c r="F85">
        <v>2.5</v>
      </c>
      <c r="G85" t="s">
        <v>624</v>
      </c>
    </row>
    <row r="86" spans="1:7" ht="25.5" x14ac:dyDescent="0.25">
      <c r="A86" t="s">
        <v>139</v>
      </c>
      <c r="B86" t="s">
        <v>159</v>
      </c>
      <c r="C86" s="9" t="s">
        <v>655</v>
      </c>
      <c r="D86" t="s">
        <v>622</v>
      </c>
      <c r="E86">
        <v>0</v>
      </c>
      <c r="F86">
        <v>2.5</v>
      </c>
      <c r="G86" t="s">
        <v>624</v>
      </c>
    </row>
    <row r="87" spans="1:7" ht="25.5" x14ac:dyDescent="0.25">
      <c r="A87" t="s">
        <v>140</v>
      </c>
      <c r="B87" t="s">
        <v>160</v>
      </c>
      <c r="C87" s="9" t="s">
        <v>655</v>
      </c>
      <c r="D87" t="s">
        <v>622</v>
      </c>
      <c r="E87">
        <v>0</v>
      </c>
      <c r="F87">
        <v>2.5</v>
      </c>
      <c r="G87" t="s">
        <v>624</v>
      </c>
    </row>
    <row r="88" spans="1:7" ht="25.5" x14ac:dyDescent="0.25">
      <c r="A88" t="s">
        <v>141</v>
      </c>
      <c r="B88" t="s">
        <v>161</v>
      </c>
      <c r="C88" s="9" t="s">
        <v>655</v>
      </c>
      <c r="D88" t="s">
        <v>622</v>
      </c>
      <c r="E88">
        <v>0</v>
      </c>
      <c r="F88">
        <v>2.5</v>
      </c>
      <c r="G88" t="s">
        <v>624</v>
      </c>
    </row>
    <row r="89" spans="1:7" ht="25.5" x14ac:dyDescent="0.25">
      <c r="A89" t="s">
        <v>142</v>
      </c>
      <c r="B89" t="s">
        <v>162</v>
      </c>
      <c r="C89" s="9" t="s">
        <v>655</v>
      </c>
      <c r="D89" t="s">
        <v>622</v>
      </c>
      <c r="E89">
        <v>0</v>
      </c>
      <c r="F89">
        <v>2.5</v>
      </c>
      <c r="G89" t="s">
        <v>624</v>
      </c>
    </row>
    <row r="90" spans="1:7" ht="25.5" x14ac:dyDescent="0.25">
      <c r="A90" t="s">
        <v>143</v>
      </c>
      <c r="B90" t="s">
        <v>163</v>
      </c>
      <c r="C90" s="9" t="s">
        <v>655</v>
      </c>
      <c r="D90" t="s">
        <v>622</v>
      </c>
      <c r="E90">
        <v>0</v>
      </c>
      <c r="F90">
        <v>2.5</v>
      </c>
      <c r="G90" t="s">
        <v>624</v>
      </c>
    </row>
    <row r="91" spans="1:7" ht="25.5" x14ac:dyDescent="0.25">
      <c r="A91" t="s">
        <v>144</v>
      </c>
      <c r="B91" t="s">
        <v>164</v>
      </c>
      <c r="C91" s="9" t="s">
        <v>655</v>
      </c>
      <c r="D91" t="s">
        <v>622</v>
      </c>
      <c r="E91">
        <v>0</v>
      </c>
      <c r="F91">
        <v>2.5</v>
      </c>
      <c r="G91" t="s">
        <v>624</v>
      </c>
    </row>
    <row r="92" spans="1:7" ht="25.5" x14ac:dyDescent="0.25">
      <c r="A92" t="s">
        <v>145</v>
      </c>
      <c r="B92" t="s">
        <v>165</v>
      </c>
      <c r="C92" s="9" t="s">
        <v>655</v>
      </c>
      <c r="D92" t="s">
        <v>622</v>
      </c>
      <c r="E92">
        <v>0</v>
      </c>
      <c r="F92">
        <v>2.5</v>
      </c>
      <c r="G92" t="s">
        <v>624</v>
      </c>
    </row>
    <row r="93" spans="1:7" ht="25.5" x14ac:dyDescent="0.25">
      <c r="A93" t="s">
        <v>146</v>
      </c>
      <c r="B93" t="s">
        <v>166</v>
      </c>
      <c r="C93" s="9" t="s">
        <v>655</v>
      </c>
      <c r="D93" t="s">
        <v>622</v>
      </c>
      <c r="E93">
        <v>0</v>
      </c>
      <c r="F93">
        <v>2.5</v>
      </c>
      <c r="G93" t="s">
        <v>624</v>
      </c>
    </row>
    <row r="94" spans="1:7" ht="25.5" x14ac:dyDescent="0.25">
      <c r="A94" t="s">
        <v>147</v>
      </c>
      <c r="B94" t="s">
        <v>167</v>
      </c>
      <c r="C94" s="9" t="s">
        <v>655</v>
      </c>
      <c r="D94" t="s">
        <v>622</v>
      </c>
      <c r="E94">
        <v>0</v>
      </c>
      <c r="F94">
        <v>2.5</v>
      </c>
      <c r="G94" t="s">
        <v>624</v>
      </c>
    </row>
    <row r="95" spans="1:7" ht="25.5" x14ac:dyDescent="0.25">
      <c r="A95" t="s">
        <v>148</v>
      </c>
      <c r="B95" t="s">
        <v>168</v>
      </c>
      <c r="C95" s="9" t="s">
        <v>655</v>
      </c>
      <c r="D95" t="s">
        <v>622</v>
      </c>
      <c r="E95">
        <v>0</v>
      </c>
      <c r="F95">
        <v>2.5</v>
      </c>
      <c r="G95" t="s">
        <v>624</v>
      </c>
    </row>
    <row r="96" spans="1:7" ht="25.5" x14ac:dyDescent="0.25">
      <c r="A96" t="s">
        <v>149</v>
      </c>
      <c r="B96" t="s">
        <v>169</v>
      </c>
      <c r="C96" s="9" t="s">
        <v>655</v>
      </c>
      <c r="D96" t="s">
        <v>622</v>
      </c>
      <c r="E96">
        <v>0</v>
      </c>
      <c r="F96">
        <v>2.5</v>
      </c>
      <c r="G96" t="s">
        <v>624</v>
      </c>
    </row>
    <row r="97" spans="1:7" ht="25.5" x14ac:dyDescent="0.25">
      <c r="A97" t="s">
        <v>150</v>
      </c>
      <c r="B97" t="s">
        <v>170</v>
      </c>
      <c r="C97" s="9" t="s">
        <v>655</v>
      </c>
      <c r="D97" t="s">
        <v>622</v>
      </c>
      <c r="E97">
        <v>0</v>
      </c>
      <c r="F97">
        <v>2.5</v>
      </c>
      <c r="G97" t="s">
        <v>624</v>
      </c>
    </row>
    <row r="98" spans="1:7" ht="25.5" x14ac:dyDescent="0.25">
      <c r="A98" t="s">
        <v>151</v>
      </c>
      <c r="B98" t="s">
        <v>171</v>
      </c>
      <c r="C98" s="9" t="s">
        <v>655</v>
      </c>
      <c r="D98" t="s">
        <v>622</v>
      </c>
      <c r="E98">
        <v>0</v>
      </c>
      <c r="F98">
        <v>2.5</v>
      </c>
      <c r="G98" t="s">
        <v>624</v>
      </c>
    </row>
    <row r="99" spans="1:7" ht="25.5" x14ac:dyDescent="0.25">
      <c r="A99" t="s">
        <v>152</v>
      </c>
      <c r="B99" t="s">
        <v>172</v>
      </c>
      <c r="C99" s="9" t="s">
        <v>655</v>
      </c>
      <c r="D99" t="s">
        <v>622</v>
      </c>
      <c r="E99">
        <v>0</v>
      </c>
      <c r="F99">
        <v>2.5</v>
      </c>
      <c r="G99" t="s">
        <v>624</v>
      </c>
    </row>
    <row r="100" spans="1:7" ht="25.5" x14ac:dyDescent="0.25">
      <c r="A100" t="s">
        <v>153</v>
      </c>
      <c r="B100" t="s">
        <v>173</v>
      </c>
      <c r="C100" s="9" t="s">
        <v>655</v>
      </c>
      <c r="D100" t="s">
        <v>622</v>
      </c>
      <c r="E100">
        <v>0</v>
      </c>
      <c r="F100">
        <v>2.5</v>
      </c>
      <c r="G100" t="s">
        <v>624</v>
      </c>
    </row>
    <row r="101" spans="1:7" ht="25.5" x14ac:dyDescent="0.25">
      <c r="A101" t="s">
        <v>154</v>
      </c>
      <c r="B101" t="s">
        <v>174</v>
      </c>
      <c r="C101" s="9" t="s">
        <v>655</v>
      </c>
      <c r="D101" t="s">
        <v>622</v>
      </c>
      <c r="E101">
        <v>0</v>
      </c>
      <c r="F101">
        <v>2.5</v>
      </c>
      <c r="G101" t="s">
        <v>624</v>
      </c>
    </row>
    <row r="102" spans="1:7" x14ac:dyDescent="0.25">
      <c r="A102" s="3" t="s">
        <v>593</v>
      </c>
      <c r="B102" s="3" t="s">
        <v>175</v>
      </c>
      <c r="D102" t="s">
        <v>627</v>
      </c>
      <c r="E102">
        <v>0</v>
      </c>
      <c r="F102">
        <v>2.5</v>
      </c>
      <c r="G102" t="s">
        <v>624</v>
      </c>
    </row>
    <row r="103" spans="1:7" x14ac:dyDescent="0.25">
      <c r="A103" s="3" t="s">
        <v>594</v>
      </c>
      <c r="B103" s="3" t="s">
        <v>176</v>
      </c>
      <c r="D103" t="s">
        <v>627</v>
      </c>
      <c r="E103">
        <v>0</v>
      </c>
      <c r="F103">
        <v>2.5</v>
      </c>
      <c r="G103" t="s">
        <v>624</v>
      </c>
    </row>
    <row r="104" spans="1:7" x14ac:dyDescent="0.25">
      <c r="A104" s="3" t="s">
        <v>595</v>
      </c>
      <c r="B104" s="3" t="s">
        <v>177</v>
      </c>
      <c r="D104" t="s">
        <v>627</v>
      </c>
      <c r="E104">
        <v>0</v>
      </c>
      <c r="F104">
        <v>2.5</v>
      </c>
      <c r="G104" t="s">
        <v>624</v>
      </c>
    </row>
    <row r="105" spans="1:7" x14ac:dyDescent="0.25">
      <c r="A105" s="3" t="s">
        <v>596</v>
      </c>
      <c r="B105" s="3" t="s">
        <v>178</v>
      </c>
      <c r="D105" t="s">
        <v>627</v>
      </c>
      <c r="E105">
        <v>0</v>
      </c>
      <c r="F105">
        <v>2.5</v>
      </c>
      <c r="G105" t="s">
        <v>624</v>
      </c>
    </row>
    <row r="106" spans="1:7" x14ac:dyDescent="0.25">
      <c r="A106" s="3" t="s">
        <v>597</v>
      </c>
      <c r="B106" s="3" t="s">
        <v>179</v>
      </c>
      <c r="D106" t="s">
        <v>627</v>
      </c>
      <c r="E106">
        <v>0</v>
      </c>
      <c r="F106">
        <v>2.5</v>
      </c>
      <c r="G106" t="s">
        <v>624</v>
      </c>
    </row>
    <row r="107" spans="1:7" x14ac:dyDescent="0.25">
      <c r="A107" s="3" t="s">
        <v>598</v>
      </c>
      <c r="B107" s="3" t="s">
        <v>180</v>
      </c>
      <c r="D107" t="s">
        <v>627</v>
      </c>
      <c r="E107">
        <v>0</v>
      </c>
      <c r="F107">
        <v>2.5</v>
      </c>
      <c r="G107" t="s">
        <v>624</v>
      </c>
    </row>
    <row r="108" spans="1:7" x14ac:dyDescent="0.25">
      <c r="A108" s="3" t="s">
        <v>599</v>
      </c>
      <c r="B108" s="3" t="s">
        <v>181</v>
      </c>
      <c r="D108" t="s">
        <v>627</v>
      </c>
      <c r="E108">
        <v>0</v>
      </c>
      <c r="F108">
        <v>2.5</v>
      </c>
      <c r="G108" t="s">
        <v>624</v>
      </c>
    </row>
    <row r="109" spans="1:7" x14ac:dyDescent="0.25">
      <c r="A109" s="3" t="s">
        <v>600</v>
      </c>
      <c r="B109" s="3" t="s">
        <v>182</v>
      </c>
      <c r="D109" t="s">
        <v>627</v>
      </c>
      <c r="E109">
        <v>0</v>
      </c>
      <c r="F109">
        <v>2.5</v>
      </c>
      <c r="G109" t="s">
        <v>624</v>
      </c>
    </row>
    <row r="110" spans="1:7" x14ac:dyDescent="0.25">
      <c r="A110" s="3" t="s">
        <v>601</v>
      </c>
      <c r="B110" s="3" t="s">
        <v>183</v>
      </c>
      <c r="D110" t="s">
        <v>627</v>
      </c>
      <c r="E110">
        <v>0</v>
      </c>
      <c r="F110">
        <v>2.5</v>
      </c>
      <c r="G110" t="s">
        <v>624</v>
      </c>
    </row>
    <row r="111" spans="1:7" x14ac:dyDescent="0.25">
      <c r="A111" s="3" t="s">
        <v>602</v>
      </c>
      <c r="B111" s="3" t="s">
        <v>184</v>
      </c>
      <c r="D111" t="s">
        <v>627</v>
      </c>
      <c r="E111">
        <v>0</v>
      </c>
      <c r="F111">
        <v>2.5</v>
      </c>
      <c r="G111" t="s">
        <v>624</v>
      </c>
    </row>
    <row r="112" spans="1:7" x14ac:dyDescent="0.25">
      <c r="A112" s="3" t="s">
        <v>603</v>
      </c>
      <c r="B112" s="3" t="s">
        <v>185</v>
      </c>
      <c r="D112" t="s">
        <v>627</v>
      </c>
      <c r="E112">
        <v>0</v>
      </c>
      <c r="F112">
        <v>2.5</v>
      </c>
      <c r="G112" t="s">
        <v>624</v>
      </c>
    </row>
    <row r="113" spans="1:7" x14ac:dyDescent="0.25">
      <c r="A113" s="3" t="s">
        <v>604</v>
      </c>
      <c r="B113" s="3" t="s">
        <v>186</v>
      </c>
      <c r="D113" t="s">
        <v>627</v>
      </c>
      <c r="E113">
        <v>0</v>
      </c>
      <c r="F113">
        <v>2.5</v>
      </c>
      <c r="G113" t="s">
        <v>624</v>
      </c>
    </row>
    <row r="114" spans="1:7" x14ac:dyDescent="0.25">
      <c r="A114" s="3" t="s">
        <v>605</v>
      </c>
      <c r="B114" s="3" t="s">
        <v>187</v>
      </c>
      <c r="D114" t="s">
        <v>627</v>
      </c>
      <c r="E114">
        <v>0</v>
      </c>
      <c r="F114">
        <v>2.5</v>
      </c>
      <c r="G114" t="s">
        <v>624</v>
      </c>
    </row>
    <row r="115" spans="1:7" x14ac:dyDescent="0.25">
      <c r="A115" s="3" t="s">
        <v>606</v>
      </c>
      <c r="B115" s="3" t="s">
        <v>188</v>
      </c>
      <c r="D115" t="s">
        <v>627</v>
      </c>
      <c r="E115">
        <v>0</v>
      </c>
      <c r="F115">
        <v>2.5</v>
      </c>
      <c r="G115" t="s">
        <v>624</v>
      </c>
    </row>
    <row r="116" spans="1:7" x14ac:dyDescent="0.25">
      <c r="A116" s="3" t="s">
        <v>607</v>
      </c>
      <c r="B116" s="3" t="s">
        <v>189</v>
      </c>
      <c r="D116" t="s">
        <v>627</v>
      </c>
      <c r="E116">
        <v>0</v>
      </c>
      <c r="F116">
        <v>2.5</v>
      </c>
      <c r="G116" t="s">
        <v>624</v>
      </c>
    </row>
    <row r="117" spans="1:7" x14ac:dyDescent="0.25">
      <c r="A117" s="3" t="s">
        <v>608</v>
      </c>
      <c r="B117" s="3" t="s">
        <v>190</v>
      </c>
      <c r="D117" t="s">
        <v>627</v>
      </c>
      <c r="E117">
        <v>0</v>
      </c>
      <c r="F117">
        <v>2.5</v>
      </c>
      <c r="G117" t="s">
        <v>624</v>
      </c>
    </row>
    <row r="118" spans="1:7" x14ac:dyDescent="0.25">
      <c r="A118" s="3" t="s">
        <v>609</v>
      </c>
      <c r="B118" s="3" t="s">
        <v>191</v>
      </c>
      <c r="D118" t="s">
        <v>627</v>
      </c>
      <c r="E118">
        <v>0</v>
      </c>
      <c r="F118">
        <v>2.5</v>
      </c>
      <c r="G118" t="s">
        <v>624</v>
      </c>
    </row>
    <row r="119" spans="1:7" x14ac:dyDescent="0.25">
      <c r="A119" s="3" t="s">
        <v>610</v>
      </c>
      <c r="B119" s="3" t="s">
        <v>192</v>
      </c>
      <c r="D119" t="s">
        <v>627</v>
      </c>
      <c r="E119">
        <v>0</v>
      </c>
      <c r="F119">
        <v>2.5</v>
      </c>
      <c r="G119" t="s">
        <v>624</v>
      </c>
    </row>
    <row r="120" spans="1:7" x14ac:dyDescent="0.25">
      <c r="A120" s="3" t="s">
        <v>611</v>
      </c>
      <c r="B120" s="3" t="s">
        <v>193</v>
      </c>
      <c r="D120" t="s">
        <v>627</v>
      </c>
      <c r="E120">
        <v>0</v>
      </c>
      <c r="F120">
        <v>2.5</v>
      </c>
      <c r="G120" t="s">
        <v>624</v>
      </c>
    </row>
    <row r="121" spans="1:7" x14ac:dyDescent="0.25">
      <c r="A121" s="3" t="s">
        <v>612</v>
      </c>
      <c r="B121" s="3" t="s">
        <v>194</v>
      </c>
      <c r="D121" t="s">
        <v>627</v>
      </c>
      <c r="E121">
        <v>0</v>
      </c>
      <c r="F121">
        <v>2.5</v>
      </c>
      <c r="G121" t="s">
        <v>624</v>
      </c>
    </row>
    <row r="122" spans="1:7" ht="25.5" x14ac:dyDescent="0.25">
      <c r="A122" s="3" t="s">
        <v>195</v>
      </c>
      <c r="B122" s="3" t="s">
        <v>196</v>
      </c>
      <c r="C122" s="7" t="s">
        <v>653</v>
      </c>
      <c r="D122" t="s">
        <v>622</v>
      </c>
      <c r="E122">
        <v>0</v>
      </c>
      <c r="F122">
        <v>100</v>
      </c>
      <c r="G122" t="s">
        <v>624</v>
      </c>
    </row>
    <row r="123" spans="1:7" x14ac:dyDescent="0.25">
      <c r="A123" s="3" t="s">
        <v>613</v>
      </c>
      <c r="B123" s="3" t="s">
        <v>197</v>
      </c>
      <c r="D123" t="s">
        <v>627</v>
      </c>
      <c r="E123">
        <v>0</v>
      </c>
      <c r="F123">
        <v>100</v>
      </c>
      <c r="G123" t="s">
        <v>624</v>
      </c>
    </row>
    <row r="124" spans="1:7" ht="38.25" x14ac:dyDescent="0.25">
      <c r="A124" s="3" t="s">
        <v>231</v>
      </c>
      <c r="B124" s="3" t="s">
        <v>652</v>
      </c>
      <c r="C124" s="8" t="s">
        <v>651</v>
      </c>
      <c r="D124" t="s">
        <v>622</v>
      </c>
      <c r="E124">
        <v>0</v>
      </c>
      <c r="F124">
        <v>10</v>
      </c>
      <c r="G124" t="s">
        <v>624</v>
      </c>
    </row>
    <row r="125" spans="1:7" ht="25.5" x14ac:dyDescent="0.25">
      <c r="A125" s="3" t="s">
        <v>232</v>
      </c>
      <c r="B125" s="3" t="s">
        <v>199</v>
      </c>
      <c r="C125" s="7" t="s">
        <v>663</v>
      </c>
      <c r="D125" t="s">
        <v>622</v>
      </c>
      <c r="E125">
        <v>-50</v>
      </c>
      <c r="F125">
        <v>100</v>
      </c>
      <c r="G125" t="s">
        <v>630</v>
      </c>
    </row>
    <row r="126" spans="1:7" x14ac:dyDescent="0.25">
      <c r="A126" s="3" t="s">
        <v>618</v>
      </c>
      <c r="B126" s="3" t="s">
        <v>200</v>
      </c>
      <c r="D126" t="s">
        <v>627</v>
      </c>
      <c r="E126">
        <v>-50</v>
      </c>
      <c r="F126">
        <v>100</v>
      </c>
      <c r="G126" t="s">
        <v>630</v>
      </c>
    </row>
    <row r="127" spans="1:7" x14ac:dyDescent="0.25">
      <c r="A127" s="3" t="s">
        <v>614</v>
      </c>
      <c r="B127" s="3" t="s">
        <v>201</v>
      </c>
      <c r="D127" t="s">
        <v>627</v>
      </c>
      <c r="E127">
        <v>0</v>
      </c>
      <c r="F127">
        <v>100</v>
      </c>
      <c r="G127" t="s">
        <v>624</v>
      </c>
    </row>
    <row r="128" spans="1:7" ht="25.5" x14ac:dyDescent="0.25">
      <c r="A128" s="3" t="s">
        <v>202</v>
      </c>
      <c r="B128" s="3" t="s">
        <v>203</v>
      </c>
      <c r="C128" s="7" t="s">
        <v>653</v>
      </c>
      <c r="D128" t="s">
        <v>622</v>
      </c>
      <c r="E128">
        <v>0</v>
      </c>
      <c r="F128">
        <v>100</v>
      </c>
      <c r="G128" t="s">
        <v>624</v>
      </c>
    </row>
    <row r="129" spans="1:7" ht="25.5" x14ac:dyDescent="0.25">
      <c r="A129" s="3" t="s">
        <v>204</v>
      </c>
      <c r="B129" s="3" t="s">
        <v>205</v>
      </c>
      <c r="C129" s="7" t="s">
        <v>653</v>
      </c>
      <c r="D129" t="s">
        <v>622</v>
      </c>
      <c r="E129">
        <v>0</v>
      </c>
      <c r="F129">
        <v>100</v>
      </c>
      <c r="G129" t="s">
        <v>624</v>
      </c>
    </row>
    <row r="130" spans="1:7" ht="25.5" x14ac:dyDescent="0.25">
      <c r="A130" s="3" t="s">
        <v>206</v>
      </c>
      <c r="B130" s="3" t="s">
        <v>207</v>
      </c>
      <c r="C130" s="7" t="s">
        <v>665</v>
      </c>
      <c r="D130" t="s">
        <v>622</v>
      </c>
      <c r="E130">
        <v>0</v>
      </c>
      <c r="F130">
        <v>200</v>
      </c>
      <c r="G130" t="s">
        <v>630</v>
      </c>
    </row>
    <row r="131" spans="1:7" x14ac:dyDescent="0.25">
      <c r="A131" s="3" t="s">
        <v>619</v>
      </c>
      <c r="B131" s="3" t="s">
        <v>208</v>
      </c>
      <c r="D131" t="s">
        <v>627</v>
      </c>
      <c r="E131">
        <v>0</v>
      </c>
      <c r="F131">
        <v>250</v>
      </c>
      <c r="G131" t="s">
        <v>630</v>
      </c>
    </row>
    <row r="132" spans="1:7" x14ac:dyDescent="0.25">
      <c r="A132" s="3" t="s">
        <v>615</v>
      </c>
      <c r="B132" s="3" t="s">
        <v>209</v>
      </c>
      <c r="D132" t="s">
        <v>627</v>
      </c>
      <c r="E132">
        <v>0</v>
      </c>
      <c r="F132">
        <v>4</v>
      </c>
      <c r="G132" t="s">
        <v>631</v>
      </c>
    </row>
    <row r="133" spans="1:7" ht="38.25" x14ac:dyDescent="0.25">
      <c r="A133" s="3" t="s">
        <v>210</v>
      </c>
      <c r="B133" s="3" t="s">
        <v>211</v>
      </c>
      <c r="C133" s="9" t="s">
        <v>662</v>
      </c>
      <c r="D133" t="s">
        <v>622</v>
      </c>
      <c r="E133">
        <v>0</v>
      </c>
      <c r="F133">
        <v>4</v>
      </c>
      <c r="G133" t="s">
        <v>631</v>
      </c>
    </row>
    <row r="134" spans="1:7" ht="38.25" x14ac:dyDescent="0.25">
      <c r="A134" s="3" t="s">
        <v>233</v>
      </c>
      <c r="B134" s="3" t="s">
        <v>659</v>
      </c>
      <c r="C134" s="9" t="s">
        <v>660</v>
      </c>
      <c r="D134" t="s">
        <v>622</v>
      </c>
      <c r="E134">
        <v>0</v>
      </c>
      <c r="F134">
        <v>100</v>
      </c>
      <c r="G134" t="s">
        <v>624</v>
      </c>
    </row>
    <row r="135" spans="1:7" x14ac:dyDescent="0.25">
      <c r="A135" s="3" t="s">
        <v>616</v>
      </c>
      <c r="B135" s="3" t="s">
        <v>213</v>
      </c>
      <c r="D135" t="s">
        <v>627</v>
      </c>
      <c r="E135">
        <v>0</v>
      </c>
      <c r="F135">
        <v>4</v>
      </c>
      <c r="G135" t="s">
        <v>631</v>
      </c>
    </row>
    <row r="136" spans="1:7" ht="38.25" x14ac:dyDescent="0.25">
      <c r="A136" s="3" t="s">
        <v>214</v>
      </c>
      <c r="B136" s="3" t="s">
        <v>215</v>
      </c>
      <c r="C136" s="9" t="s">
        <v>662</v>
      </c>
      <c r="D136" t="s">
        <v>622</v>
      </c>
      <c r="E136">
        <v>0</v>
      </c>
      <c r="F136">
        <v>4</v>
      </c>
      <c r="G136" t="s">
        <v>631</v>
      </c>
    </row>
    <row r="137" spans="1:7" ht="38.25" x14ac:dyDescent="0.25">
      <c r="A137" s="3" t="s">
        <v>216</v>
      </c>
      <c r="B137" s="3" t="s">
        <v>217</v>
      </c>
      <c r="C137" s="9" t="s">
        <v>662</v>
      </c>
      <c r="D137" t="s">
        <v>622</v>
      </c>
      <c r="E137">
        <v>0</v>
      </c>
      <c r="F137">
        <v>4</v>
      </c>
      <c r="G137" t="s">
        <v>631</v>
      </c>
    </row>
    <row r="138" spans="1:7" x14ac:dyDescent="0.25">
      <c r="A138" s="3" t="s">
        <v>620</v>
      </c>
      <c r="B138" s="3" t="s">
        <v>218</v>
      </c>
      <c r="D138" t="s">
        <v>627</v>
      </c>
      <c r="E138">
        <v>0</v>
      </c>
      <c r="F138">
        <v>250</v>
      </c>
      <c r="G138" t="s">
        <v>630</v>
      </c>
    </row>
    <row r="139" spans="1:7" ht="25.5" x14ac:dyDescent="0.25">
      <c r="A139" s="3" t="s">
        <v>219</v>
      </c>
      <c r="B139" s="3" t="s">
        <v>220</v>
      </c>
      <c r="C139" s="7" t="s">
        <v>665</v>
      </c>
      <c r="D139" t="s">
        <v>622</v>
      </c>
      <c r="E139">
        <v>0</v>
      </c>
      <c r="F139">
        <v>250</v>
      </c>
      <c r="G139" t="s">
        <v>630</v>
      </c>
    </row>
    <row r="140" spans="1:7" ht="25.5" x14ac:dyDescent="0.25">
      <c r="A140" s="3" t="s">
        <v>221</v>
      </c>
      <c r="B140" s="3" t="s">
        <v>222</v>
      </c>
      <c r="C140" s="7" t="s">
        <v>665</v>
      </c>
      <c r="D140" t="s">
        <v>622</v>
      </c>
      <c r="E140">
        <v>0</v>
      </c>
      <c r="F140">
        <v>250</v>
      </c>
      <c r="G140" t="s">
        <v>630</v>
      </c>
    </row>
    <row r="141" spans="1:7" x14ac:dyDescent="0.25">
      <c r="A141" s="3" t="s">
        <v>617</v>
      </c>
      <c r="B141" s="3" t="s">
        <v>223</v>
      </c>
      <c r="D141" t="s">
        <v>627</v>
      </c>
      <c r="G141" t="s">
        <v>624</v>
      </c>
    </row>
    <row r="142" spans="1:7" ht="25.5" x14ac:dyDescent="0.25">
      <c r="A142" s="3" t="s">
        <v>224</v>
      </c>
      <c r="B142" s="3" t="s">
        <v>225</v>
      </c>
      <c r="C142" s="9" t="s">
        <v>657</v>
      </c>
      <c r="D142" t="s">
        <v>622</v>
      </c>
      <c r="E142">
        <v>-1.25</v>
      </c>
      <c r="F142">
        <v>1.25</v>
      </c>
      <c r="G142" t="s">
        <v>624</v>
      </c>
    </row>
    <row r="143" spans="1:7" ht="25.5" x14ac:dyDescent="0.25">
      <c r="A143" s="3" t="s">
        <v>226</v>
      </c>
      <c r="B143" s="3" t="s">
        <v>227</v>
      </c>
      <c r="C143" s="9" t="s">
        <v>657</v>
      </c>
      <c r="D143" t="s">
        <v>622</v>
      </c>
      <c r="E143">
        <v>-1.25</v>
      </c>
      <c r="F143">
        <v>1.25</v>
      </c>
      <c r="G143" t="s">
        <v>624</v>
      </c>
    </row>
    <row r="144" spans="1:7" ht="25.5" x14ac:dyDescent="0.25">
      <c r="A144" s="3" t="s">
        <v>234</v>
      </c>
      <c r="B144" s="3" t="s">
        <v>228</v>
      </c>
      <c r="C144" s="7" t="s">
        <v>664</v>
      </c>
      <c r="D144" t="s">
        <v>622</v>
      </c>
      <c r="E144">
        <v>0</v>
      </c>
      <c r="F144">
        <v>400</v>
      </c>
      <c r="G144" t="s">
        <v>630</v>
      </c>
    </row>
    <row r="145" spans="1:7" x14ac:dyDescent="0.25">
      <c r="A145" s="3" t="s">
        <v>621</v>
      </c>
      <c r="B145" s="3" t="s">
        <v>229</v>
      </c>
      <c r="D145" t="s">
        <v>627</v>
      </c>
      <c r="E145">
        <v>0</v>
      </c>
      <c r="F145">
        <v>400</v>
      </c>
      <c r="G145" t="s">
        <v>630</v>
      </c>
    </row>
    <row r="146" spans="1:7" x14ac:dyDescent="0.25">
      <c r="A146" s="3" t="s">
        <v>235</v>
      </c>
      <c r="B146" s="3" t="s">
        <v>230</v>
      </c>
      <c r="C146" t="s">
        <v>634</v>
      </c>
      <c r="D146" t="s">
        <v>635</v>
      </c>
    </row>
    <row r="147" spans="1:7" x14ac:dyDescent="0.25">
      <c r="A147" s="4" t="s">
        <v>236</v>
      </c>
      <c r="B147" s="4" t="s">
        <v>239</v>
      </c>
      <c r="C147" t="s">
        <v>633</v>
      </c>
      <c r="D147" t="s">
        <v>632</v>
      </c>
    </row>
    <row r="148" spans="1:7" x14ac:dyDescent="0.25">
      <c r="A148" s="4" t="s">
        <v>237</v>
      </c>
      <c r="B148" s="4" t="s">
        <v>239</v>
      </c>
      <c r="C148" t="s">
        <v>633</v>
      </c>
      <c r="D148" t="s">
        <v>632</v>
      </c>
    </row>
    <row r="149" spans="1:7" x14ac:dyDescent="0.25">
      <c r="A149" s="4" t="s">
        <v>238</v>
      </c>
      <c r="B149" s="4" t="s">
        <v>239</v>
      </c>
      <c r="C149" t="s">
        <v>633</v>
      </c>
      <c r="D149" t="s">
        <v>632</v>
      </c>
    </row>
    <row r="150" spans="1:7" x14ac:dyDescent="0.25">
      <c r="A150" s="4" t="s">
        <v>240</v>
      </c>
      <c r="B150" s="4" t="s">
        <v>241</v>
      </c>
    </row>
    <row r="151" spans="1:7" x14ac:dyDescent="0.25">
      <c r="A151" s="4" t="s">
        <v>242</v>
      </c>
      <c r="B151" s="4" t="s">
        <v>243</v>
      </c>
      <c r="C151" t="s">
        <v>633</v>
      </c>
      <c r="D151" t="s">
        <v>632</v>
      </c>
    </row>
    <row r="152" spans="1:7" x14ac:dyDescent="0.25">
      <c r="A152" s="4" t="s">
        <v>244</v>
      </c>
      <c r="B152" s="4" t="s">
        <v>245</v>
      </c>
    </row>
    <row r="153" spans="1:7" x14ac:dyDescent="0.25">
      <c r="A153" s="4" t="s">
        <v>246</v>
      </c>
      <c r="B153" s="4" t="s">
        <v>247</v>
      </c>
      <c r="C153" t="s">
        <v>633</v>
      </c>
      <c r="D153" t="s">
        <v>632</v>
      </c>
    </row>
    <row r="154" spans="1:7" x14ac:dyDescent="0.25">
      <c r="A154" s="4" t="s">
        <v>248</v>
      </c>
      <c r="B154" s="4" t="s">
        <v>249</v>
      </c>
    </row>
    <row r="155" spans="1:7" x14ac:dyDescent="0.25">
      <c r="A155" s="4" t="s">
        <v>250</v>
      </c>
      <c r="B155" s="4" t="s">
        <v>251</v>
      </c>
      <c r="C155" t="s">
        <v>633</v>
      </c>
      <c r="D155" t="s">
        <v>632</v>
      </c>
    </row>
    <row r="156" spans="1:7" x14ac:dyDescent="0.25">
      <c r="A156" s="4" t="s">
        <v>252</v>
      </c>
      <c r="B156" s="4" t="s">
        <v>253</v>
      </c>
    </row>
    <row r="157" spans="1:7" x14ac:dyDescent="0.25">
      <c r="A157" s="4" t="s">
        <v>254</v>
      </c>
      <c r="B157" s="4" t="s">
        <v>255</v>
      </c>
      <c r="C157" t="s">
        <v>633</v>
      </c>
      <c r="D157" t="s">
        <v>632</v>
      </c>
    </row>
    <row r="158" spans="1:7" x14ac:dyDescent="0.25">
      <c r="A158" s="4" t="s">
        <v>256</v>
      </c>
      <c r="B158" s="4" t="s">
        <v>257</v>
      </c>
    </row>
    <row r="159" spans="1:7" x14ac:dyDescent="0.25">
      <c r="A159" s="4" t="s">
        <v>258</v>
      </c>
      <c r="B159" s="4" t="s">
        <v>259</v>
      </c>
      <c r="C159" t="s">
        <v>633</v>
      </c>
      <c r="D159" t="s">
        <v>632</v>
      </c>
    </row>
    <row r="160" spans="1:7" x14ac:dyDescent="0.25">
      <c r="A160" s="4" t="s">
        <v>260</v>
      </c>
      <c r="B160" s="4" t="s">
        <v>261</v>
      </c>
    </row>
    <row r="161" spans="1:10" x14ac:dyDescent="0.25">
      <c r="A161" s="4" t="s">
        <v>262</v>
      </c>
      <c r="B161" s="4" t="s">
        <v>263</v>
      </c>
      <c r="C161" t="s">
        <v>633</v>
      </c>
      <c r="D161" t="s">
        <v>632</v>
      </c>
    </row>
    <row r="162" spans="1:10" x14ac:dyDescent="0.25">
      <c r="A162" s="4" t="s">
        <v>264</v>
      </c>
      <c r="B162" s="4" t="s">
        <v>268</v>
      </c>
      <c r="C162" t="s">
        <v>637</v>
      </c>
      <c r="D162" t="s">
        <v>636</v>
      </c>
    </row>
    <row r="163" spans="1:10" x14ac:dyDescent="0.25">
      <c r="A163" s="4" t="s">
        <v>265</v>
      </c>
      <c r="B163" s="4" t="s">
        <v>268</v>
      </c>
      <c r="C163" t="s">
        <v>637</v>
      </c>
      <c r="D163" t="s">
        <v>636</v>
      </c>
    </row>
    <row r="164" spans="1:10" x14ac:dyDescent="0.25">
      <c r="A164" s="4" t="s">
        <v>266</v>
      </c>
      <c r="B164" s="4" t="s">
        <v>268</v>
      </c>
      <c r="C164" t="s">
        <v>637</v>
      </c>
      <c r="D164" t="s">
        <v>636</v>
      </c>
    </row>
    <row r="165" spans="1:10" x14ac:dyDescent="0.25">
      <c r="A165" s="4" t="s">
        <v>267</v>
      </c>
      <c r="B165" s="4" t="s">
        <v>268</v>
      </c>
      <c r="C165" t="s">
        <v>637</v>
      </c>
      <c r="D165" t="s">
        <v>636</v>
      </c>
    </row>
    <row r="166" spans="1:10" x14ac:dyDescent="0.25">
      <c r="A166" s="4" t="s">
        <v>270</v>
      </c>
      <c r="B166" s="4" t="s">
        <v>269</v>
      </c>
      <c r="C166" t="s">
        <v>637</v>
      </c>
      <c r="D166" t="s">
        <v>636</v>
      </c>
    </row>
    <row r="167" spans="1:10" x14ac:dyDescent="0.25">
      <c r="A167" s="4" t="s">
        <v>271</v>
      </c>
      <c r="B167" s="4" t="s">
        <v>269</v>
      </c>
      <c r="C167" t="s">
        <v>637</v>
      </c>
      <c r="D167" t="s">
        <v>636</v>
      </c>
    </row>
    <row r="168" spans="1:10" x14ac:dyDescent="0.25">
      <c r="A168" s="4" t="s">
        <v>272</v>
      </c>
      <c r="B168" s="4" t="s">
        <v>269</v>
      </c>
      <c r="C168" t="s">
        <v>637</v>
      </c>
      <c r="D168" t="s">
        <v>636</v>
      </c>
    </row>
    <row r="169" spans="1:10" x14ac:dyDescent="0.25">
      <c r="A169" s="4" t="s">
        <v>273</v>
      </c>
      <c r="B169" s="4" t="s">
        <v>269</v>
      </c>
      <c r="C169" t="s">
        <v>637</v>
      </c>
      <c r="D169" t="s">
        <v>636</v>
      </c>
    </row>
    <row r="171" spans="1:10" x14ac:dyDescent="0.25">
      <c r="A171" t="s">
        <v>274</v>
      </c>
      <c r="B171" t="s">
        <v>294</v>
      </c>
      <c r="C171" t="s">
        <v>643</v>
      </c>
      <c r="D171" t="s">
        <v>644</v>
      </c>
      <c r="H171">
        <v>100</v>
      </c>
      <c r="J171" s="5">
        <v>33.299999999999997</v>
      </c>
    </row>
    <row r="172" spans="1:10" x14ac:dyDescent="0.25">
      <c r="A172" t="s">
        <v>275</v>
      </c>
      <c r="B172" t="s">
        <v>295</v>
      </c>
      <c r="C172" t="s">
        <v>643</v>
      </c>
      <c r="D172" t="s">
        <v>644</v>
      </c>
      <c r="H172">
        <v>100</v>
      </c>
      <c r="J172" s="5">
        <v>33.299999999999997</v>
      </c>
    </row>
    <row r="173" spans="1:10" x14ac:dyDescent="0.25">
      <c r="A173" t="s">
        <v>276</v>
      </c>
      <c r="B173" t="s">
        <v>296</v>
      </c>
      <c r="C173" t="s">
        <v>643</v>
      </c>
      <c r="D173" t="s">
        <v>644</v>
      </c>
      <c r="H173">
        <v>100</v>
      </c>
      <c r="J173" s="5">
        <v>33.299999999999997</v>
      </c>
    </row>
    <row r="174" spans="1:10" x14ac:dyDescent="0.25">
      <c r="A174" t="s">
        <v>277</v>
      </c>
      <c r="B174" t="s">
        <v>297</v>
      </c>
      <c r="C174" t="s">
        <v>643</v>
      </c>
      <c r="D174" t="s">
        <v>644</v>
      </c>
      <c r="H174">
        <v>100</v>
      </c>
      <c r="J174" s="5">
        <v>33.299999999999997</v>
      </c>
    </row>
    <row r="175" spans="1:10" x14ac:dyDescent="0.25">
      <c r="A175" t="s">
        <v>278</v>
      </c>
      <c r="B175" t="s">
        <v>298</v>
      </c>
      <c r="C175" t="s">
        <v>643</v>
      </c>
      <c r="D175" t="s">
        <v>644</v>
      </c>
      <c r="H175">
        <v>100</v>
      </c>
      <c r="J175" s="5">
        <v>33.299999999999997</v>
      </c>
    </row>
    <row r="176" spans="1:10" x14ac:dyDescent="0.25">
      <c r="A176" t="s">
        <v>279</v>
      </c>
      <c r="B176" t="s">
        <v>299</v>
      </c>
      <c r="C176" t="s">
        <v>643</v>
      </c>
      <c r="D176" t="s">
        <v>644</v>
      </c>
      <c r="H176">
        <v>100</v>
      </c>
      <c r="J176" s="5">
        <v>33.299999999999997</v>
      </c>
    </row>
    <row r="177" spans="1:10" x14ac:dyDescent="0.25">
      <c r="A177" t="s">
        <v>280</v>
      </c>
      <c r="B177" t="s">
        <v>300</v>
      </c>
      <c r="C177" t="s">
        <v>643</v>
      </c>
      <c r="D177" t="s">
        <v>644</v>
      </c>
      <c r="H177">
        <v>100</v>
      </c>
      <c r="J177" s="5">
        <v>33.299999999999997</v>
      </c>
    </row>
    <row r="178" spans="1:10" x14ac:dyDescent="0.25">
      <c r="A178" t="s">
        <v>281</v>
      </c>
      <c r="B178" t="s">
        <v>301</v>
      </c>
      <c r="C178" t="s">
        <v>643</v>
      </c>
      <c r="D178" t="s">
        <v>644</v>
      </c>
      <c r="H178">
        <v>100</v>
      </c>
      <c r="J178" s="5">
        <v>33.299999999999997</v>
      </c>
    </row>
    <row r="179" spans="1:10" x14ac:dyDescent="0.25">
      <c r="A179" t="s">
        <v>282</v>
      </c>
      <c r="B179" t="s">
        <v>302</v>
      </c>
      <c r="C179" t="s">
        <v>643</v>
      </c>
      <c r="D179" t="s">
        <v>644</v>
      </c>
      <c r="H179">
        <v>100</v>
      </c>
      <c r="J179" s="5">
        <v>33.299999999999997</v>
      </c>
    </row>
    <row r="180" spans="1:10" x14ac:dyDescent="0.25">
      <c r="A180" t="s">
        <v>283</v>
      </c>
      <c r="B180" t="s">
        <v>303</v>
      </c>
      <c r="C180" t="s">
        <v>643</v>
      </c>
      <c r="D180" t="s">
        <v>644</v>
      </c>
      <c r="H180">
        <v>100</v>
      </c>
      <c r="J180" s="5">
        <v>33.299999999999997</v>
      </c>
    </row>
    <row r="181" spans="1:10" x14ac:dyDescent="0.25">
      <c r="A181" t="s">
        <v>284</v>
      </c>
      <c r="B181" t="s">
        <v>304</v>
      </c>
      <c r="C181" t="s">
        <v>643</v>
      </c>
      <c r="D181" t="s">
        <v>644</v>
      </c>
      <c r="H181">
        <v>100</v>
      </c>
      <c r="J181" s="5">
        <v>33.299999999999997</v>
      </c>
    </row>
    <row r="182" spans="1:10" x14ac:dyDescent="0.25">
      <c r="A182" t="s">
        <v>285</v>
      </c>
      <c r="B182" t="s">
        <v>305</v>
      </c>
      <c r="C182" t="s">
        <v>643</v>
      </c>
      <c r="D182" t="s">
        <v>644</v>
      </c>
      <c r="H182">
        <v>100</v>
      </c>
      <c r="J182" s="5">
        <v>33.299999999999997</v>
      </c>
    </row>
    <row r="183" spans="1:10" x14ac:dyDescent="0.25">
      <c r="A183" t="s">
        <v>286</v>
      </c>
      <c r="B183" t="s">
        <v>306</v>
      </c>
      <c r="C183" t="s">
        <v>643</v>
      </c>
      <c r="D183" t="s">
        <v>644</v>
      </c>
      <c r="H183">
        <v>100</v>
      </c>
      <c r="J183" s="5">
        <v>33.299999999999997</v>
      </c>
    </row>
    <row r="184" spans="1:10" x14ac:dyDescent="0.25">
      <c r="A184" t="s">
        <v>287</v>
      </c>
      <c r="B184" t="s">
        <v>307</v>
      </c>
      <c r="C184" t="s">
        <v>643</v>
      </c>
      <c r="D184" t="s">
        <v>644</v>
      </c>
      <c r="H184">
        <v>100</v>
      </c>
      <c r="J184" s="5">
        <v>33.299999999999997</v>
      </c>
    </row>
    <row r="185" spans="1:10" x14ac:dyDescent="0.25">
      <c r="A185" t="s">
        <v>288</v>
      </c>
      <c r="B185" t="s">
        <v>308</v>
      </c>
      <c r="C185" t="s">
        <v>643</v>
      </c>
      <c r="D185" t="s">
        <v>644</v>
      </c>
      <c r="H185">
        <v>100</v>
      </c>
      <c r="J185" s="5">
        <v>33.299999999999997</v>
      </c>
    </row>
    <row r="186" spans="1:10" x14ac:dyDescent="0.25">
      <c r="A186" t="s">
        <v>289</v>
      </c>
      <c r="B186" t="s">
        <v>309</v>
      </c>
      <c r="C186" t="s">
        <v>643</v>
      </c>
      <c r="D186" t="s">
        <v>644</v>
      </c>
      <c r="H186">
        <v>100</v>
      </c>
      <c r="J186" s="5">
        <v>33.299999999999997</v>
      </c>
    </row>
    <row r="187" spans="1:10" x14ac:dyDescent="0.25">
      <c r="A187" t="s">
        <v>290</v>
      </c>
      <c r="B187" t="s">
        <v>310</v>
      </c>
      <c r="C187" t="s">
        <v>643</v>
      </c>
      <c r="D187" t="s">
        <v>644</v>
      </c>
      <c r="H187">
        <v>100</v>
      </c>
      <c r="J187" s="5">
        <v>33.299999999999997</v>
      </c>
    </row>
    <row r="188" spans="1:10" x14ac:dyDescent="0.25">
      <c r="A188" t="s">
        <v>291</v>
      </c>
      <c r="B188" t="s">
        <v>311</v>
      </c>
      <c r="C188" t="s">
        <v>643</v>
      </c>
      <c r="D188" t="s">
        <v>644</v>
      </c>
      <c r="H188">
        <v>100</v>
      </c>
      <c r="J188" s="5">
        <v>33.299999999999997</v>
      </c>
    </row>
    <row r="189" spans="1:10" x14ac:dyDescent="0.25">
      <c r="A189" t="s">
        <v>292</v>
      </c>
      <c r="B189" t="s">
        <v>312</v>
      </c>
      <c r="C189" t="s">
        <v>643</v>
      </c>
      <c r="D189" t="s">
        <v>644</v>
      </c>
      <c r="H189">
        <v>100</v>
      </c>
      <c r="J189" s="5">
        <v>33.299999999999997</v>
      </c>
    </row>
    <row r="190" spans="1:10" x14ac:dyDescent="0.25">
      <c r="A190" t="s">
        <v>293</v>
      </c>
      <c r="B190" t="s">
        <v>313</v>
      </c>
      <c r="C190" t="s">
        <v>643</v>
      </c>
      <c r="D190" t="s">
        <v>644</v>
      </c>
      <c r="H190">
        <v>100</v>
      </c>
      <c r="J190" s="5">
        <v>33.299999999999997</v>
      </c>
    </row>
    <row r="191" spans="1:10" x14ac:dyDescent="0.25">
      <c r="A191" t="s">
        <v>314</v>
      </c>
      <c r="B191" t="s">
        <v>334</v>
      </c>
      <c r="C191" t="s">
        <v>643</v>
      </c>
      <c r="D191" t="s">
        <v>644</v>
      </c>
      <c r="H191">
        <v>100</v>
      </c>
      <c r="J191" s="5">
        <v>33.299999999999997</v>
      </c>
    </row>
    <row r="192" spans="1:10" x14ac:dyDescent="0.25">
      <c r="A192" t="s">
        <v>315</v>
      </c>
      <c r="B192" t="s">
        <v>335</v>
      </c>
      <c r="C192" t="s">
        <v>643</v>
      </c>
      <c r="D192" t="s">
        <v>644</v>
      </c>
      <c r="H192">
        <v>100</v>
      </c>
      <c r="J192" s="5">
        <v>33.299999999999997</v>
      </c>
    </row>
    <row r="193" spans="1:10" x14ac:dyDescent="0.25">
      <c r="A193" t="s">
        <v>316</v>
      </c>
      <c r="B193" t="s">
        <v>336</v>
      </c>
      <c r="C193" t="s">
        <v>643</v>
      </c>
      <c r="D193" t="s">
        <v>644</v>
      </c>
      <c r="H193">
        <v>100</v>
      </c>
      <c r="J193" s="5">
        <v>33.299999999999997</v>
      </c>
    </row>
    <row r="194" spans="1:10" x14ac:dyDescent="0.25">
      <c r="A194" t="s">
        <v>317</v>
      </c>
      <c r="B194" t="s">
        <v>337</v>
      </c>
      <c r="C194" t="s">
        <v>643</v>
      </c>
      <c r="D194" t="s">
        <v>644</v>
      </c>
      <c r="H194">
        <v>100</v>
      </c>
      <c r="J194" s="5">
        <v>33.299999999999997</v>
      </c>
    </row>
    <row r="195" spans="1:10" x14ac:dyDescent="0.25">
      <c r="A195" t="s">
        <v>318</v>
      </c>
      <c r="B195" t="s">
        <v>338</v>
      </c>
      <c r="C195" t="s">
        <v>643</v>
      </c>
      <c r="D195" t="s">
        <v>644</v>
      </c>
      <c r="H195">
        <v>100</v>
      </c>
      <c r="J195" s="5">
        <v>33.299999999999997</v>
      </c>
    </row>
    <row r="196" spans="1:10" x14ac:dyDescent="0.25">
      <c r="A196" t="s">
        <v>319</v>
      </c>
      <c r="B196" t="s">
        <v>339</v>
      </c>
      <c r="C196" t="s">
        <v>643</v>
      </c>
      <c r="D196" t="s">
        <v>644</v>
      </c>
      <c r="H196">
        <v>100</v>
      </c>
      <c r="J196" s="5">
        <v>33.299999999999997</v>
      </c>
    </row>
    <row r="197" spans="1:10" x14ac:dyDescent="0.25">
      <c r="A197" t="s">
        <v>320</v>
      </c>
      <c r="B197" t="s">
        <v>340</v>
      </c>
      <c r="C197" t="s">
        <v>643</v>
      </c>
      <c r="D197" t="s">
        <v>644</v>
      </c>
      <c r="H197">
        <v>100</v>
      </c>
      <c r="J197" s="5">
        <v>33.299999999999997</v>
      </c>
    </row>
    <row r="198" spans="1:10" x14ac:dyDescent="0.25">
      <c r="A198" t="s">
        <v>321</v>
      </c>
      <c r="B198" t="s">
        <v>341</v>
      </c>
      <c r="C198" t="s">
        <v>643</v>
      </c>
      <c r="D198" t="s">
        <v>644</v>
      </c>
      <c r="H198">
        <v>100</v>
      </c>
      <c r="J198" s="5">
        <v>33.299999999999997</v>
      </c>
    </row>
    <row r="199" spans="1:10" x14ac:dyDescent="0.25">
      <c r="A199" t="s">
        <v>322</v>
      </c>
      <c r="B199" t="s">
        <v>342</v>
      </c>
      <c r="C199" t="s">
        <v>643</v>
      </c>
      <c r="D199" t="s">
        <v>644</v>
      </c>
      <c r="H199">
        <v>100</v>
      </c>
      <c r="J199" s="5">
        <v>33.299999999999997</v>
      </c>
    </row>
    <row r="200" spans="1:10" x14ac:dyDescent="0.25">
      <c r="A200" t="s">
        <v>323</v>
      </c>
      <c r="B200" t="s">
        <v>343</v>
      </c>
      <c r="C200" t="s">
        <v>643</v>
      </c>
      <c r="D200" t="s">
        <v>644</v>
      </c>
      <c r="H200">
        <v>100</v>
      </c>
      <c r="J200" s="5">
        <v>33.299999999999997</v>
      </c>
    </row>
    <row r="201" spans="1:10" x14ac:dyDescent="0.25">
      <c r="A201" t="s">
        <v>324</v>
      </c>
      <c r="B201" t="s">
        <v>344</v>
      </c>
      <c r="C201" t="s">
        <v>643</v>
      </c>
      <c r="D201" t="s">
        <v>644</v>
      </c>
      <c r="H201">
        <v>100</v>
      </c>
      <c r="J201" s="5">
        <v>33.299999999999997</v>
      </c>
    </row>
    <row r="202" spans="1:10" x14ac:dyDescent="0.25">
      <c r="A202" t="s">
        <v>325</v>
      </c>
      <c r="B202" t="s">
        <v>345</v>
      </c>
      <c r="C202" t="s">
        <v>643</v>
      </c>
      <c r="D202" t="s">
        <v>644</v>
      </c>
      <c r="H202">
        <v>100</v>
      </c>
      <c r="J202" s="5">
        <v>33.299999999999997</v>
      </c>
    </row>
    <row r="203" spans="1:10" x14ac:dyDescent="0.25">
      <c r="A203" t="s">
        <v>326</v>
      </c>
      <c r="B203" t="s">
        <v>346</v>
      </c>
      <c r="C203" t="s">
        <v>643</v>
      </c>
      <c r="D203" t="s">
        <v>644</v>
      </c>
      <c r="H203">
        <v>100</v>
      </c>
      <c r="J203" s="5">
        <v>33.299999999999997</v>
      </c>
    </row>
    <row r="204" spans="1:10" x14ac:dyDescent="0.25">
      <c r="A204" t="s">
        <v>327</v>
      </c>
      <c r="B204" t="s">
        <v>347</v>
      </c>
      <c r="C204" t="s">
        <v>643</v>
      </c>
      <c r="D204" t="s">
        <v>644</v>
      </c>
      <c r="H204">
        <v>100</v>
      </c>
      <c r="J204" s="5">
        <v>33.299999999999997</v>
      </c>
    </row>
    <row r="205" spans="1:10" x14ac:dyDescent="0.25">
      <c r="A205" t="s">
        <v>328</v>
      </c>
      <c r="B205" t="s">
        <v>348</v>
      </c>
      <c r="C205" t="s">
        <v>643</v>
      </c>
      <c r="D205" t="s">
        <v>644</v>
      </c>
      <c r="H205">
        <v>100</v>
      </c>
      <c r="J205" s="5">
        <v>33.299999999999997</v>
      </c>
    </row>
    <row r="206" spans="1:10" x14ac:dyDescent="0.25">
      <c r="A206" t="s">
        <v>329</v>
      </c>
      <c r="B206" t="s">
        <v>349</v>
      </c>
      <c r="C206" t="s">
        <v>643</v>
      </c>
      <c r="D206" t="s">
        <v>644</v>
      </c>
      <c r="H206">
        <v>100</v>
      </c>
      <c r="J206" s="5">
        <v>33.299999999999997</v>
      </c>
    </row>
    <row r="207" spans="1:10" x14ac:dyDescent="0.25">
      <c r="A207" t="s">
        <v>330</v>
      </c>
      <c r="B207" t="s">
        <v>350</v>
      </c>
      <c r="C207" t="s">
        <v>643</v>
      </c>
      <c r="D207" t="s">
        <v>644</v>
      </c>
      <c r="H207">
        <v>100</v>
      </c>
      <c r="J207" s="5">
        <v>33.299999999999997</v>
      </c>
    </row>
    <row r="208" spans="1:10" x14ac:dyDescent="0.25">
      <c r="A208" t="s">
        <v>331</v>
      </c>
      <c r="B208" t="s">
        <v>351</v>
      </c>
      <c r="C208" t="s">
        <v>643</v>
      </c>
      <c r="D208" t="s">
        <v>644</v>
      </c>
      <c r="H208">
        <v>100</v>
      </c>
      <c r="J208" s="5">
        <v>33.299999999999997</v>
      </c>
    </row>
    <row r="209" spans="1:10" x14ac:dyDescent="0.25">
      <c r="A209" t="s">
        <v>332</v>
      </c>
      <c r="B209" t="s">
        <v>352</v>
      </c>
      <c r="C209" t="s">
        <v>643</v>
      </c>
      <c r="D209" t="s">
        <v>644</v>
      </c>
      <c r="H209">
        <v>100</v>
      </c>
      <c r="J209" s="5">
        <v>33.299999999999997</v>
      </c>
    </row>
    <row r="210" spans="1:10" x14ac:dyDescent="0.25">
      <c r="A210" t="s">
        <v>333</v>
      </c>
      <c r="B210" t="s">
        <v>353</v>
      </c>
      <c r="C210" t="s">
        <v>643</v>
      </c>
      <c r="D210" t="s">
        <v>644</v>
      </c>
      <c r="H210">
        <v>100</v>
      </c>
      <c r="J210" s="5">
        <v>33.299999999999997</v>
      </c>
    </row>
    <row r="211" spans="1:10" x14ac:dyDescent="0.25">
      <c r="A211" t="s">
        <v>354</v>
      </c>
      <c r="B211" t="s">
        <v>374</v>
      </c>
      <c r="C211" t="s">
        <v>645</v>
      </c>
      <c r="D211" t="s">
        <v>644</v>
      </c>
      <c r="H211">
        <v>25</v>
      </c>
      <c r="J211">
        <v>3.2</v>
      </c>
    </row>
    <row r="212" spans="1:10" x14ac:dyDescent="0.25">
      <c r="A212" t="s">
        <v>355</v>
      </c>
      <c r="B212" t="s">
        <v>375</v>
      </c>
      <c r="C212" t="s">
        <v>645</v>
      </c>
      <c r="D212" t="s">
        <v>644</v>
      </c>
      <c r="H212">
        <v>25</v>
      </c>
      <c r="J212">
        <v>3.2</v>
      </c>
    </row>
    <row r="213" spans="1:10" x14ac:dyDescent="0.25">
      <c r="A213" t="s">
        <v>356</v>
      </c>
      <c r="B213" t="s">
        <v>376</v>
      </c>
      <c r="C213" t="s">
        <v>645</v>
      </c>
      <c r="D213" t="s">
        <v>644</v>
      </c>
      <c r="H213">
        <v>25</v>
      </c>
      <c r="J213">
        <v>3.2</v>
      </c>
    </row>
    <row r="214" spans="1:10" x14ac:dyDescent="0.25">
      <c r="A214" t="s">
        <v>357</v>
      </c>
      <c r="B214" t="s">
        <v>377</v>
      </c>
      <c r="C214" t="s">
        <v>645</v>
      </c>
      <c r="D214" t="s">
        <v>644</v>
      </c>
      <c r="H214">
        <v>25</v>
      </c>
      <c r="J214">
        <v>3.2</v>
      </c>
    </row>
    <row r="215" spans="1:10" x14ac:dyDescent="0.25">
      <c r="A215" t="s">
        <v>358</v>
      </c>
      <c r="B215" t="s">
        <v>378</v>
      </c>
      <c r="C215" t="s">
        <v>645</v>
      </c>
      <c r="D215" t="s">
        <v>644</v>
      </c>
      <c r="H215">
        <v>25</v>
      </c>
      <c r="J215">
        <v>3.2</v>
      </c>
    </row>
    <row r="216" spans="1:10" x14ac:dyDescent="0.25">
      <c r="A216" t="s">
        <v>359</v>
      </c>
      <c r="B216" t="s">
        <v>379</v>
      </c>
      <c r="C216" t="s">
        <v>645</v>
      </c>
      <c r="D216" t="s">
        <v>644</v>
      </c>
      <c r="H216">
        <v>25</v>
      </c>
      <c r="J216">
        <v>3.2</v>
      </c>
    </row>
    <row r="217" spans="1:10" x14ac:dyDescent="0.25">
      <c r="A217" t="s">
        <v>360</v>
      </c>
      <c r="B217" t="s">
        <v>380</v>
      </c>
      <c r="C217" t="s">
        <v>645</v>
      </c>
      <c r="D217" t="s">
        <v>644</v>
      </c>
      <c r="H217">
        <v>25</v>
      </c>
      <c r="J217">
        <v>3.2</v>
      </c>
    </row>
    <row r="218" spans="1:10" x14ac:dyDescent="0.25">
      <c r="A218" t="s">
        <v>361</v>
      </c>
      <c r="B218" t="s">
        <v>381</v>
      </c>
      <c r="C218" t="s">
        <v>645</v>
      </c>
      <c r="D218" t="s">
        <v>644</v>
      </c>
      <c r="H218">
        <v>25</v>
      </c>
      <c r="J218">
        <v>3.2</v>
      </c>
    </row>
    <row r="219" spans="1:10" x14ac:dyDescent="0.25">
      <c r="A219" t="s">
        <v>362</v>
      </c>
      <c r="B219" t="s">
        <v>382</v>
      </c>
      <c r="C219" t="s">
        <v>645</v>
      </c>
      <c r="D219" t="s">
        <v>644</v>
      </c>
      <c r="H219">
        <v>25</v>
      </c>
      <c r="J219">
        <v>3.2</v>
      </c>
    </row>
    <row r="220" spans="1:10" x14ac:dyDescent="0.25">
      <c r="A220" t="s">
        <v>363</v>
      </c>
      <c r="B220" t="s">
        <v>383</v>
      </c>
      <c r="C220" t="s">
        <v>645</v>
      </c>
      <c r="D220" t="s">
        <v>644</v>
      </c>
      <c r="H220">
        <v>25</v>
      </c>
      <c r="J220">
        <v>3.2</v>
      </c>
    </row>
    <row r="221" spans="1:10" x14ac:dyDescent="0.25">
      <c r="A221" t="s">
        <v>364</v>
      </c>
      <c r="B221" t="s">
        <v>384</v>
      </c>
      <c r="C221" t="s">
        <v>645</v>
      </c>
      <c r="D221" t="s">
        <v>644</v>
      </c>
      <c r="H221">
        <v>25</v>
      </c>
      <c r="J221">
        <v>3.2</v>
      </c>
    </row>
    <row r="222" spans="1:10" x14ac:dyDescent="0.25">
      <c r="A222" t="s">
        <v>365</v>
      </c>
      <c r="B222" t="s">
        <v>385</v>
      </c>
      <c r="C222" t="s">
        <v>645</v>
      </c>
      <c r="D222" t="s">
        <v>644</v>
      </c>
      <c r="H222">
        <v>25</v>
      </c>
      <c r="J222">
        <v>3.2</v>
      </c>
    </row>
    <row r="223" spans="1:10" x14ac:dyDescent="0.25">
      <c r="A223" t="s">
        <v>366</v>
      </c>
      <c r="B223" t="s">
        <v>386</v>
      </c>
      <c r="C223" t="s">
        <v>645</v>
      </c>
      <c r="D223" t="s">
        <v>644</v>
      </c>
      <c r="H223">
        <v>25</v>
      </c>
      <c r="J223">
        <v>3.2</v>
      </c>
    </row>
    <row r="224" spans="1:10" x14ac:dyDescent="0.25">
      <c r="A224" t="s">
        <v>367</v>
      </c>
      <c r="B224" t="s">
        <v>387</v>
      </c>
      <c r="C224" t="s">
        <v>645</v>
      </c>
      <c r="D224" t="s">
        <v>644</v>
      </c>
      <c r="H224">
        <v>25</v>
      </c>
      <c r="J224">
        <v>3.2</v>
      </c>
    </row>
    <row r="225" spans="1:10" x14ac:dyDescent="0.25">
      <c r="A225" t="s">
        <v>368</v>
      </c>
      <c r="B225" t="s">
        <v>388</v>
      </c>
      <c r="C225" t="s">
        <v>645</v>
      </c>
      <c r="D225" t="s">
        <v>644</v>
      </c>
      <c r="H225">
        <v>25</v>
      </c>
      <c r="J225">
        <v>3.2</v>
      </c>
    </row>
    <row r="226" spans="1:10" x14ac:dyDescent="0.25">
      <c r="A226" t="s">
        <v>369</v>
      </c>
      <c r="B226" t="s">
        <v>389</v>
      </c>
      <c r="C226" t="s">
        <v>645</v>
      </c>
      <c r="D226" t="s">
        <v>644</v>
      </c>
      <c r="H226">
        <v>25</v>
      </c>
      <c r="J226">
        <v>3.2</v>
      </c>
    </row>
    <row r="227" spans="1:10" x14ac:dyDescent="0.25">
      <c r="A227" t="s">
        <v>370</v>
      </c>
      <c r="B227" t="s">
        <v>390</v>
      </c>
      <c r="C227" t="s">
        <v>645</v>
      </c>
      <c r="D227" t="s">
        <v>644</v>
      </c>
      <c r="H227">
        <v>25</v>
      </c>
      <c r="J227">
        <v>3.2</v>
      </c>
    </row>
    <row r="228" spans="1:10" x14ac:dyDescent="0.25">
      <c r="A228" t="s">
        <v>371</v>
      </c>
      <c r="B228" t="s">
        <v>391</v>
      </c>
      <c r="C228" t="s">
        <v>645</v>
      </c>
      <c r="D228" t="s">
        <v>644</v>
      </c>
      <c r="H228">
        <v>25</v>
      </c>
      <c r="J228">
        <v>3.2</v>
      </c>
    </row>
    <row r="229" spans="1:10" x14ac:dyDescent="0.25">
      <c r="A229" t="s">
        <v>372</v>
      </c>
      <c r="B229" t="s">
        <v>392</v>
      </c>
      <c r="C229" t="s">
        <v>645</v>
      </c>
      <c r="D229" t="s">
        <v>644</v>
      </c>
      <c r="H229">
        <v>25</v>
      </c>
      <c r="J229">
        <v>3.2</v>
      </c>
    </row>
    <row r="230" spans="1:10" x14ac:dyDescent="0.25">
      <c r="A230" t="s">
        <v>373</v>
      </c>
      <c r="B230" t="s">
        <v>393</v>
      </c>
      <c r="C230" t="s">
        <v>645</v>
      </c>
      <c r="D230" t="s">
        <v>644</v>
      </c>
      <c r="H230">
        <v>25</v>
      </c>
      <c r="J230">
        <v>3.2</v>
      </c>
    </row>
    <row r="231" spans="1:10" x14ac:dyDescent="0.25">
      <c r="A231" t="s">
        <v>394</v>
      </c>
      <c r="B231" t="s">
        <v>414</v>
      </c>
      <c r="C231" s="6" t="s">
        <v>650</v>
      </c>
      <c r="D231" s="6" t="s">
        <v>644</v>
      </c>
      <c r="H231" s="6">
        <v>100</v>
      </c>
      <c r="I231" s="6"/>
      <c r="J231" s="6">
        <v>27.5</v>
      </c>
    </row>
    <row r="232" spans="1:10" x14ac:dyDescent="0.25">
      <c r="A232" t="s">
        <v>395</v>
      </c>
      <c r="B232" t="s">
        <v>415</v>
      </c>
      <c r="C232" s="6" t="s">
        <v>650</v>
      </c>
      <c r="D232" s="6" t="s">
        <v>644</v>
      </c>
      <c r="H232" s="6">
        <v>100</v>
      </c>
      <c r="I232" s="6"/>
      <c r="J232" s="6">
        <v>27.5</v>
      </c>
    </row>
    <row r="233" spans="1:10" x14ac:dyDescent="0.25">
      <c r="A233" t="s">
        <v>396</v>
      </c>
      <c r="B233" t="s">
        <v>416</v>
      </c>
      <c r="C233" s="6" t="s">
        <v>650</v>
      </c>
      <c r="D233" s="6" t="s">
        <v>644</v>
      </c>
      <c r="H233" s="6">
        <v>100</v>
      </c>
      <c r="I233" s="6"/>
      <c r="J233" s="6">
        <v>27.5</v>
      </c>
    </row>
    <row r="234" spans="1:10" x14ac:dyDescent="0.25">
      <c r="A234" t="s">
        <v>397</v>
      </c>
      <c r="B234" t="s">
        <v>417</v>
      </c>
      <c r="C234" s="6" t="s">
        <v>650</v>
      </c>
      <c r="D234" s="6" t="s">
        <v>644</v>
      </c>
      <c r="H234" s="6">
        <v>100</v>
      </c>
      <c r="I234" s="6"/>
      <c r="J234" s="6">
        <v>27.5</v>
      </c>
    </row>
    <row r="235" spans="1:10" x14ac:dyDescent="0.25">
      <c r="A235" t="s">
        <v>398</v>
      </c>
      <c r="B235" t="s">
        <v>418</v>
      </c>
      <c r="C235" s="6" t="s">
        <v>650</v>
      </c>
      <c r="D235" s="6" t="s">
        <v>644</v>
      </c>
      <c r="H235" s="6">
        <v>100</v>
      </c>
      <c r="I235" s="6"/>
      <c r="J235" s="6">
        <v>27.5</v>
      </c>
    </row>
    <row r="236" spans="1:10" x14ac:dyDescent="0.25">
      <c r="A236" t="s">
        <v>399</v>
      </c>
      <c r="B236" t="s">
        <v>419</v>
      </c>
      <c r="C236" s="6" t="s">
        <v>650</v>
      </c>
      <c r="D236" s="6" t="s">
        <v>644</v>
      </c>
      <c r="H236" s="6">
        <v>100</v>
      </c>
      <c r="I236" s="6"/>
      <c r="J236" s="6">
        <v>27.5</v>
      </c>
    </row>
    <row r="237" spans="1:10" x14ac:dyDescent="0.25">
      <c r="A237" t="s">
        <v>400</v>
      </c>
      <c r="B237" t="s">
        <v>420</v>
      </c>
      <c r="C237" s="6" t="s">
        <v>650</v>
      </c>
      <c r="D237" s="6" t="s">
        <v>644</v>
      </c>
      <c r="H237" s="6">
        <v>100</v>
      </c>
      <c r="I237" s="6"/>
      <c r="J237" s="6">
        <v>27.5</v>
      </c>
    </row>
    <row r="238" spans="1:10" x14ac:dyDescent="0.25">
      <c r="A238" t="s">
        <v>401</v>
      </c>
      <c r="B238" t="s">
        <v>421</v>
      </c>
      <c r="C238" s="6" t="s">
        <v>650</v>
      </c>
      <c r="D238" s="6" t="s">
        <v>644</v>
      </c>
      <c r="H238" s="6">
        <v>100</v>
      </c>
      <c r="I238" s="6"/>
      <c r="J238" s="6">
        <v>27.5</v>
      </c>
    </row>
    <row r="239" spans="1:10" x14ac:dyDescent="0.25">
      <c r="A239" t="s">
        <v>402</v>
      </c>
      <c r="B239" t="s">
        <v>422</v>
      </c>
      <c r="C239" s="6" t="s">
        <v>650</v>
      </c>
      <c r="D239" s="6" t="s">
        <v>644</v>
      </c>
      <c r="H239" s="6">
        <v>100</v>
      </c>
      <c r="I239" s="6"/>
      <c r="J239" s="6">
        <v>27.5</v>
      </c>
    </row>
    <row r="240" spans="1:10" x14ac:dyDescent="0.25">
      <c r="A240" t="s">
        <v>403</v>
      </c>
      <c r="B240" t="s">
        <v>423</v>
      </c>
      <c r="C240" s="6" t="s">
        <v>650</v>
      </c>
      <c r="D240" s="6" t="s">
        <v>644</v>
      </c>
      <c r="H240" s="6">
        <v>100</v>
      </c>
      <c r="I240" s="6"/>
      <c r="J240" s="6">
        <v>27.5</v>
      </c>
    </row>
    <row r="241" spans="1:10" x14ac:dyDescent="0.25">
      <c r="A241" t="s">
        <v>404</v>
      </c>
      <c r="B241" t="s">
        <v>424</v>
      </c>
      <c r="C241" s="6" t="s">
        <v>650</v>
      </c>
      <c r="D241" s="6" t="s">
        <v>644</v>
      </c>
      <c r="H241" s="6">
        <v>100</v>
      </c>
      <c r="I241" s="6"/>
      <c r="J241" s="6">
        <v>27.5</v>
      </c>
    </row>
    <row r="242" spans="1:10" x14ac:dyDescent="0.25">
      <c r="A242" t="s">
        <v>405</v>
      </c>
      <c r="B242" t="s">
        <v>425</v>
      </c>
      <c r="C242" s="6" t="s">
        <v>650</v>
      </c>
      <c r="D242" s="6" t="s">
        <v>644</v>
      </c>
      <c r="H242" s="6">
        <v>100</v>
      </c>
      <c r="I242" s="6"/>
      <c r="J242" s="6">
        <v>27.5</v>
      </c>
    </row>
    <row r="243" spans="1:10" x14ac:dyDescent="0.25">
      <c r="A243" t="s">
        <v>406</v>
      </c>
      <c r="B243" t="s">
        <v>426</v>
      </c>
      <c r="C243" s="6" t="s">
        <v>650</v>
      </c>
      <c r="D243" s="6" t="s">
        <v>644</v>
      </c>
      <c r="H243" s="6">
        <v>100</v>
      </c>
      <c r="I243" s="6"/>
      <c r="J243" s="6">
        <v>27.5</v>
      </c>
    </row>
    <row r="244" spans="1:10" x14ac:dyDescent="0.25">
      <c r="A244" t="s">
        <v>407</v>
      </c>
      <c r="B244" t="s">
        <v>427</v>
      </c>
      <c r="C244" s="6" t="s">
        <v>650</v>
      </c>
      <c r="D244" s="6" t="s">
        <v>644</v>
      </c>
      <c r="H244" s="6">
        <v>100</v>
      </c>
      <c r="I244" s="6"/>
      <c r="J244" s="6">
        <v>27.5</v>
      </c>
    </row>
    <row r="245" spans="1:10" x14ac:dyDescent="0.25">
      <c r="A245" t="s">
        <v>408</v>
      </c>
      <c r="B245" t="s">
        <v>428</v>
      </c>
      <c r="C245" s="6" t="s">
        <v>650</v>
      </c>
      <c r="D245" s="6" t="s">
        <v>644</v>
      </c>
      <c r="H245" s="6">
        <v>100</v>
      </c>
      <c r="I245" s="6"/>
      <c r="J245" s="6">
        <v>27.5</v>
      </c>
    </row>
    <row r="246" spans="1:10" x14ac:dyDescent="0.25">
      <c r="A246" t="s">
        <v>409</v>
      </c>
      <c r="B246" t="s">
        <v>429</v>
      </c>
      <c r="C246" s="6" t="s">
        <v>650</v>
      </c>
      <c r="D246" s="6" t="s">
        <v>644</v>
      </c>
      <c r="H246" s="6">
        <v>100</v>
      </c>
      <c r="I246" s="6"/>
      <c r="J246" s="6">
        <v>27.5</v>
      </c>
    </row>
    <row r="247" spans="1:10" x14ac:dyDescent="0.25">
      <c r="A247" t="s">
        <v>410</v>
      </c>
      <c r="B247" t="s">
        <v>430</v>
      </c>
      <c r="C247" s="6" t="s">
        <v>650</v>
      </c>
      <c r="D247" s="6" t="s">
        <v>644</v>
      </c>
      <c r="H247" s="6">
        <v>100</v>
      </c>
      <c r="I247" s="6"/>
      <c r="J247" s="6">
        <v>27.5</v>
      </c>
    </row>
    <row r="248" spans="1:10" x14ac:dyDescent="0.25">
      <c r="A248" t="s">
        <v>411</v>
      </c>
      <c r="B248" t="s">
        <v>431</v>
      </c>
      <c r="C248" s="6" t="s">
        <v>650</v>
      </c>
      <c r="D248" s="6" t="s">
        <v>644</v>
      </c>
      <c r="H248" s="6">
        <v>100</v>
      </c>
      <c r="I248" s="6"/>
      <c r="J248" s="6">
        <v>27.5</v>
      </c>
    </row>
    <row r="249" spans="1:10" x14ac:dyDescent="0.25">
      <c r="A249" t="s">
        <v>412</v>
      </c>
      <c r="B249" t="s">
        <v>432</v>
      </c>
      <c r="C249" s="6" t="s">
        <v>650</v>
      </c>
      <c r="D249" s="6" t="s">
        <v>644</v>
      </c>
      <c r="H249" s="6">
        <v>100</v>
      </c>
      <c r="I249" s="6"/>
      <c r="J249" s="6">
        <v>27.5</v>
      </c>
    </row>
    <row r="250" spans="1:10" x14ac:dyDescent="0.25">
      <c r="A250" t="s">
        <v>413</v>
      </c>
      <c r="B250" t="s">
        <v>433</v>
      </c>
      <c r="C250" s="6" t="s">
        <v>650</v>
      </c>
      <c r="D250" s="6" t="s">
        <v>644</v>
      </c>
      <c r="H250" s="6">
        <v>100</v>
      </c>
      <c r="I250" s="6"/>
      <c r="J250" s="6">
        <v>27.5</v>
      </c>
    </row>
    <row r="251" spans="1:10" x14ac:dyDescent="0.25">
      <c r="A251" t="s">
        <v>434</v>
      </c>
      <c r="B251" t="s">
        <v>454</v>
      </c>
    </row>
    <row r="252" spans="1:10" x14ac:dyDescent="0.25">
      <c r="A252" t="s">
        <v>435</v>
      </c>
      <c r="B252" t="s">
        <v>455</v>
      </c>
    </row>
    <row r="253" spans="1:10" x14ac:dyDescent="0.25">
      <c r="A253" t="s">
        <v>436</v>
      </c>
      <c r="B253" t="s">
        <v>456</v>
      </c>
    </row>
    <row r="254" spans="1:10" x14ac:dyDescent="0.25">
      <c r="A254" t="s">
        <v>437</v>
      </c>
      <c r="B254" t="s">
        <v>457</v>
      </c>
    </row>
    <row r="255" spans="1:10" x14ac:dyDescent="0.25">
      <c r="A255" t="s">
        <v>438</v>
      </c>
      <c r="B255" t="s">
        <v>458</v>
      </c>
    </row>
    <row r="256" spans="1:10" x14ac:dyDescent="0.25">
      <c r="A256" t="s">
        <v>439</v>
      </c>
      <c r="B256" t="s">
        <v>459</v>
      </c>
    </row>
    <row r="257" spans="1:2" x14ac:dyDescent="0.25">
      <c r="A257" t="s">
        <v>440</v>
      </c>
      <c r="B257" t="s">
        <v>460</v>
      </c>
    </row>
    <row r="258" spans="1:2" x14ac:dyDescent="0.25">
      <c r="A258" t="s">
        <v>441</v>
      </c>
      <c r="B258" t="s">
        <v>461</v>
      </c>
    </row>
    <row r="259" spans="1:2" x14ac:dyDescent="0.25">
      <c r="A259" t="s">
        <v>442</v>
      </c>
      <c r="B259" t="s">
        <v>462</v>
      </c>
    </row>
    <row r="260" spans="1:2" x14ac:dyDescent="0.25">
      <c r="A260" t="s">
        <v>443</v>
      </c>
      <c r="B260" t="s">
        <v>463</v>
      </c>
    </row>
    <row r="261" spans="1:2" x14ac:dyDescent="0.25">
      <c r="A261" t="s">
        <v>444</v>
      </c>
      <c r="B261" t="s">
        <v>464</v>
      </c>
    </row>
    <row r="262" spans="1:2" x14ac:dyDescent="0.25">
      <c r="A262" t="s">
        <v>445</v>
      </c>
      <c r="B262" t="s">
        <v>465</v>
      </c>
    </row>
    <row r="263" spans="1:2" x14ac:dyDescent="0.25">
      <c r="A263" t="s">
        <v>446</v>
      </c>
      <c r="B263" t="s">
        <v>466</v>
      </c>
    </row>
    <row r="264" spans="1:2" x14ac:dyDescent="0.25">
      <c r="A264" t="s">
        <v>447</v>
      </c>
      <c r="B264" t="s">
        <v>467</v>
      </c>
    </row>
    <row r="265" spans="1:2" x14ac:dyDescent="0.25">
      <c r="A265" t="s">
        <v>448</v>
      </c>
      <c r="B265" t="s">
        <v>468</v>
      </c>
    </row>
    <row r="266" spans="1:2" x14ac:dyDescent="0.25">
      <c r="A266" t="s">
        <v>449</v>
      </c>
      <c r="B266" t="s">
        <v>469</v>
      </c>
    </row>
    <row r="267" spans="1:2" x14ac:dyDescent="0.25">
      <c r="A267" t="s">
        <v>450</v>
      </c>
      <c r="B267" t="s">
        <v>470</v>
      </c>
    </row>
    <row r="268" spans="1:2" x14ac:dyDescent="0.25">
      <c r="A268" t="s">
        <v>451</v>
      </c>
      <c r="B268" t="s">
        <v>471</v>
      </c>
    </row>
    <row r="269" spans="1:2" x14ac:dyDescent="0.25">
      <c r="A269" t="s">
        <v>452</v>
      </c>
      <c r="B269" t="s">
        <v>472</v>
      </c>
    </row>
    <row r="270" spans="1:2" x14ac:dyDescent="0.25">
      <c r="A270" t="s">
        <v>453</v>
      </c>
      <c r="B270" t="s">
        <v>473</v>
      </c>
    </row>
    <row r="271" spans="1:2" x14ac:dyDescent="0.25">
      <c r="A271" t="s">
        <v>474</v>
      </c>
      <c r="B271" s="3" t="s">
        <v>494</v>
      </c>
    </row>
    <row r="272" spans="1:2" x14ac:dyDescent="0.25">
      <c r="A272" t="s">
        <v>475</v>
      </c>
      <c r="B272" s="3" t="s">
        <v>495</v>
      </c>
    </row>
    <row r="273" spans="1:2" x14ac:dyDescent="0.25">
      <c r="A273" t="s">
        <v>476</v>
      </c>
      <c r="B273" s="3" t="s">
        <v>496</v>
      </c>
    </row>
    <row r="274" spans="1:2" x14ac:dyDescent="0.25">
      <c r="A274" t="s">
        <v>477</v>
      </c>
      <c r="B274" s="3" t="s">
        <v>497</v>
      </c>
    </row>
    <row r="275" spans="1:2" x14ac:dyDescent="0.25">
      <c r="A275" t="s">
        <v>478</v>
      </c>
      <c r="B275" s="3" t="s">
        <v>498</v>
      </c>
    </row>
    <row r="276" spans="1:2" x14ac:dyDescent="0.25">
      <c r="A276" t="s">
        <v>479</v>
      </c>
      <c r="B276" s="3" t="s">
        <v>499</v>
      </c>
    </row>
    <row r="277" spans="1:2" x14ac:dyDescent="0.25">
      <c r="A277" t="s">
        <v>480</v>
      </c>
      <c r="B277" s="3" t="s">
        <v>500</v>
      </c>
    </row>
    <row r="278" spans="1:2" x14ac:dyDescent="0.25">
      <c r="A278" t="s">
        <v>481</v>
      </c>
      <c r="B278" s="3" t="s">
        <v>501</v>
      </c>
    </row>
    <row r="279" spans="1:2" x14ac:dyDescent="0.25">
      <c r="A279" t="s">
        <v>482</v>
      </c>
      <c r="B279" s="3" t="s">
        <v>502</v>
      </c>
    </row>
    <row r="280" spans="1:2" x14ac:dyDescent="0.25">
      <c r="A280" t="s">
        <v>483</v>
      </c>
      <c r="B280" s="3" t="s">
        <v>503</v>
      </c>
    </row>
    <row r="281" spans="1:2" x14ac:dyDescent="0.25">
      <c r="A281" t="s">
        <v>484</v>
      </c>
      <c r="B281" s="3" t="s">
        <v>504</v>
      </c>
    </row>
    <row r="282" spans="1:2" x14ac:dyDescent="0.25">
      <c r="A282" t="s">
        <v>485</v>
      </c>
      <c r="B282" s="3" t="s">
        <v>505</v>
      </c>
    </row>
    <row r="283" spans="1:2" x14ac:dyDescent="0.25">
      <c r="A283" t="s">
        <v>486</v>
      </c>
      <c r="B283" s="3" t="s">
        <v>506</v>
      </c>
    </row>
    <row r="284" spans="1:2" x14ac:dyDescent="0.25">
      <c r="A284" t="s">
        <v>487</v>
      </c>
      <c r="B284" s="3" t="s">
        <v>507</v>
      </c>
    </row>
    <row r="285" spans="1:2" x14ac:dyDescent="0.25">
      <c r="A285" t="s">
        <v>488</v>
      </c>
      <c r="B285" s="3" t="s">
        <v>508</v>
      </c>
    </row>
    <row r="286" spans="1:2" x14ac:dyDescent="0.25">
      <c r="A286" t="s">
        <v>489</v>
      </c>
      <c r="B286" s="3" t="s">
        <v>509</v>
      </c>
    </row>
    <row r="287" spans="1:2" x14ac:dyDescent="0.25">
      <c r="A287" t="s">
        <v>490</v>
      </c>
      <c r="B287" s="3" t="s">
        <v>510</v>
      </c>
    </row>
    <row r="288" spans="1:2" x14ac:dyDescent="0.25">
      <c r="A288" t="s">
        <v>491</v>
      </c>
      <c r="B288" s="3" t="s">
        <v>511</v>
      </c>
    </row>
    <row r="289" spans="1:10" x14ac:dyDescent="0.25">
      <c r="A289" t="s">
        <v>492</v>
      </c>
      <c r="B289" s="3" t="s">
        <v>512</v>
      </c>
    </row>
    <row r="290" spans="1:10" x14ac:dyDescent="0.25">
      <c r="A290" t="s">
        <v>493</v>
      </c>
      <c r="B290" s="3" t="s">
        <v>513</v>
      </c>
    </row>
    <row r="291" spans="1:10" x14ac:dyDescent="0.25">
      <c r="A291" s="4" t="s">
        <v>514</v>
      </c>
      <c r="B291" s="4" t="s">
        <v>515</v>
      </c>
      <c r="C291" s="6" t="s">
        <v>646</v>
      </c>
      <c r="D291" s="6" t="s">
        <v>644</v>
      </c>
      <c r="H291" s="6">
        <v>20</v>
      </c>
      <c r="I291" s="6"/>
      <c r="J291" s="6">
        <v>2.8</v>
      </c>
    </row>
    <row r="292" spans="1:10" x14ac:dyDescent="0.25">
      <c r="A292" s="4" t="s">
        <v>516</v>
      </c>
      <c r="B292" s="4" t="s">
        <v>517</v>
      </c>
    </row>
    <row r="293" spans="1:10" x14ac:dyDescent="0.25">
      <c r="A293" s="4" t="s">
        <v>518</v>
      </c>
      <c r="B293" s="4" t="s">
        <v>519</v>
      </c>
      <c r="C293" s="6" t="s">
        <v>646</v>
      </c>
      <c r="D293" s="6" t="s">
        <v>644</v>
      </c>
      <c r="H293" s="6">
        <v>20</v>
      </c>
      <c r="I293" s="6"/>
      <c r="J293" s="6">
        <v>2.8</v>
      </c>
    </row>
    <row r="294" spans="1:10" x14ac:dyDescent="0.25">
      <c r="A294" s="4" t="s">
        <v>520</v>
      </c>
      <c r="B294" s="4" t="s">
        <v>521</v>
      </c>
    </row>
    <row r="295" spans="1:10" x14ac:dyDescent="0.25">
      <c r="A295" s="4" t="s">
        <v>522</v>
      </c>
      <c r="B295" s="4" t="s">
        <v>523</v>
      </c>
      <c r="C295" s="6" t="s">
        <v>646</v>
      </c>
      <c r="D295" s="6" t="s">
        <v>644</v>
      </c>
      <c r="H295" s="6">
        <v>20</v>
      </c>
      <c r="I295" s="6"/>
      <c r="J295" s="6">
        <v>2.8</v>
      </c>
    </row>
    <row r="296" spans="1:10" x14ac:dyDescent="0.25">
      <c r="A296" s="4" t="s">
        <v>524</v>
      </c>
      <c r="B296" s="4" t="s">
        <v>525</v>
      </c>
    </row>
    <row r="297" spans="1:10" x14ac:dyDescent="0.25">
      <c r="A297" s="4" t="s">
        <v>526</v>
      </c>
      <c r="B297" s="4" t="s">
        <v>527</v>
      </c>
      <c r="C297" s="6" t="s">
        <v>646</v>
      </c>
      <c r="D297" s="6" t="s">
        <v>644</v>
      </c>
      <c r="H297" s="6">
        <v>20</v>
      </c>
      <c r="I297" s="6"/>
      <c r="J297" s="6">
        <v>2.8</v>
      </c>
    </row>
    <row r="298" spans="1:10" x14ac:dyDescent="0.25">
      <c r="A298" s="4" t="s">
        <v>528</v>
      </c>
      <c r="B298" s="4" t="s">
        <v>529</v>
      </c>
    </row>
    <row r="299" spans="1:10" x14ac:dyDescent="0.25">
      <c r="A299" s="4" t="s">
        <v>530</v>
      </c>
      <c r="B299" s="4" t="s">
        <v>531</v>
      </c>
      <c r="C299" s="6" t="s">
        <v>646</v>
      </c>
      <c r="D299" s="6" t="s">
        <v>644</v>
      </c>
      <c r="H299" s="6">
        <v>20</v>
      </c>
      <c r="I299" s="6"/>
      <c r="J299" s="6">
        <v>2.8</v>
      </c>
    </row>
    <row r="300" spans="1:10" x14ac:dyDescent="0.25">
      <c r="A300" s="4" t="s">
        <v>532</v>
      </c>
      <c r="B300" s="4" t="s">
        <v>533</v>
      </c>
    </row>
    <row r="301" spans="1:10" x14ac:dyDescent="0.25">
      <c r="A301" s="4" t="s">
        <v>534</v>
      </c>
      <c r="B301" s="4" t="s">
        <v>535</v>
      </c>
      <c r="C301" s="6" t="s">
        <v>646</v>
      </c>
      <c r="D301" s="6" t="s">
        <v>644</v>
      </c>
      <c r="H301" s="6">
        <v>20</v>
      </c>
      <c r="I301" s="6"/>
      <c r="J301" s="6">
        <v>2.8</v>
      </c>
    </row>
    <row r="302" spans="1:10" x14ac:dyDescent="0.25">
      <c r="A302" s="4" t="s">
        <v>536</v>
      </c>
      <c r="B302" s="4" t="s">
        <v>537</v>
      </c>
    </row>
    <row r="303" spans="1:10" x14ac:dyDescent="0.25">
      <c r="A303" s="4" t="s">
        <v>538</v>
      </c>
      <c r="B303" s="4" t="s">
        <v>540</v>
      </c>
      <c r="C303" t="s">
        <v>648</v>
      </c>
      <c r="D303" s="6" t="s">
        <v>644</v>
      </c>
      <c r="H303" s="6">
        <v>50</v>
      </c>
      <c r="I303" s="6"/>
      <c r="J303" s="6">
        <v>12.8</v>
      </c>
    </row>
    <row r="304" spans="1:10" x14ac:dyDescent="0.25">
      <c r="A304" s="4" t="s">
        <v>539</v>
      </c>
      <c r="B304" s="4" t="s">
        <v>540</v>
      </c>
      <c r="C304" t="s">
        <v>648</v>
      </c>
      <c r="D304" s="6" t="s">
        <v>644</v>
      </c>
      <c r="H304" s="6">
        <v>50</v>
      </c>
      <c r="I304" s="6"/>
      <c r="J304" s="6">
        <v>12.8</v>
      </c>
    </row>
    <row r="305" spans="1:10" x14ac:dyDescent="0.25">
      <c r="A305" s="4" t="s">
        <v>541</v>
      </c>
      <c r="B305" s="4" t="s">
        <v>543</v>
      </c>
      <c r="C305" s="6" t="s">
        <v>649</v>
      </c>
      <c r="D305" s="6" t="s">
        <v>644</v>
      </c>
      <c r="H305">
        <v>300</v>
      </c>
      <c r="J305" s="5">
        <v>80</v>
      </c>
    </row>
    <row r="306" spans="1:10" x14ac:dyDescent="0.25">
      <c r="A306" t="s">
        <v>542</v>
      </c>
      <c r="B306" s="4" t="s">
        <v>544</v>
      </c>
      <c r="C306" t="s">
        <v>638</v>
      </c>
      <c r="D306" t="s">
        <v>639</v>
      </c>
      <c r="H306">
        <v>400</v>
      </c>
      <c r="J306">
        <v>655</v>
      </c>
    </row>
    <row r="307" spans="1:10" x14ac:dyDescent="0.25">
      <c r="A307" s="4" t="s">
        <v>545</v>
      </c>
      <c r="B307" s="4" t="s">
        <v>546</v>
      </c>
    </row>
    <row r="308" spans="1:10" x14ac:dyDescent="0.25">
      <c r="A308" t="s">
        <v>547</v>
      </c>
      <c r="B308" s="4" t="s">
        <v>548</v>
      </c>
    </row>
    <row r="309" spans="1:10" x14ac:dyDescent="0.25">
      <c r="A309" t="s">
        <v>550</v>
      </c>
      <c r="B309" s="4" t="s">
        <v>549</v>
      </c>
    </row>
    <row r="310" spans="1:10" x14ac:dyDescent="0.25">
      <c r="A310" t="s">
        <v>551</v>
      </c>
      <c r="B310" s="4" t="s">
        <v>549</v>
      </c>
    </row>
    <row r="311" spans="1:10" x14ac:dyDescent="0.25">
      <c r="A311" t="s">
        <v>552</v>
      </c>
      <c r="B311" s="4" t="s">
        <v>549</v>
      </c>
    </row>
  </sheetData>
  <customSheetViews>
    <customSheetView guid="{AFCF2176-CB1D-4D6E-A0FE-59695F415E2C}" topLeftCell="A16">
      <selection activeCell="C144" sqref="C144"/>
      <pageMargins left="0.7" right="0.7" top="0.75" bottom="0.75" header="0.3" footer="0.3"/>
    </customSheetView>
    <customSheetView guid="{25999BBB-235B-4A71-BC69-148E49F2BC32}" topLeftCell="A16">
      <selection activeCell="C144" sqref="C144"/>
      <pageMargins left="0.7" right="0.7" top="0.75" bottom="0.75" header="0.3" footer="0.3"/>
    </customSheetView>
    <customSheetView guid="{DAF0FB99-3FCD-45B3-9019-6D0FC0D50943}" topLeftCell="A16">
      <selection activeCell="C144" sqref="C144"/>
      <pageMargins left="0.7" right="0.7" top="0.75" bottom="0.75" header="0.3" footer="0.3"/>
    </customSheetView>
    <customSheetView guid="{640EAA00-1172-4B16-AC2F-3A997AF7471E}" topLeftCell="A16">
      <selection activeCell="C144" sqref="C144"/>
      <pageMargins left="0.7" right="0.7" top="0.75" bottom="0.75" header="0.3" footer="0.3"/>
    </customSheetView>
    <customSheetView guid="{D4A25F27-5E5B-4153-B57C-560F78530A8E}" topLeftCell="A16">
      <selection activeCell="C144" sqref="C144"/>
      <pageMargins left="0.7" right="0.7" top="0.75" bottom="0.75" header="0.3" footer="0.3"/>
    </customSheetView>
    <customSheetView guid="{40C00F93-2046-47CE-A679-05431B2D0938}" topLeftCell="A16">
      <selection activeCell="C144" sqref="C144"/>
      <pageMargins left="0.7" right="0.7" top="0.75" bottom="0.75" header="0.3" footer="0.3"/>
    </customSheetView>
    <customSheetView guid="{95D0C678-9191-4077-8A7C-974FC2D56AD2}" topLeftCell="A16">
      <selection activeCell="C144" sqref="C144"/>
      <pageMargins left="0.7" right="0.7" top="0.75" bottom="0.75" header="0.3" footer="0.3"/>
    </customSheetView>
    <customSheetView guid="{719B6C4F-75C4-4AFB-9F9B-C6963BDB15E3}" topLeftCell="A16">
      <selection activeCell="C144" sqref="C144"/>
      <pageMargins left="0.7" right="0.7" top="0.75" bottom="0.75" header="0.3" footer="0.3"/>
    </customSheetView>
    <customSheetView guid="{205FAC4B-7440-4A7E-8914-9F878B0A5C5A}" topLeftCell="A16">
      <selection activeCell="C144" sqref="C144"/>
      <pageMargins left="0.7" right="0.7" top="0.75" bottom="0.75" header="0.3" footer="0.3"/>
    </customSheetView>
    <customSheetView guid="{38276DD1-521D-478E-9450-853AB7A64740}" topLeftCell="A16">
      <selection activeCell="C144" sqref="C144"/>
      <pageMargins left="0.7" right="0.7" top="0.75" bottom="0.75" header="0.3" footer="0.3"/>
    </customSheetView>
    <customSheetView guid="{9242BAD0-33F0-473B-B6BF-40FDA8DE9BFB}" topLeftCell="A16">
      <selection activeCell="C144" sqref="C144"/>
      <pageMargins left="0.7" right="0.7" top="0.75" bottom="0.75" header="0.3" footer="0.3"/>
    </customSheetView>
    <customSheetView guid="{838B1990-A13C-4B66-9E38-9CC90EBBD000}" topLeftCell="A16">
      <selection activeCell="C144" sqref="C1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115" workbookViewId="0">
      <selection activeCell="C131" sqref="C131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4.140625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  <c r="D2" t="s">
        <v>622</v>
      </c>
      <c r="E2">
        <v>0</v>
      </c>
      <c r="F2">
        <v>25</v>
      </c>
      <c r="G2" t="s">
        <v>624</v>
      </c>
    </row>
    <row r="3" spans="1:15" x14ac:dyDescent="0.25">
      <c r="A3" t="s">
        <v>16</v>
      </c>
      <c r="B3" t="s">
        <v>36</v>
      </c>
      <c r="D3" t="s">
        <v>622</v>
      </c>
      <c r="E3">
        <v>0</v>
      </c>
      <c r="F3">
        <v>25</v>
      </c>
      <c r="G3" t="s">
        <v>624</v>
      </c>
    </row>
    <row r="4" spans="1:15" x14ac:dyDescent="0.25">
      <c r="A4" t="s">
        <v>17</v>
      </c>
      <c r="B4" t="s">
        <v>37</v>
      </c>
      <c r="D4" t="s">
        <v>622</v>
      </c>
      <c r="E4">
        <v>0</v>
      </c>
      <c r="F4">
        <v>25</v>
      </c>
      <c r="G4" t="s">
        <v>624</v>
      </c>
    </row>
    <row r="5" spans="1:15" x14ac:dyDescent="0.25">
      <c r="A5" t="s">
        <v>18</v>
      </c>
      <c r="B5" t="s">
        <v>38</v>
      </c>
      <c r="D5" t="s">
        <v>622</v>
      </c>
      <c r="E5">
        <v>0</v>
      </c>
      <c r="F5">
        <v>25</v>
      </c>
      <c r="G5" t="s">
        <v>624</v>
      </c>
    </row>
    <row r="6" spans="1:15" x14ac:dyDescent="0.25">
      <c r="A6" t="s">
        <v>19</v>
      </c>
      <c r="B6" t="s">
        <v>39</v>
      </c>
      <c r="D6" t="s">
        <v>622</v>
      </c>
      <c r="E6">
        <v>0</v>
      </c>
      <c r="F6">
        <v>25</v>
      </c>
      <c r="G6" t="s">
        <v>624</v>
      </c>
    </row>
    <row r="7" spans="1:15" x14ac:dyDescent="0.25">
      <c r="A7" t="s">
        <v>20</v>
      </c>
      <c r="B7" t="s">
        <v>40</v>
      </c>
      <c r="D7" t="s">
        <v>622</v>
      </c>
      <c r="E7">
        <v>0</v>
      </c>
      <c r="F7">
        <v>25</v>
      </c>
      <c r="G7" t="s">
        <v>624</v>
      </c>
    </row>
    <row r="8" spans="1:15" x14ac:dyDescent="0.25">
      <c r="A8" t="s">
        <v>21</v>
      </c>
      <c r="B8" t="s">
        <v>41</v>
      </c>
      <c r="D8" t="s">
        <v>622</v>
      </c>
      <c r="E8">
        <v>0</v>
      </c>
      <c r="F8">
        <v>25</v>
      </c>
      <c r="G8" t="s">
        <v>624</v>
      </c>
    </row>
    <row r="9" spans="1:15" x14ac:dyDescent="0.25">
      <c r="A9" t="s">
        <v>22</v>
      </c>
      <c r="B9" t="s">
        <v>42</v>
      </c>
      <c r="D9" t="s">
        <v>622</v>
      </c>
      <c r="E9">
        <v>0</v>
      </c>
      <c r="F9">
        <v>25</v>
      </c>
      <c r="G9" t="s">
        <v>624</v>
      </c>
    </row>
    <row r="10" spans="1:15" x14ac:dyDescent="0.25">
      <c r="A10" t="s">
        <v>23</v>
      </c>
      <c r="B10" t="s">
        <v>43</v>
      </c>
      <c r="D10" t="s">
        <v>622</v>
      </c>
      <c r="E10">
        <v>0</v>
      </c>
      <c r="F10">
        <v>25</v>
      </c>
      <c r="G10" t="s">
        <v>624</v>
      </c>
    </row>
    <row r="11" spans="1:15" x14ac:dyDescent="0.25">
      <c r="A11" t="s">
        <v>24</v>
      </c>
      <c r="B11" t="s">
        <v>44</v>
      </c>
      <c r="D11" t="s">
        <v>622</v>
      </c>
      <c r="E11">
        <v>0</v>
      </c>
      <c r="F11">
        <v>25</v>
      </c>
      <c r="G11" t="s">
        <v>624</v>
      </c>
    </row>
    <row r="12" spans="1:15" x14ac:dyDescent="0.25">
      <c r="A12" t="s">
        <v>25</v>
      </c>
      <c r="B12" t="s">
        <v>45</v>
      </c>
      <c r="D12" t="s">
        <v>622</v>
      </c>
      <c r="E12">
        <v>0</v>
      </c>
      <c r="F12">
        <v>25</v>
      </c>
      <c r="G12" t="s">
        <v>624</v>
      </c>
    </row>
    <row r="13" spans="1:15" x14ac:dyDescent="0.25">
      <c r="A13" t="s">
        <v>26</v>
      </c>
      <c r="B13" t="s">
        <v>46</v>
      </c>
      <c r="D13" t="s">
        <v>622</v>
      </c>
      <c r="E13">
        <v>0</v>
      </c>
      <c r="F13">
        <v>25</v>
      </c>
      <c r="G13" t="s">
        <v>624</v>
      </c>
    </row>
    <row r="14" spans="1:15" x14ac:dyDescent="0.25">
      <c r="A14" t="s">
        <v>27</v>
      </c>
      <c r="B14" t="s">
        <v>47</v>
      </c>
      <c r="D14" t="s">
        <v>622</v>
      </c>
      <c r="E14">
        <v>0</v>
      </c>
      <c r="F14">
        <v>25</v>
      </c>
      <c r="G14" t="s">
        <v>624</v>
      </c>
    </row>
    <row r="15" spans="1:15" x14ac:dyDescent="0.25">
      <c r="A15" t="s">
        <v>28</v>
      </c>
      <c r="B15" t="s">
        <v>48</v>
      </c>
      <c r="D15" t="s">
        <v>622</v>
      </c>
      <c r="E15">
        <v>0</v>
      </c>
      <c r="F15">
        <v>25</v>
      </c>
      <c r="G15" t="s">
        <v>624</v>
      </c>
    </row>
    <row r="16" spans="1:15" x14ac:dyDescent="0.25">
      <c r="A16" t="s">
        <v>29</v>
      </c>
      <c r="B16" t="s">
        <v>49</v>
      </c>
      <c r="D16" t="s">
        <v>622</v>
      </c>
      <c r="E16">
        <v>0</v>
      </c>
      <c r="F16">
        <v>25</v>
      </c>
      <c r="G16" t="s">
        <v>624</v>
      </c>
    </row>
    <row r="17" spans="1:7" x14ac:dyDescent="0.25">
      <c r="A17" t="s">
        <v>30</v>
      </c>
      <c r="B17" t="s">
        <v>50</v>
      </c>
      <c r="D17" t="s">
        <v>622</v>
      </c>
      <c r="E17">
        <v>0</v>
      </c>
      <c r="F17">
        <v>25</v>
      </c>
      <c r="G17" t="s">
        <v>624</v>
      </c>
    </row>
    <row r="18" spans="1:7" x14ac:dyDescent="0.25">
      <c r="A18" t="s">
        <v>31</v>
      </c>
      <c r="B18" t="s">
        <v>51</v>
      </c>
      <c r="D18" t="s">
        <v>622</v>
      </c>
      <c r="E18">
        <v>0</v>
      </c>
      <c r="F18">
        <v>25</v>
      </c>
      <c r="G18" t="s">
        <v>624</v>
      </c>
    </row>
    <row r="19" spans="1:7" x14ac:dyDescent="0.25">
      <c r="A19" t="s">
        <v>32</v>
      </c>
      <c r="B19" t="s">
        <v>52</v>
      </c>
      <c r="D19" t="s">
        <v>622</v>
      </c>
      <c r="E19">
        <v>0</v>
      </c>
      <c r="F19">
        <v>25</v>
      </c>
      <c r="G19" t="s">
        <v>624</v>
      </c>
    </row>
    <row r="20" spans="1:7" x14ac:dyDescent="0.25">
      <c r="A20" t="s">
        <v>33</v>
      </c>
      <c r="B20" t="s">
        <v>53</v>
      </c>
      <c r="D20" t="s">
        <v>622</v>
      </c>
      <c r="E20">
        <v>0</v>
      </c>
      <c r="F20">
        <v>25</v>
      </c>
      <c r="G20" t="s">
        <v>624</v>
      </c>
    </row>
    <row r="21" spans="1:7" x14ac:dyDescent="0.25">
      <c r="A21" t="s">
        <v>34</v>
      </c>
      <c r="B21" t="s">
        <v>54</v>
      </c>
      <c r="D21" t="s">
        <v>622</v>
      </c>
      <c r="E21">
        <v>0</v>
      </c>
      <c r="F21">
        <v>25</v>
      </c>
      <c r="G21" t="s">
        <v>624</v>
      </c>
    </row>
    <row r="22" spans="1:7" x14ac:dyDescent="0.25">
      <c r="A22" t="s">
        <v>553</v>
      </c>
      <c r="B22" t="s">
        <v>55</v>
      </c>
      <c r="D22" t="s">
        <v>627</v>
      </c>
      <c r="E22">
        <v>0</v>
      </c>
      <c r="F22">
        <v>25</v>
      </c>
      <c r="G22" t="s">
        <v>624</v>
      </c>
    </row>
    <row r="23" spans="1:7" x14ac:dyDescent="0.25">
      <c r="A23" t="s">
        <v>554</v>
      </c>
      <c r="B23" t="s">
        <v>56</v>
      </c>
      <c r="D23" t="s">
        <v>627</v>
      </c>
      <c r="E23">
        <v>0</v>
      </c>
      <c r="F23">
        <v>25</v>
      </c>
      <c r="G23" t="s">
        <v>624</v>
      </c>
    </row>
    <row r="24" spans="1:7" x14ac:dyDescent="0.25">
      <c r="A24" t="s">
        <v>555</v>
      </c>
      <c r="B24" t="s">
        <v>57</v>
      </c>
      <c r="D24" t="s">
        <v>627</v>
      </c>
      <c r="E24">
        <v>0</v>
      </c>
      <c r="F24">
        <v>25</v>
      </c>
      <c r="G24" t="s">
        <v>624</v>
      </c>
    </row>
    <row r="25" spans="1:7" x14ac:dyDescent="0.25">
      <c r="A25" t="s">
        <v>556</v>
      </c>
      <c r="B25" t="s">
        <v>58</v>
      </c>
      <c r="D25" t="s">
        <v>627</v>
      </c>
      <c r="E25">
        <v>0</v>
      </c>
      <c r="F25">
        <v>25</v>
      </c>
      <c r="G25" t="s">
        <v>624</v>
      </c>
    </row>
    <row r="26" spans="1:7" x14ac:dyDescent="0.25">
      <c r="A26" t="s">
        <v>557</v>
      </c>
      <c r="B26" t="s">
        <v>59</v>
      </c>
      <c r="D26" t="s">
        <v>627</v>
      </c>
      <c r="E26">
        <v>0</v>
      </c>
      <c r="F26">
        <v>25</v>
      </c>
      <c r="G26" t="s">
        <v>624</v>
      </c>
    </row>
    <row r="27" spans="1:7" x14ac:dyDescent="0.25">
      <c r="A27" t="s">
        <v>558</v>
      </c>
      <c r="B27" t="s">
        <v>60</v>
      </c>
      <c r="D27" t="s">
        <v>627</v>
      </c>
      <c r="E27">
        <v>0</v>
      </c>
      <c r="F27">
        <v>25</v>
      </c>
      <c r="G27" t="s">
        <v>624</v>
      </c>
    </row>
    <row r="28" spans="1:7" x14ac:dyDescent="0.25">
      <c r="A28" t="s">
        <v>559</v>
      </c>
      <c r="B28" t="s">
        <v>61</v>
      </c>
      <c r="D28" t="s">
        <v>627</v>
      </c>
      <c r="E28">
        <v>0</v>
      </c>
      <c r="F28">
        <v>25</v>
      </c>
      <c r="G28" t="s">
        <v>624</v>
      </c>
    </row>
    <row r="29" spans="1:7" x14ac:dyDescent="0.25">
      <c r="A29" t="s">
        <v>560</v>
      </c>
      <c r="B29" t="s">
        <v>62</v>
      </c>
      <c r="D29" t="s">
        <v>627</v>
      </c>
      <c r="E29">
        <v>0</v>
      </c>
      <c r="F29">
        <v>25</v>
      </c>
      <c r="G29" t="s">
        <v>624</v>
      </c>
    </row>
    <row r="30" spans="1:7" x14ac:dyDescent="0.25">
      <c r="A30" t="s">
        <v>561</v>
      </c>
      <c r="B30" t="s">
        <v>63</v>
      </c>
      <c r="D30" t="s">
        <v>627</v>
      </c>
      <c r="E30">
        <v>0</v>
      </c>
      <c r="F30">
        <v>25</v>
      </c>
      <c r="G30" t="s">
        <v>624</v>
      </c>
    </row>
    <row r="31" spans="1:7" x14ac:dyDescent="0.25">
      <c r="A31" t="s">
        <v>562</v>
      </c>
      <c r="B31" t="s">
        <v>64</v>
      </c>
      <c r="D31" t="s">
        <v>627</v>
      </c>
      <c r="E31">
        <v>0</v>
      </c>
      <c r="F31">
        <v>25</v>
      </c>
      <c r="G31" t="s">
        <v>624</v>
      </c>
    </row>
    <row r="32" spans="1:7" x14ac:dyDescent="0.25">
      <c r="A32" t="s">
        <v>563</v>
      </c>
      <c r="B32" t="s">
        <v>65</v>
      </c>
      <c r="D32" t="s">
        <v>627</v>
      </c>
      <c r="E32">
        <v>0</v>
      </c>
      <c r="F32">
        <v>25</v>
      </c>
      <c r="G32" t="s">
        <v>624</v>
      </c>
    </row>
    <row r="33" spans="1:7" x14ac:dyDescent="0.25">
      <c r="A33" t="s">
        <v>564</v>
      </c>
      <c r="B33" t="s">
        <v>66</v>
      </c>
      <c r="D33" t="s">
        <v>627</v>
      </c>
      <c r="E33">
        <v>0</v>
      </c>
      <c r="F33">
        <v>25</v>
      </c>
      <c r="G33" t="s">
        <v>624</v>
      </c>
    </row>
    <row r="34" spans="1:7" x14ac:dyDescent="0.25">
      <c r="A34" t="s">
        <v>565</v>
      </c>
      <c r="B34" t="s">
        <v>67</v>
      </c>
      <c r="D34" t="s">
        <v>627</v>
      </c>
      <c r="E34">
        <v>0</v>
      </c>
      <c r="F34">
        <v>25</v>
      </c>
      <c r="G34" t="s">
        <v>624</v>
      </c>
    </row>
    <row r="35" spans="1:7" x14ac:dyDescent="0.25">
      <c r="A35" t="s">
        <v>566</v>
      </c>
      <c r="B35" t="s">
        <v>68</v>
      </c>
      <c r="D35" t="s">
        <v>627</v>
      </c>
      <c r="E35">
        <v>0</v>
      </c>
      <c r="F35">
        <v>25</v>
      </c>
      <c r="G35" t="s">
        <v>624</v>
      </c>
    </row>
    <row r="36" spans="1:7" x14ac:dyDescent="0.25">
      <c r="A36" t="s">
        <v>567</v>
      </c>
      <c r="B36" t="s">
        <v>69</v>
      </c>
      <c r="D36" t="s">
        <v>627</v>
      </c>
      <c r="E36">
        <v>0</v>
      </c>
      <c r="F36">
        <v>25</v>
      </c>
      <c r="G36" t="s">
        <v>624</v>
      </c>
    </row>
    <row r="37" spans="1:7" x14ac:dyDescent="0.25">
      <c r="A37" t="s">
        <v>568</v>
      </c>
      <c r="B37" t="s">
        <v>70</v>
      </c>
      <c r="D37" t="s">
        <v>627</v>
      </c>
      <c r="E37">
        <v>0</v>
      </c>
      <c r="F37">
        <v>25</v>
      </c>
      <c r="G37" t="s">
        <v>624</v>
      </c>
    </row>
    <row r="38" spans="1:7" x14ac:dyDescent="0.25">
      <c r="A38" t="s">
        <v>569</v>
      </c>
      <c r="B38" t="s">
        <v>71</v>
      </c>
      <c r="D38" t="s">
        <v>627</v>
      </c>
      <c r="E38">
        <v>0</v>
      </c>
      <c r="F38">
        <v>25</v>
      </c>
      <c r="G38" t="s">
        <v>624</v>
      </c>
    </row>
    <row r="39" spans="1:7" x14ac:dyDescent="0.25">
      <c r="A39" t="s">
        <v>570</v>
      </c>
      <c r="B39" t="s">
        <v>72</v>
      </c>
      <c r="D39" t="s">
        <v>627</v>
      </c>
      <c r="E39">
        <v>0</v>
      </c>
      <c r="F39">
        <v>25</v>
      </c>
      <c r="G39" t="s">
        <v>624</v>
      </c>
    </row>
    <row r="40" spans="1:7" x14ac:dyDescent="0.25">
      <c r="A40" t="s">
        <v>571</v>
      </c>
      <c r="B40" t="s">
        <v>73</v>
      </c>
      <c r="D40" t="s">
        <v>627</v>
      </c>
      <c r="E40">
        <v>0</v>
      </c>
      <c r="F40">
        <v>25</v>
      </c>
      <c r="G40" t="s">
        <v>624</v>
      </c>
    </row>
    <row r="41" spans="1:7" x14ac:dyDescent="0.25">
      <c r="A41" t="s">
        <v>572</v>
      </c>
      <c r="B41" t="s">
        <v>74</v>
      </c>
      <c r="D41" t="s">
        <v>627</v>
      </c>
      <c r="E41">
        <v>0</v>
      </c>
      <c r="F41">
        <v>25</v>
      </c>
      <c r="G41" t="s">
        <v>624</v>
      </c>
    </row>
    <row r="42" spans="1:7" x14ac:dyDescent="0.25">
      <c r="A42" t="s">
        <v>75</v>
      </c>
      <c r="B42" t="s">
        <v>95</v>
      </c>
      <c r="D42" t="s">
        <v>622</v>
      </c>
      <c r="E42">
        <v>0</v>
      </c>
      <c r="F42">
        <v>25</v>
      </c>
      <c r="G42" t="s">
        <v>624</v>
      </c>
    </row>
    <row r="43" spans="1:7" x14ac:dyDescent="0.25">
      <c r="A43" t="s">
        <v>76</v>
      </c>
      <c r="B43" t="s">
        <v>96</v>
      </c>
      <c r="D43" t="s">
        <v>622</v>
      </c>
      <c r="E43">
        <v>0</v>
      </c>
      <c r="F43">
        <v>25</v>
      </c>
      <c r="G43" t="s">
        <v>624</v>
      </c>
    </row>
    <row r="44" spans="1:7" x14ac:dyDescent="0.25">
      <c r="A44" t="s">
        <v>77</v>
      </c>
      <c r="B44" t="s">
        <v>97</v>
      </c>
      <c r="D44" t="s">
        <v>622</v>
      </c>
      <c r="E44">
        <v>0</v>
      </c>
      <c r="F44">
        <v>25</v>
      </c>
      <c r="G44" t="s">
        <v>624</v>
      </c>
    </row>
    <row r="45" spans="1:7" x14ac:dyDescent="0.25">
      <c r="A45" t="s">
        <v>78</v>
      </c>
      <c r="B45" t="s">
        <v>98</v>
      </c>
      <c r="D45" t="s">
        <v>622</v>
      </c>
      <c r="E45">
        <v>0</v>
      </c>
      <c r="F45">
        <v>25</v>
      </c>
      <c r="G45" t="s">
        <v>624</v>
      </c>
    </row>
    <row r="46" spans="1:7" x14ac:dyDescent="0.25">
      <c r="A46" t="s">
        <v>79</v>
      </c>
      <c r="B46" t="s">
        <v>99</v>
      </c>
      <c r="D46" t="s">
        <v>622</v>
      </c>
      <c r="E46">
        <v>0</v>
      </c>
      <c r="F46">
        <v>25</v>
      </c>
      <c r="G46" t="s">
        <v>624</v>
      </c>
    </row>
    <row r="47" spans="1:7" x14ac:dyDescent="0.25">
      <c r="A47" t="s">
        <v>80</v>
      </c>
      <c r="B47" t="s">
        <v>100</v>
      </c>
      <c r="D47" t="s">
        <v>622</v>
      </c>
      <c r="E47">
        <v>0</v>
      </c>
      <c r="F47">
        <v>25</v>
      </c>
      <c r="G47" t="s">
        <v>624</v>
      </c>
    </row>
    <row r="48" spans="1:7" x14ac:dyDescent="0.25">
      <c r="A48" t="s">
        <v>81</v>
      </c>
      <c r="B48" t="s">
        <v>101</v>
      </c>
      <c r="D48" t="s">
        <v>622</v>
      </c>
      <c r="E48">
        <v>0</v>
      </c>
      <c r="F48">
        <v>25</v>
      </c>
      <c r="G48" t="s">
        <v>624</v>
      </c>
    </row>
    <row r="49" spans="1:7" x14ac:dyDescent="0.25">
      <c r="A49" t="s">
        <v>82</v>
      </c>
      <c r="B49" t="s">
        <v>102</v>
      </c>
      <c r="D49" t="s">
        <v>622</v>
      </c>
      <c r="E49">
        <v>0</v>
      </c>
      <c r="F49">
        <v>25</v>
      </c>
      <c r="G49" t="s">
        <v>624</v>
      </c>
    </row>
    <row r="50" spans="1:7" x14ac:dyDescent="0.25">
      <c r="A50" t="s">
        <v>83</v>
      </c>
      <c r="B50" t="s">
        <v>103</v>
      </c>
      <c r="D50" t="s">
        <v>622</v>
      </c>
      <c r="E50">
        <v>0</v>
      </c>
      <c r="F50">
        <v>25</v>
      </c>
      <c r="G50" t="s">
        <v>624</v>
      </c>
    </row>
    <row r="51" spans="1:7" x14ac:dyDescent="0.25">
      <c r="A51" t="s">
        <v>84</v>
      </c>
      <c r="B51" t="s">
        <v>104</v>
      </c>
      <c r="D51" t="s">
        <v>622</v>
      </c>
      <c r="E51">
        <v>0</v>
      </c>
      <c r="F51">
        <v>25</v>
      </c>
      <c r="G51" t="s">
        <v>624</v>
      </c>
    </row>
    <row r="52" spans="1:7" x14ac:dyDescent="0.25">
      <c r="A52" t="s">
        <v>85</v>
      </c>
      <c r="B52" t="s">
        <v>105</v>
      </c>
      <c r="D52" t="s">
        <v>622</v>
      </c>
      <c r="E52">
        <v>0</v>
      </c>
      <c r="F52">
        <v>25</v>
      </c>
      <c r="G52" t="s">
        <v>624</v>
      </c>
    </row>
    <row r="53" spans="1:7" x14ac:dyDescent="0.25">
      <c r="A53" t="s">
        <v>86</v>
      </c>
      <c r="B53" t="s">
        <v>106</v>
      </c>
      <c r="D53" t="s">
        <v>622</v>
      </c>
      <c r="E53">
        <v>0</v>
      </c>
      <c r="F53">
        <v>25</v>
      </c>
      <c r="G53" t="s">
        <v>624</v>
      </c>
    </row>
    <row r="54" spans="1:7" x14ac:dyDescent="0.25">
      <c r="A54" t="s">
        <v>87</v>
      </c>
      <c r="B54" t="s">
        <v>107</v>
      </c>
      <c r="D54" t="s">
        <v>622</v>
      </c>
      <c r="E54">
        <v>0</v>
      </c>
      <c r="F54">
        <v>25</v>
      </c>
      <c r="G54" t="s">
        <v>624</v>
      </c>
    </row>
    <row r="55" spans="1:7" x14ac:dyDescent="0.25">
      <c r="A55" t="s">
        <v>88</v>
      </c>
      <c r="B55" t="s">
        <v>108</v>
      </c>
      <c r="D55" t="s">
        <v>622</v>
      </c>
      <c r="E55">
        <v>0</v>
      </c>
      <c r="F55">
        <v>25</v>
      </c>
      <c r="G55" t="s">
        <v>624</v>
      </c>
    </row>
    <row r="56" spans="1:7" x14ac:dyDescent="0.25">
      <c r="A56" t="s">
        <v>89</v>
      </c>
      <c r="B56" t="s">
        <v>109</v>
      </c>
      <c r="D56" t="s">
        <v>622</v>
      </c>
      <c r="E56">
        <v>0</v>
      </c>
      <c r="F56">
        <v>25</v>
      </c>
      <c r="G56" t="s">
        <v>624</v>
      </c>
    </row>
    <row r="57" spans="1:7" x14ac:dyDescent="0.25">
      <c r="A57" t="s">
        <v>90</v>
      </c>
      <c r="B57" t="s">
        <v>110</v>
      </c>
      <c r="D57" t="s">
        <v>622</v>
      </c>
      <c r="E57">
        <v>0</v>
      </c>
      <c r="F57">
        <v>25</v>
      </c>
      <c r="G57" t="s">
        <v>624</v>
      </c>
    </row>
    <row r="58" spans="1:7" x14ac:dyDescent="0.25">
      <c r="A58" t="s">
        <v>91</v>
      </c>
      <c r="B58" t="s">
        <v>111</v>
      </c>
      <c r="D58" t="s">
        <v>622</v>
      </c>
      <c r="E58">
        <v>0</v>
      </c>
      <c r="F58">
        <v>25</v>
      </c>
      <c r="G58" t="s">
        <v>624</v>
      </c>
    </row>
    <row r="59" spans="1:7" x14ac:dyDescent="0.25">
      <c r="A59" t="s">
        <v>92</v>
      </c>
      <c r="B59" t="s">
        <v>112</v>
      </c>
      <c r="D59" t="s">
        <v>622</v>
      </c>
      <c r="E59">
        <v>0</v>
      </c>
      <c r="F59">
        <v>25</v>
      </c>
      <c r="G59" t="s">
        <v>624</v>
      </c>
    </row>
    <row r="60" spans="1:7" x14ac:dyDescent="0.25">
      <c r="A60" t="s">
        <v>93</v>
      </c>
      <c r="B60" t="s">
        <v>113</v>
      </c>
      <c r="D60" t="s">
        <v>622</v>
      </c>
      <c r="E60">
        <v>0</v>
      </c>
      <c r="F60">
        <v>25</v>
      </c>
      <c r="G60" t="s">
        <v>624</v>
      </c>
    </row>
    <row r="61" spans="1:7" x14ac:dyDescent="0.25">
      <c r="A61" t="s">
        <v>94</v>
      </c>
      <c r="B61" t="s">
        <v>114</v>
      </c>
      <c r="D61" t="s">
        <v>622</v>
      </c>
      <c r="E61">
        <v>0</v>
      </c>
      <c r="F61">
        <v>25</v>
      </c>
      <c r="G61" t="s">
        <v>624</v>
      </c>
    </row>
    <row r="62" spans="1:7" x14ac:dyDescent="0.25">
      <c r="A62" t="s">
        <v>573</v>
      </c>
      <c r="B62" t="s">
        <v>115</v>
      </c>
      <c r="D62" t="s">
        <v>627</v>
      </c>
      <c r="E62">
        <v>0</v>
      </c>
      <c r="F62">
        <v>25</v>
      </c>
      <c r="G62" t="s">
        <v>624</v>
      </c>
    </row>
    <row r="63" spans="1:7" x14ac:dyDescent="0.25">
      <c r="A63" t="s">
        <v>574</v>
      </c>
      <c r="B63" t="s">
        <v>116</v>
      </c>
      <c r="D63" t="s">
        <v>627</v>
      </c>
      <c r="E63">
        <v>0</v>
      </c>
      <c r="F63">
        <v>25</v>
      </c>
      <c r="G63" t="s">
        <v>624</v>
      </c>
    </row>
    <row r="64" spans="1:7" x14ac:dyDescent="0.25">
      <c r="A64" t="s">
        <v>575</v>
      </c>
      <c r="B64" t="s">
        <v>117</v>
      </c>
      <c r="D64" t="s">
        <v>627</v>
      </c>
      <c r="E64">
        <v>0</v>
      </c>
      <c r="F64">
        <v>25</v>
      </c>
      <c r="G64" t="s">
        <v>624</v>
      </c>
    </row>
    <row r="65" spans="1:7" x14ac:dyDescent="0.25">
      <c r="A65" t="s">
        <v>576</v>
      </c>
      <c r="B65" t="s">
        <v>118</v>
      </c>
      <c r="D65" t="s">
        <v>627</v>
      </c>
      <c r="E65">
        <v>0</v>
      </c>
      <c r="F65">
        <v>25</v>
      </c>
      <c r="G65" t="s">
        <v>624</v>
      </c>
    </row>
    <row r="66" spans="1:7" x14ac:dyDescent="0.25">
      <c r="A66" t="s">
        <v>577</v>
      </c>
      <c r="B66" t="s">
        <v>119</v>
      </c>
      <c r="D66" t="s">
        <v>627</v>
      </c>
      <c r="E66">
        <v>0</v>
      </c>
      <c r="F66">
        <v>25</v>
      </c>
      <c r="G66" t="s">
        <v>624</v>
      </c>
    </row>
    <row r="67" spans="1:7" x14ac:dyDescent="0.25">
      <c r="A67" t="s">
        <v>578</v>
      </c>
      <c r="B67" t="s">
        <v>120</v>
      </c>
      <c r="D67" t="s">
        <v>627</v>
      </c>
      <c r="E67">
        <v>0</v>
      </c>
      <c r="F67">
        <v>25</v>
      </c>
      <c r="G67" t="s">
        <v>624</v>
      </c>
    </row>
    <row r="68" spans="1:7" x14ac:dyDescent="0.25">
      <c r="A68" t="s">
        <v>579</v>
      </c>
      <c r="B68" t="s">
        <v>121</v>
      </c>
      <c r="D68" t="s">
        <v>627</v>
      </c>
      <c r="E68">
        <v>0</v>
      </c>
      <c r="F68">
        <v>25</v>
      </c>
      <c r="G68" t="s">
        <v>624</v>
      </c>
    </row>
    <row r="69" spans="1:7" x14ac:dyDescent="0.25">
      <c r="A69" t="s">
        <v>580</v>
      </c>
      <c r="B69" t="s">
        <v>122</v>
      </c>
      <c r="D69" t="s">
        <v>627</v>
      </c>
      <c r="E69">
        <v>0</v>
      </c>
      <c r="F69">
        <v>25</v>
      </c>
      <c r="G69" t="s">
        <v>624</v>
      </c>
    </row>
    <row r="70" spans="1:7" x14ac:dyDescent="0.25">
      <c r="A70" t="s">
        <v>581</v>
      </c>
      <c r="B70" t="s">
        <v>123</v>
      </c>
      <c r="D70" t="s">
        <v>627</v>
      </c>
      <c r="E70">
        <v>0</v>
      </c>
      <c r="F70">
        <v>25</v>
      </c>
      <c r="G70" t="s">
        <v>624</v>
      </c>
    </row>
    <row r="71" spans="1:7" x14ac:dyDescent="0.25">
      <c r="A71" t="s">
        <v>582</v>
      </c>
      <c r="B71" t="s">
        <v>124</v>
      </c>
      <c r="D71" t="s">
        <v>627</v>
      </c>
      <c r="E71">
        <v>0</v>
      </c>
      <c r="F71">
        <v>25</v>
      </c>
      <c r="G71" t="s">
        <v>624</v>
      </c>
    </row>
    <row r="72" spans="1:7" x14ac:dyDescent="0.25">
      <c r="A72" t="s">
        <v>583</v>
      </c>
      <c r="B72" t="s">
        <v>125</v>
      </c>
      <c r="D72" t="s">
        <v>627</v>
      </c>
      <c r="E72">
        <v>0</v>
      </c>
      <c r="F72">
        <v>25</v>
      </c>
      <c r="G72" t="s">
        <v>624</v>
      </c>
    </row>
    <row r="73" spans="1:7" x14ac:dyDescent="0.25">
      <c r="A73" t="s">
        <v>584</v>
      </c>
      <c r="B73" t="s">
        <v>126</v>
      </c>
      <c r="D73" t="s">
        <v>627</v>
      </c>
      <c r="E73">
        <v>0</v>
      </c>
      <c r="F73">
        <v>25</v>
      </c>
      <c r="G73" t="s">
        <v>624</v>
      </c>
    </row>
    <row r="74" spans="1:7" x14ac:dyDescent="0.25">
      <c r="A74" t="s">
        <v>585</v>
      </c>
      <c r="B74" t="s">
        <v>127</v>
      </c>
      <c r="D74" t="s">
        <v>627</v>
      </c>
      <c r="E74">
        <v>0</v>
      </c>
      <c r="F74">
        <v>25</v>
      </c>
      <c r="G74" t="s">
        <v>624</v>
      </c>
    </row>
    <row r="75" spans="1:7" x14ac:dyDescent="0.25">
      <c r="A75" t="s">
        <v>586</v>
      </c>
      <c r="B75" t="s">
        <v>128</v>
      </c>
      <c r="D75" t="s">
        <v>627</v>
      </c>
      <c r="E75">
        <v>0</v>
      </c>
      <c r="F75">
        <v>25</v>
      </c>
      <c r="G75" t="s">
        <v>624</v>
      </c>
    </row>
    <row r="76" spans="1:7" x14ac:dyDescent="0.25">
      <c r="A76" t="s">
        <v>587</v>
      </c>
      <c r="B76" t="s">
        <v>129</v>
      </c>
      <c r="D76" t="s">
        <v>627</v>
      </c>
      <c r="E76">
        <v>0</v>
      </c>
      <c r="F76">
        <v>25</v>
      </c>
      <c r="G76" t="s">
        <v>624</v>
      </c>
    </row>
    <row r="77" spans="1:7" x14ac:dyDescent="0.25">
      <c r="A77" t="s">
        <v>588</v>
      </c>
      <c r="B77" t="s">
        <v>130</v>
      </c>
      <c r="D77" t="s">
        <v>627</v>
      </c>
      <c r="E77">
        <v>0</v>
      </c>
      <c r="F77">
        <v>25</v>
      </c>
      <c r="G77" t="s">
        <v>624</v>
      </c>
    </row>
    <row r="78" spans="1:7" x14ac:dyDescent="0.25">
      <c r="A78" t="s">
        <v>589</v>
      </c>
      <c r="B78" t="s">
        <v>131</v>
      </c>
      <c r="D78" t="s">
        <v>627</v>
      </c>
      <c r="E78">
        <v>0</v>
      </c>
      <c r="F78">
        <v>25</v>
      </c>
      <c r="G78" t="s">
        <v>624</v>
      </c>
    </row>
    <row r="79" spans="1:7" x14ac:dyDescent="0.25">
      <c r="A79" t="s">
        <v>590</v>
      </c>
      <c r="B79" t="s">
        <v>132</v>
      </c>
      <c r="D79" t="s">
        <v>627</v>
      </c>
      <c r="E79">
        <v>0</v>
      </c>
      <c r="F79">
        <v>25</v>
      </c>
      <c r="G79" t="s">
        <v>624</v>
      </c>
    </row>
    <row r="80" spans="1:7" x14ac:dyDescent="0.25">
      <c r="A80" t="s">
        <v>591</v>
      </c>
      <c r="B80" t="s">
        <v>133</v>
      </c>
      <c r="D80" t="s">
        <v>627</v>
      </c>
      <c r="E80">
        <v>0</v>
      </c>
      <c r="F80">
        <v>25</v>
      </c>
      <c r="G80" t="s">
        <v>624</v>
      </c>
    </row>
    <row r="81" spans="1:7" x14ac:dyDescent="0.25">
      <c r="A81" t="s">
        <v>592</v>
      </c>
      <c r="B81" t="s">
        <v>134</v>
      </c>
      <c r="D81" t="s">
        <v>627</v>
      </c>
      <c r="E81">
        <v>0</v>
      </c>
      <c r="F81">
        <v>25</v>
      </c>
      <c r="G81" t="s">
        <v>624</v>
      </c>
    </row>
    <row r="82" spans="1:7" x14ac:dyDescent="0.25">
      <c r="A82" t="s">
        <v>135</v>
      </c>
      <c r="B82" t="s">
        <v>155</v>
      </c>
      <c r="D82" t="s">
        <v>622</v>
      </c>
      <c r="E82">
        <v>0</v>
      </c>
      <c r="F82">
        <v>2.5</v>
      </c>
      <c r="G82" t="s">
        <v>624</v>
      </c>
    </row>
    <row r="83" spans="1:7" x14ac:dyDescent="0.25">
      <c r="A83" t="s">
        <v>136</v>
      </c>
      <c r="B83" t="s">
        <v>156</v>
      </c>
      <c r="D83" t="s">
        <v>622</v>
      </c>
      <c r="E83">
        <v>0</v>
      </c>
      <c r="F83">
        <v>2.5</v>
      </c>
      <c r="G83" t="s">
        <v>624</v>
      </c>
    </row>
    <row r="84" spans="1:7" x14ac:dyDescent="0.25">
      <c r="A84" t="s">
        <v>137</v>
      </c>
      <c r="B84" t="s">
        <v>157</v>
      </c>
      <c r="D84" t="s">
        <v>622</v>
      </c>
      <c r="E84">
        <v>0</v>
      </c>
      <c r="F84">
        <v>2.5</v>
      </c>
      <c r="G84" t="s">
        <v>624</v>
      </c>
    </row>
    <row r="85" spans="1:7" x14ac:dyDescent="0.25">
      <c r="A85" t="s">
        <v>138</v>
      </c>
      <c r="B85" t="s">
        <v>158</v>
      </c>
      <c r="D85" t="s">
        <v>622</v>
      </c>
      <c r="E85">
        <v>0</v>
      </c>
      <c r="F85">
        <v>2.5</v>
      </c>
      <c r="G85" t="s">
        <v>624</v>
      </c>
    </row>
    <row r="86" spans="1:7" x14ac:dyDescent="0.25">
      <c r="A86" t="s">
        <v>139</v>
      </c>
      <c r="B86" t="s">
        <v>159</v>
      </c>
      <c r="D86" t="s">
        <v>622</v>
      </c>
      <c r="E86">
        <v>0</v>
      </c>
      <c r="F86">
        <v>2.5</v>
      </c>
      <c r="G86" t="s">
        <v>624</v>
      </c>
    </row>
    <row r="87" spans="1:7" x14ac:dyDescent="0.25">
      <c r="A87" t="s">
        <v>140</v>
      </c>
      <c r="B87" t="s">
        <v>160</v>
      </c>
      <c r="D87" t="s">
        <v>622</v>
      </c>
      <c r="E87">
        <v>0</v>
      </c>
      <c r="F87">
        <v>2.5</v>
      </c>
      <c r="G87" t="s">
        <v>624</v>
      </c>
    </row>
    <row r="88" spans="1:7" x14ac:dyDescent="0.25">
      <c r="A88" t="s">
        <v>141</v>
      </c>
      <c r="B88" t="s">
        <v>161</v>
      </c>
      <c r="D88" t="s">
        <v>622</v>
      </c>
      <c r="E88">
        <v>0</v>
      </c>
      <c r="F88">
        <v>2.5</v>
      </c>
      <c r="G88" t="s">
        <v>624</v>
      </c>
    </row>
    <row r="89" spans="1:7" x14ac:dyDescent="0.25">
      <c r="A89" t="s">
        <v>142</v>
      </c>
      <c r="B89" t="s">
        <v>162</v>
      </c>
      <c r="D89" t="s">
        <v>622</v>
      </c>
      <c r="E89">
        <v>0</v>
      </c>
      <c r="F89">
        <v>2.5</v>
      </c>
      <c r="G89" t="s">
        <v>624</v>
      </c>
    </row>
    <row r="90" spans="1:7" x14ac:dyDescent="0.25">
      <c r="A90" t="s">
        <v>143</v>
      </c>
      <c r="B90" t="s">
        <v>163</v>
      </c>
      <c r="D90" t="s">
        <v>622</v>
      </c>
      <c r="E90">
        <v>0</v>
      </c>
      <c r="F90">
        <v>2.5</v>
      </c>
      <c r="G90" t="s">
        <v>624</v>
      </c>
    </row>
    <row r="91" spans="1:7" x14ac:dyDescent="0.25">
      <c r="A91" t="s">
        <v>144</v>
      </c>
      <c r="B91" t="s">
        <v>164</v>
      </c>
      <c r="D91" t="s">
        <v>622</v>
      </c>
      <c r="E91">
        <v>0</v>
      </c>
      <c r="F91">
        <v>2.5</v>
      </c>
      <c r="G91" t="s">
        <v>624</v>
      </c>
    </row>
    <row r="92" spans="1:7" x14ac:dyDescent="0.25">
      <c r="A92" t="s">
        <v>145</v>
      </c>
      <c r="B92" t="s">
        <v>165</v>
      </c>
      <c r="D92" t="s">
        <v>622</v>
      </c>
      <c r="E92">
        <v>0</v>
      </c>
      <c r="F92">
        <v>2.5</v>
      </c>
      <c r="G92" t="s">
        <v>624</v>
      </c>
    </row>
    <row r="93" spans="1:7" x14ac:dyDescent="0.25">
      <c r="A93" t="s">
        <v>146</v>
      </c>
      <c r="B93" t="s">
        <v>166</v>
      </c>
      <c r="D93" t="s">
        <v>622</v>
      </c>
      <c r="E93">
        <v>0</v>
      </c>
      <c r="F93">
        <v>2.5</v>
      </c>
      <c r="G93" t="s">
        <v>624</v>
      </c>
    </row>
    <row r="94" spans="1:7" x14ac:dyDescent="0.25">
      <c r="A94" t="s">
        <v>147</v>
      </c>
      <c r="B94" t="s">
        <v>167</v>
      </c>
      <c r="D94" t="s">
        <v>622</v>
      </c>
      <c r="E94">
        <v>0</v>
      </c>
      <c r="F94">
        <v>2.5</v>
      </c>
      <c r="G94" t="s">
        <v>624</v>
      </c>
    </row>
    <row r="95" spans="1:7" x14ac:dyDescent="0.25">
      <c r="A95" t="s">
        <v>148</v>
      </c>
      <c r="B95" t="s">
        <v>168</v>
      </c>
      <c r="D95" t="s">
        <v>622</v>
      </c>
      <c r="E95">
        <v>0</v>
      </c>
      <c r="F95">
        <v>2.5</v>
      </c>
      <c r="G95" t="s">
        <v>624</v>
      </c>
    </row>
    <row r="96" spans="1:7" x14ac:dyDescent="0.25">
      <c r="A96" t="s">
        <v>149</v>
      </c>
      <c r="B96" t="s">
        <v>169</v>
      </c>
      <c r="D96" t="s">
        <v>622</v>
      </c>
      <c r="E96">
        <v>0</v>
      </c>
      <c r="F96">
        <v>2.5</v>
      </c>
      <c r="G96" t="s">
        <v>624</v>
      </c>
    </row>
    <row r="97" spans="1:7" x14ac:dyDescent="0.25">
      <c r="A97" t="s">
        <v>150</v>
      </c>
      <c r="B97" t="s">
        <v>170</v>
      </c>
      <c r="D97" t="s">
        <v>622</v>
      </c>
      <c r="E97">
        <v>0</v>
      </c>
      <c r="F97">
        <v>2.5</v>
      </c>
      <c r="G97" t="s">
        <v>624</v>
      </c>
    </row>
    <row r="98" spans="1:7" x14ac:dyDescent="0.25">
      <c r="A98" t="s">
        <v>151</v>
      </c>
      <c r="B98" t="s">
        <v>171</v>
      </c>
      <c r="D98" t="s">
        <v>622</v>
      </c>
      <c r="E98">
        <v>0</v>
      </c>
      <c r="F98">
        <v>2.5</v>
      </c>
      <c r="G98" t="s">
        <v>624</v>
      </c>
    </row>
    <row r="99" spans="1:7" x14ac:dyDescent="0.25">
      <c r="A99" t="s">
        <v>152</v>
      </c>
      <c r="B99" t="s">
        <v>172</v>
      </c>
      <c r="D99" t="s">
        <v>622</v>
      </c>
      <c r="E99">
        <v>0</v>
      </c>
      <c r="F99">
        <v>2.5</v>
      </c>
      <c r="G99" t="s">
        <v>624</v>
      </c>
    </row>
    <row r="100" spans="1:7" x14ac:dyDescent="0.25">
      <c r="A100" t="s">
        <v>153</v>
      </c>
      <c r="B100" t="s">
        <v>173</v>
      </c>
      <c r="D100" t="s">
        <v>622</v>
      </c>
      <c r="E100">
        <v>0</v>
      </c>
      <c r="F100">
        <v>2.5</v>
      </c>
      <c r="G100" t="s">
        <v>624</v>
      </c>
    </row>
    <row r="101" spans="1:7" x14ac:dyDescent="0.25">
      <c r="A101" t="s">
        <v>154</v>
      </c>
      <c r="B101" t="s">
        <v>174</v>
      </c>
      <c r="D101" t="s">
        <v>622</v>
      </c>
      <c r="E101">
        <v>0</v>
      </c>
      <c r="F101">
        <v>2.5</v>
      </c>
      <c r="G101" t="s">
        <v>624</v>
      </c>
    </row>
    <row r="102" spans="1:7" x14ac:dyDescent="0.25">
      <c r="A102" s="3" t="s">
        <v>593</v>
      </c>
      <c r="B102" s="3" t="s">
        <v>175</v>
      </c>
      <c r="D102" t="s">
        <v>627</v>
      </c>
      <c r="E102">
        <v>0</v>
      </c>
      <c r="F102">
        <v>2.5</v>
      </c>
      <c r="G102" t="s">
        <v>624</v>
      </c>
    </row>
    <row r="103" spans="1:7" x14ac:dyDescent="0.25">
      <c r="A103" s="3" t="s">
        <v>594</v>
      </c>
      <c r="B103" s="3" t="s">
        <v>176</v>
      </c>
      <c r="D103" t="s">
        <v>627</v>
      </c>
      <c r="E103">
        <v>0</v>
      </c>
      <c r="F103">
        <v>2.5</v>
      </c>
      <c r="G103" t="s">
        <v>624</v>
      </c>
    </row>
    <row r="104" spans="1:7" x14ac:dyDescent="0.25">
      <c r="A104" s="3" t="s">
        <v>595</v>
      </c>
      <c r="B104" s="3" t="s">
        <v>177</v>
      </c>
      <c r="D104" t="s">
        <v>627</v>
      </c>
      <c r="E104">
        <v>0</v>
      </c>
      <c r="F104">
        <v>2.5</v>
      </c>
      <c r="G104" t="s">
        <v>624</v>
      </c>
    </row>
    <row r="105" spans="1:7" x14ac:dyDescent="0.25">
      <c r="A105" s="3" t="s">
        <v>596</v>
      </c>
      <c r="B105" s="3" t="s">
        <v>178</v>
      </c>
      <c r="D105" t="s">
        <v>627</v>
      </c>
      <c r="E105">
        <v>0</v>
      </c>
      <c r="F105">
        <v>2.5</v>
      </c>
      <c r="G105" t="s">
        <v>624</v>
      </c>
    </row>
    <row r="106" spans="1:7" x14ac:dyDescent="0.25">
      <c r="A106" s="3" t="s">
        <v>597</v>
      </c>
      <c r="B106" s="3" t="s">
        <v>179</v>
      </c>
      <c r="D106" t="s">
        <v>627</v>
      </c>
      <c r="E106">
        <v>0</v>
      </c>
      <c r="F106">
        <v>2.5</v>
      </c>
      <c r="G106" t="s">
        <v>624</v>
      </c>
    </row>
    <row r="107" spans="1:7" x14ac:dyDescent="0.25">
      <c r="A107" s="3" t="s">
        <v>598</v>
      </c>
      <c r="B107" s="3" t="s">
        <v>180</v>
      </c>
      <c r="D107" t="s">
        <v>627</v>
      </c>
      <c r="E107">
        <v>0</v>
      </c>
      <c r="F107">
        <v>2.5</v>
      </c>
      <c r="G107" t="s">
        <v>624</v>
      </c>
    </row>
    <row r="108" spans="1:7" x14ac:dyDescent="0.25">
      <c r="A108" s="3" t="s">
        <v>599</v>
      </c>
      <c r="B108" s="3" t="s">
        <v>181</v>
      </c>
      <c r="D108" t="s">
        <v>627</v>
      </c>
      <c r="E108">
        <v>0</v>
      </c>
      <c r="F108">
        <v>2.5</v>
      </c>
      <c r="G108" t="s">
        <v>624</v>
      </c>
    </row>
    <row r="109" spans="1:7" x14ac:dyDescent="0.25">
      <c r="A109" s="3" t="s">
        <v>600</v>
      </c>
      <c r="B109" s="3" t="s">
        <v>182</v>
      </c>
      <c r="D109" t="s">
        <v>627</v>
      </c>
      <c r="E109">
        <v>0</v>
      </c>
      <c r="F109">
        <v>2.5</v>
      </c>
      <c r="G109" t="s">
        <v>624</v>
      </c>
    </row>
    <row r="110" spans="1:7" x14ac:dyDescent="0.25">
      <c r="A110" s="3" t="s">
        <v>601</v>
      </c>
      <c r="B110" s="3" t="s">
        <v>183</v>
      </c>
      <c r="D110" t="s">
        <v>627</v>
      </c>
      <c r="E110">
        <v>0</v>
      </c>
      <c r="F110">
        <v>2.5</v>
      </c>
      <c r="G110" t="s">
        <v>624</v>
      </c>
    </row>
    <row r="111" spans="1:7" x14ac:dyDescent="0.25">
      <c r="A111" s="3" t="s">
        <v>602</v>
      </c>
      <c r="B111" s="3" t="s">
        <v>184</v>
      </c>
      <c r="D111" t="s">
        <v>627</v>
      </c>
      <c r="E111">
        <v>0</v>
      </c>
      <c r="F111">
        <v>2.5</v>
      </c>
      <c r="G111" t="s">
        <v>624</v>
      </c>
    </row>
    <row r="112" spans="1:7" x14ac:dyDescent="0.25">
      <c r="A112" s="3" t="s">
        <v>603</v>
      </c>
      <c r="B112" s="3" t="s">
        <v>185</v>
      </c>
      <c r="D112" t="s">
        <v>627</v>
      </c>
      <c r="E112">
        <v>0</v>
      </c>
      <c r="F112">
        <v>2.5</v>
      </c>
      <c r="G112" t="s">
        <v>624</v>
      </c>
    </row>
    <row r="113" spans="1:7" x14ac:dyDescent="0.25">
      <c r="A113" s="3" t="s">
        <v>604</v>
      </c>
      <c r="B113" s="3" t="s">
        <v>186</v>
      </c>
      <c r="D113" t="s">
        <v>627</v>
      </c>
      <c r="E113">
        <v>0</v>
      </c>
      <c r="F113">
        <v>2.5</v>
      </c>
      <c r="G113" t="s">
        <v>624</v>
      </c>
    </row>
    <row r="114" spans="1:7" x14ac:dyDescent="0.25">
      <c r="A114" s="3" t="s">
        <v>605</v>
      </c>
      <c r="B114" s="3" t="s">
        <v>187</v>
      </c>
      <c r="D114" t="s">
        <v>627</v>
      </c>
      <c r="E114">
        <v>0</v>
      </c>
      <c r="F114">
        <v>2.5</v>
      </c>
      <c r="G114" t="s">
        <v>624</v>
      </c>
    </row>
    <row r="115" spans="1:7" x14ac:dyDescent="0.25">
      <c r="A115" s="3" t="s">
        <v>606</v>
      </c>
      <c r="B115" s="3" t="s">
        <v>188</v>
      </c>
      <c r="D115" t="s">
        <v>627</v>
      </c>
      <c r="E115">
        <v>0</v>
      </c>
      <c r="F115">
        <v>2.5</v>
      </c>
      <c r="G115" t="s">
        <v>624</v>
      </c>
    </row>
    <row r="116" spans="1:7" x14ac:dyDescent="0.25">
      <c r="A116" s="3" t="s">
        <v>607</v>
      </c>
      <c r="B116" s="3" t="s">
        <v>189</v>
      </c>
      <c r="D116" t="s">
        <v>627</v>
      </c>
      <c r="E116">
        <v>0</v>
      </c>
      <c r="F116">
        <v>2.5</v>
      </c>
      <c r="G116" t="s">
        <v>624</v>
      </c>
    </row>
    <row r="117" spans="1:7" x14ac:dyDescent="0.25">
      <c r="A117" s="3" t="s">
        <v>608</v>
      </c>
      <c r="B117" s="3" t="s">
        <v>190</v>
      </c>
      <c r="D117" t="s">
        <v>627</v>
      </c>
      <c r="E117">
        <v>0</v>
      </c>
      <c r="F117">
        <v>2.5</v>
      </c>
      <c r="G117" t="s">
        <v>624</v>
      </c>
    </row>
    <row r="118" spans="1:7" x14ac:dyDescent="0.25">
      <c r="A118" s="3" t="s">
        <v>609</v>
      </c>
      <c r="B118" s="3" t="s">
        <v>191</v>
      </c>
      <c r="D118" t="s">
        <v>627</v>
      </c>
      <c r="E118">
        <v>0</v>
      </c>
      <c r="F118">
        <v>2.5</v>
      </c>
      <c r="G118" t="s">
        <v>624</v>
      </c>
    </row>
    <row r="119" spans="1:7" x14ac:dyDescent="0.25">
      <c r="A119" s="3" t="s">
        <v>610</v>
      </c>
      <c r="B119" s="3" t="s">
        <v>192</v>
      </c>
      <c r="D119" t="s">
        <v>627</v>
      </c>
      <c r="E119">
        <v>0</v>
      </c>
      <c r="F119">
        <v>2.5</v>
      </c>
      <c r="G119" t="s">
        <v>624</v>
      </c>
    </row>
    <row r="120" spans="1:7" x14ac:dyDescent="0.25">
      <c r="A120" s="3" t="s">
        <v>611</v>
      </c>
      <c r="B120" s="3" t="s">
        <v>193</v>
      </c>
      <c r="D120" t="s">
        <v>627</v>
      </c>
      <c r="E120">
        <v>0</v>
      </c>
      <c r="F120">
        <v>2.5</v>
      </c>
      <c r="G120" t="s">
        <v>624</v>
      </c>
    </row>
    <row r="121" spans="1:7" x14ac:dyDescent="0.25">
      <c r="A121" s="3" t="s">
        <v>612</v>
      </c>
      <c r="B121" s="3" t="s">
        <v>194</v>
      </c>
      <c r="D121" t="s">
        <v>627</v>
      </c>
      <c r="E121">
        <v>0</v>
      </c>
      <c r="F121">
        <v>2.5</v>
      </c>
      <c r="G121" t="s">
        <v>624</v>
      </c>
    </row>
    <row r="122" spans="1:7" x14ac:dyDescent="0.25">
      <c r="A122" s="3" t="s">
        <v>195</v>
      </c>
      <c r="B122" s="3" t="s">
        <v>196</v>
      </c>
      <c r="D122" t="s">
        <v>622</v>
      </c>
      <c r="E122">
        <v>0</v>
      </c>
      <c r="F122">
        <v>100</v>
      </c>
      <c r="G122" t="s">
        <v>624</v>
      </c>
    </row>
    <row r="123" spans="1:7" x14ac:dyDescent="0.25">
      <c r="A123" s="3" t="s">
        <v>613</v>
      </c>
      <c r="B123" s="3" t="s">
        <v>197</v>
      </c>
      <c r="D123" t="s">
        <v>627</v>
      </c>
      <c r="E123">
        <v>0</v>
      </c>
      <c r="F123">
        <v>100</v>
      </c>
      <c r="G123" t="s">
        <v>624</v>
      </c>
    </row>
    <row r="124" spans="1:7" x14ac:dyDescent="0.25">
      <c r="A124" s="3" t="s">
        <v>231</v>
      </c>
      <c r="B124" s="3" t="s">
        <v>198</v>
      </c>
      <c r="D124" t="s">
        <v>622</v>
      </c>
      <c r="E124">
        <v>0</v>
      </c>
      <c r="F124">
        <v>10</v>
      </c>
      <c r="G124" t="s">
        <v>624</v>
      </c>
    </row>
    <row r="125" spans="1:7" x14ac:dyDescent="0.25">
      <c r="A125" s="3" t="s">
        <v>232</v>
      </c>
      <c r="B125" s="3" t="s">
        <v>199</v>
      </c>
      <c r="D125" t="s">
        <v>622</v>
      </c>
      <c r="E125">
        <v>-50</v>
      </c>
      <c r="F125">
        <v>100</v>
      </c>
      <c r="G125" t="s">
        <v>630</v>
      </c>
    </row>
    <row r="126" spans="1:7" x14ac:dyDescent="0.25">
      <c r="A126" s="3" t="s">
        <v>618</v>
      </c>
      <c r="B126" s="3" t="s">
        <v>200</v>
      </c>
      <c r="D126" t="s">
        <v>627</v>
      </c>
      <c r="E126">
        <v>-50</v>
      </c>
      <c r="F126">
        <v>100</v>
      </c>
      <c r="G126" t="s">
        <v>630</v>
      </c>
    </row>
    <row r="127" spans="1:7" x14ac:dyDescent="0.25">
      <c r="A127" s="3" t="s">
        <v>614</v>
      </c>
      <c r="B127" s="3" t="s">
        <v>201</v>
      </c>
      <c r="D127" t="s">
        <v>627</v>
      </c>
      <c r="E127">
        <v>0</v>
      </c>
      <c r="F127">
        <v>40</v>
      </c>
      <c r="G127" t="s">
        <v>624</v>
      </c>
    </row>
    <row r="128" spans="1:7" x14ac:dyDescent="0.25">
      <c r="A128" s="3" t="s">
        <v>202</v>
      </c>
      <c r="B128" s="3" t="s">
        <v>203</v>
      </c>
      <c r="D128" t="s">
        <v>622</v>
      </c>
      <c r="E128">
        <v>0</v>
      </c>
      <c r="F128">
        <v>40</v>
      </c>
      <c r="G128" t="s">
        <v>624</v>
      </c>
    </row>
    <row r="129" spans="1:7" x14ac:dyDescent="0.25">
      <c r="A129" s="3" t="s">
        <v>204</v>
      </c>
      <c r="B129" s="3" t="s">
        <v>205</v>
      </c>
      <c r="D129" t="s">
        <v>622</v>
      </c>
      <c r="E129">
        <v>0</v>
      </c>
      <c r="F129">
        <v>40</v>
      </c>
      <c r="G129" t="s">
        <v>624</v>
      </c>
    </row>
    <row r="130" spans="1:7" x14ac:dyDescent="0.25">
      <c r="A130" s="3" t="s">
        <v>206</v>
      </c>
      <c r="B130" s="3" t="s">
        <v>207</v>
      </c>
      <c r="D130" t="s">
        <v>622</v>
      </c>
      <c r="E130">
        <v>0</v>
      </c>
      <c r="F130">
        <v>250</v>
      </c>
      <c r="G130" t="s">
        <v>630</v>
      </c>
    </row>
    <row r="131" spans="1:7" x14ac:dyDescent="0.25">
      <c r="A131" s="3" t="s">
        <v>619</v>
      </c>
      <c r="B131" s="3" t="s">
        <v>208</v>
      </c>
      <c r="D131" t="s">
        <v>627</v>
      </c>
      <c r="E131">
        <v>0</v>
      </c>
      <c r="F131">
        <v>250</v>
      </c>
      <c r="G131" t="s">
        <v>630</v>
      </c>
    </row>
    <row r="132" spans="1:7" x14ac:dyDescent="0.25">
      <c r="A132" s="3" t="s">
        <v>615</v>
      </c>
      <c r="B132" s="3" t="s">
        <v>209</v>
      </c>
      <c r="D132" t="s">
        <v>627</v>
      </c>
      <c r="E132">
        <v>0</v>
      </c>
      <c r="F132">
        <v>4</v>
      </c>
      <c r="G132" t="s">
        <v>631</v>
      </c>
    </row>
    <row r="133" spans="1:7" x14ac:dyDescent="0.25">
      <c r="A133" s="3" t="s">
        <v>210</v>
      </c>
      <c r="B133" s="3" t="s">
        <v>211</v>
      </c>
      <c r="D133" t="s">
        <v>622</v>
      </c>
      <c r="E133">
        <v>0</v>
      </c>
      <c r="F133">
        <v>4</v>
      </c>
      <c r="G133" t="s">
        <v>631</v>
      </c>
    </row>
    <row r="134" spans="1:7" x14ac:dyDescent="0.25">
      <c r="A134" s="3" t="s">
        <v>233</v>
      </c>
      <c r="B134" s="3" t="s">
        <v>212</v>
      </c>
      <c r="D134" t="s">
        <v>622</v>
      </c>
      <c r="E134">
        <v>0</v>
      </c>
      <c r="F134">
        <v>100</v>
      </c>
      <c r="G134" t="s">
        <v>624</v>
      </c>
    </row>
    <row r="135" spans="1:7" x14ac:dyDescent="0.25">
      <c r="A135" s="3" t="s">
        <v>616</v>
      </c>
      <c r="B135" s="3" t="s">
        <v>213</v>
      </c>
      <c r="D135" t="s">
        <v>627</v>
      </c>
      <c r="E135">
        <v>0</v>
      </c>
      <c r="F135">
        <v>4</v>
      </c>
      <c r="G135" t="s">
        <v>631</v>
      </c>
    </row>
    <row r="136" spans="1:7" x14ac:dyDescent="0.25">
      <c r="A136" s="3" t="s">
        <v>214</v>
      </c>
      <c r="B136" s="3" t="s">
        <v>215</v>
      </c>
      <c r="D136" t="s">
        <v>622</v>
      </c>
      <c r="E136">
        <v>0</v>
      </c>
      <c r="F136">
        <v>4</v>
      </c>
      <c r="G136" t="s">
        <v>631</v>
      </c>
    </row>
    <row r="137" spans="1:7" x14ac:dyDescent="0.25">
      <c r="A137" s="3" t="s">
        <v>216</v>
      </c>
      <c r="B137" s="3" t="s">
        <v>217</v>
      </c>
      <c r="D137" t="s">
        <v>622</v>
      </c>
      <c r="E137">
        <v>0</v>
      </c>
      <c r="F137">
        <v>4</v>
      </c>
      <c r="G137" t="s">
        <v>631</v>
      </c>
    </row>
    <row r="138" spans="1:7" x14ac:dyDescent="0.25">
      <c r="A138" s="3" t="s">
        <v>620</v>
      </c>
      <c r="B138" s="3" t="s">
        <v>218</v>
      </c>
      <c r="D138" t="s">
        <v>627</v>
      </c>
      <c r="E138">
        <v>0</v>
      </c>
      <c r="F138">
        <v>250</v>
      </c>
      <c r="G138" t="s">
        <v>630</v>
      </c>
    </row>
    <row r="139" spans="1:7" x14ac:dyDescent="0.25">
      <c r="A139" s="3" t="s">
        <v>219</v>
      </c>
      <c r="B139" s="3" t="s">
        <v>220</v>
      </c>
      <c r="D139" t="s">
        <v>622</v>
      </c>
      <c r="E139">
        <v>0</v>
      </c>
      <c r="F139">
        <v>250</v>
      </c>
      <c r="G139" t="s">
        <v>630</v>
      </c>
    </row>
    <row r="140" spans="1:7" x14ac:dyDescent="0.25">
      <c r="A140" s="3" t="s">
        <v>221</v>
      </c>
      <c r="B140" s="3" t="s">
        <v>222</v>
      </c>
      <c r="D140" t="s">
        <v>622</v>
      </c>
      <c r="E140">
        <v>0</v>
      </c>
      <c r="F140">
        <v>250</v>
      </c>
      <c r="G140" t="s">
        <v>630</v>
      </c>
    </row>
    <row r="141" spans="1:7" x14ac:dyDescent="0.25">
      <c r="A141" s="3" t="s">
        <v>617</v>
      </c>
      <c r="B141" s="3" t="s">
        <v>223</v>
      </c>
    </row>
    <row r="142" spans="1:7" x14ac:dyDescent="0.25">
      <c r="A142" s="3" t="s">
        <v>224</v>
      </c>
      <c r="B142" s="3" t="s">
        <v>225</v>
      </c>
    </row>
    <row r="143" spans="1:7" x14ac:dyDescent="0.25">
      <c r="A143" s="3" t="s">
        <v>226</v>
      </c>
      <c r="B143" s="3" t="s">
        <v>227</v>
      </c>
    </row>
    <row r="144" spans="1:7" x14ac:dyDescent="0.25">
      <c r="A144" s="3" t="s">
        <v>234</v>
      </c>
      <c r="B144" s="3" t="s">
        <v>228</v>
      </c>
      <c r="D144" t="s">
        <v>622</v>
      </c>
      <c r="E144">
        <v>0</v>
      </c>
      <c r="F144">
        <v>400</v>
      </c>
      <c r="G144" t="s">
        <v>630</v>
      </c>
    </row>
    <row r="145" spans="1:7" x14ac:dyDescent="0.25">
      <c r="A145" s="3" t="s">
        <v>621</v>
      </c>
      <c r="B145" s="3" t="s">
        <v>229</v>
      </c>
      <c r="D145" t="s">
        <v>627</v>
      </c>
      <c r="E145">
        <v>0</v>
      </c>
      <c r="F145">
        <v>400</v>
      </c>
      <c r="G145" t="s">
        <v>630</v>
      </c>
    </row>
    <row r="146" spans="1:7" x14ac:dyDescent="0.25">
      <c r="A146" s="3" t="s">
        <v>235</v>
      </c>
      <c r="B146" s="3" t="s">
        <v>230</v>
      </c>
      <c r="C146" t="s">
        <v>634</v>
      </c>
      <c r="D146" t="s">
        <v>635</v>
      </c>
    </row>
    <row r="147" spans="1:7" x14ac:dyDescent="0.25">
      <c r="A147" s="4" t="s">
        <v>236</v>
      </c>
      <c r="B147" s="4" t="s">
        <v>239</v>
      </c>
      <c r="C147" t="s">
        <v>633</v>
      </c>
      <c r="D147" t="s">
        <v>632</v>
      </c>
    </row>
    <row r="148" spans="1:7" x14ac:dyDescent="0.25">
      <c r="A148" s="4" t="s">
        <v>237</v>
      </c>
      <c r="B148" s="4" t="s">
        <v>239</v>
      </c>
      <c r="C148" t="s">
        <v>633</v>
      </c>
      <c r="D148" t="s">
        <v>632</v>
      </c>
    </row>
    <row r="149" spans="1:7" x14ac:dyDescent="0.25">
      <c r="A149" s="4" t="s">
        <v>238</v>
      </c>
      <c r="B149" s="4" t="s">
        <v>239</v>
      </c>
      <c r="C149" t="s">
        <v>633</v>
      </c>
      <c r="D149" t="s">
        <v>632</v>
      </c>
    </row>
    <row r="150" spans="1:7" x14ac:dyDescent="0.25">
      <c r="A150" s="4" t="s">
        <v>240</v>
      </c>
      <c r="B150" s="4" t="s">
        <v>241</v>
      </c>
    </row>
    <row r="151" spans="1:7" x14ac:dyDescent="0.25">
      <c r="A151" s="4" t="s">
        <v>242</v>
      </c>
      <c r="B151" s="4" t="s">
        <v>243</v>
      </c>
      <c r="C151" t="s">
        <v>633</v>
      </c>
      <c r="D151" t="s">
        <v>632</v>
      </c>
    </row>
    <row r="152" spans="1:7" x14ac:dyDescent="0.25">
      <c r="A152" s="4" t="s">
        <v>244</v>
      </c>
      <c r="B152" s="4" t="s">
        <v>245</v>
      </c>
    </row>
    <row r="153" spans="1:7" x14ac:dyDescent="0.25">
      <c r="A153" s="4" t="s">
        <v>246</v>
      </c>
      <c r="B153" s="4" t="s">
        <v>247</v>
      </c>
      <c r="C153" t="s">
        <v>633</v>
      </c>
      <c r="D153" t="s">
        <v>632</v>
      </c>
    </row>
    <row r="154" spans="1:7" x14ac:dyDescent="0.25">
      <c r="A154" s="4" t="s">
        <v>248</v>
      </c>
      <c r="B154" s="4" t="s">
        <v>249</v>
      </c>
    </row>
    <row r="155" spans="1:7" x14ac:dyDescent="0.25">
      <c r="A155" s="4" t="s">
        <v>250</v>
      </c>
      <c r="B155" s="4" t="s">
        <v>251</v>
      </c>
      <c r="C155" t="s">
        <v>633</v>
      </c>
      <c r="D155" t="s">
        <v>632</v>
      </c>
    </row>
    <row r="156" spans="1:7" x14ac:dyDescent="0.25">
      <c r="A156" s="4" t="s">
        <v>252</v>
      </c>
      <c r="B156" s="4" t="s">
        <v>253</v>
      </c>
    </row>
    <row r="157" spans="1:7" x14ac:dyDescent="0.25">
      <c r="A157" s="4" t="s">
        <v>254</v>
      </c>
      <c r="B157" s="4" t="s">
        <v>255</v>
      </c>
      <c r="C157" t="s">
        <v>633</v>
      </c>
      <c r="D157" t="s">
        <v>632</v>
      </c>
    </row>
    <row r="158" spans="1:7" x14ac:dyDescent="0.25">
      <c r="A158" s="4" t="s">
        <v>256</v>
      </c>
      <c r="B158" s="4" t="s">
        <v>257</v>
      </c>
    </row>
    <row r="159" spans="1:7" x14ac:dyDescent="0.25">
      <c r="A159" s="4" t="s">
        <v>258</v>
      </c>
      <c r="B159" s="4" t="s">
        <v>259</v>
      </c>
      <c r="C159" t="s">
        <v>633</v>
      </c>
      <c r="D159" t="s">
        <v>632</v>
      </c>
    </row>
    <row r="160" spans="1:7" x14ac:dyDescent="0.25">
      <c r="A160" s="4" t="s">
        <v>260</v>
      </c>
      <c r="B160" s="4" t="s">
        <v>261</v>
      </c>
    </row>
    <row r="161" spans="1:10" x14ac:dyDescent="0.25">
      <c r="A161" s="4" t="s">
        <v>262</v>
      </c>
      <c r="B161" s="4" t="s">
        <v>263</v>
      </c>
      <c r="C161" t="s">
        <v>633</v>
      </c>
      <c r="D161" t="s">
        <v>632</v>
      </c>
    </row>
    <row r="162" spans="1:10" x14ac:dyDescent="0.25">
      <c r="A162" s="4" t="s">
        <v>264</v>
      </c>
      <c r="B162" s="4" t="s">
        <v>268</v>
      </c>
      <c r="C162" t="s">
        <v>637</v>
      </c>
      <c r="D162" t="s">
        <v>636</v>
      </c>
    </row>
    <row r="163" spans="1:10" x14ac:dyDescent="0.25">
      <c r="A163" s="4" t="s">
        <v>265</v>
      </c>
      <c r="B163" s="4" t="s">
        <v>268</v>
      </c>
      <c r="C163" t="s">
        <v>637</v>
      </c>
      <c r="D163" t="s">
        <v>636</v>
      </c>
    </row>
    <row r="164" spans="1:10" x14ac:dyDescent="0.25">
      <c r="A164" s="4" t="s">
        <v>266</v>
      </c>
      <c r="B164" s="4" t="s">
        <v>268</v>
      </c>
      <c r="C164" t="s">
        <v>637</v>
      </c>
      <c r="D164" t="s">
        <v>636</v>
      </c>
    </row>
    <row r="165" spans="1:10" x14ac:dyDescent="0.25">
      <c r="A165" s="4" t="s">
        <v>267</v>
      </c>
      <c r="B165" s="4" t="s">
        <v>268</v>
      </c>
      <c r="C165" t="s">
        <v>637</v>
      </c>
      <c r="D165" t="s">
        <v>636</v>
      </c>
    </row>
    <row r="166" spans="1:10" x14ac:dyDescent="0.25">
      <c r="A166" s="4" t="s">
        <v>270</v>
      </c>
      <c r="B166" s="4" t="s">
        <v>269</v>
      </c>
      <c r="C166" t="s">
        <v>637</v>
      </c>
      <c r="D166" t="s">
        <v>636</v>
      </c>
    </row>
    <row r="167" spans="1:10" x14ac:dyDescent="0.25">
      <c r="A167" s="4" t="s">
        <v>271</v>
      </c>
      <c r="B167" s="4" t="s">
        <v>269</v>
      </c>
      <c r="C167" t="s">
        <v>637</v>
      </c>
      <c r="D167" t="s">
        <v>636</v>
      </c>
    </row>
    <row r="168" spans="1:10" x14ac:dyDescent="0.25">
      <c r="A168" s="4" t="s">
        <v>272</v>
      </c>
      <c r="B168" s="4" t="s">
        <v>269</v>
      </c>
      <c r="C168" t="s">
        <v>637</v>
      </c>
      <c r="D168" t="s">
        <v>636</v>
      </c>
    </row>
    <row r="169" spans="1:10" x14ac:dyDescent="0.25">
      <c r="A169" s="4" t="s">
        <v>273</v>
      </c>
      <c r="B169" s="4" t="s">
        <v>269</v>
      </c>
      <c r="C169" t="s">
        <v>637</v>
      </c>
      <c r="D169" t="s">
        <v>636</v>
      </c>
    </row>
    <row r="171" spans="1:10" x14ac:dyDescent="0.25">
      <c r="A171" t="s">
        <v>274</v>
      </c>
      <c r="B171" t="s">
        <v>294</v>
      </c>
      <c r="C171" t="s">
        <v>643</v>
      </c>
      <c r="D171" t="s">
        <v>644</v>
      </c>
      <c r="H171">
        <v>100</v>
      </c>
      <c r="J171" s="5">
        <v>33.299999999999997</v>
      </c>
    </row>
    <row r="172" spans="1:10" x14ac:dyDescent="0.25">
      <c r="A172" t="s">
        <v>275</v>
      </c>
      <c r="B172" t="s">
        <v>295</v>
      </c>
      <c r="C172" t="s">
        <v>643</v>
      </c>
      <c r="D172" t="s">
        <v>644</v>
      </c>
      <c r="H172">
        <v>100</v>
      </c>
      <c r="J172" s="5">
        <v>33.299999999999997</v>
      </c>
    </row>
    <row r="173" spans="1:10" x14ac:dyDescent="0.25">
      <c r="A173" t="s">
        <v>276</v>
      </c>
      <c r="B173" t="s">
        <v>296</v>
      </c>
      <c r="C173" t="s">
        <v>643</v>
      </c>
      <c r="D173" t="s">
        <v>644</v>
      </c>
      <c r="H173">
        <v>100</v>
      </c>
      <c r="J173" s="5">
        <v>33.299999999999997</v>
      </c>
    </row>
    <row r="174" spans="1:10" x14ac:dyDescent="0.25">
      <c r="A174" t="s">
        <v>277</v>
      </c>
      <c r="B174" t="s">
        <v>297</v>
      </c>
      <c r="C174" t="s">
        <v>643</v>
      </c>
      <c r="D174" t="s">
        <v>644</v>
      </c>
      <c r="H174">
        <v>100</v>
      </c>
      <c r="J174" s="5">
        <v>33.299999999999997</v>
      </c>
    </row>
    <row r="175" spans="1:10" x14ac:dyDescent="0.25">
      <c r="A175" t="s">
        <v>278</v>
      </c>
      <c r="B175" t="s">
        <v>298</v>
      </c>
      <c r="C175" t="s">
        <v>643</v>
      </c>
      <c r="D175" t="s">
        <v>644</v>
      </c>
      <c r="H175">
        <v>100</v>
      </c>
      <c r="J175" s="5">
        <v>33.299999999999997</v>
      </c>
    </row>
    <row r="176" spans="1:10" x14ac:dyDescent="0.25">
      <c r="A176" t="s">
        <v>279</v>
      </c>
      <c r="B176" t="s">
        <v>299</v>
      </c>
      <c r="C176" t="s">
        <v>643</v>
      </c>
      <c r="D176" t="s">
        <v>644</v>
      </c>
      <c r="H176">
        <v>100</v>
      </c>
      <c r="J176" s="5">
        <v>33.299999999999997</v>
      </c>
    </row>
    <row r="177" spans="1:10" x14ac:dyDescent="0.25">
      <c r="A177" t="s">
        <v>280</v>
      </c>
      <c r="B177" t="s">
        <v>300</v>
      </c>
      <c r="C177" t="s">
        <v>643</v>
      </c>
      <c r="D177" t="s">
        <v>644</v>
      </c>
      <c r="H177">
        <v>100</v>
      </c>
      <c r="J177" s="5">
        <v>33.299999999999997</v>
      </c>
    </row>
    <row r="178" spans="1:10" x14ac:dyDescent="0.25">
      <c r="A178" t="s">
        <v>281</v>
      </c>
      <c r="B178" t="s">
        <v>301</v>
      </c>
      <c r="C178" t="s">
        <v>643</v>
      </c>
      <c r="D178" t="s">
        <v>644</v>
      </c>
      <c r="H178">
        <v>100</v>
      </c>
      <c r="J178" s="5">
        <v>33.299999999999997</v>
      </c>
    </row>
    <row r="179" spans="1:10" x14ac:dyDescent="0.25">
      <c r="A179" t="s">
        <v>282</v>
      </c>
      <c r="B179" t="s">
        <v>302</v>
      </c>
      <c r="C179" t="s">
        <v>643</v>
      </c>
      <c r="D179" t="s">
        <v>644</v>
      </c>
      <c r="H179">
        <v>100</v>
      </c>
      <c r="J179" s="5">
        <v>33.299999999999997</v>
      </c>
    </row>
    <row r="180" spans="1:10" x14ac:dyDescent="0.25">
      <c r="A180" t="s">
        <v>283</v>
      </c>
      <c r="B180" t="s">
        <v>303</v>
      </c>
      <c r="C180" t="s">
        <v>643</v>
      </c>
      <c r="D180" t="s">
        <v>644</v>
      </c>
      <c r="H180">
        <v>100</v>
      </c>
      <c r="J180" s="5">
        <v>33.299999999999997</v>
      </c>
    </row>
    <row r="181" spans="1:10" x14ac:dyDescent="0.25">
      <c r="A181" t="s">
        <v>284</v>
      </c>
      <c r="B181" t="s">
        <v>304</v>
      </c>
      <c r="C181" t="s">
        <v>643</v>
      </c>
      <c r="D181" t="s">
        <v>644</v>
      </c>
      <c r="H181">
        <v>100</v>
      </c>
      <c r="J181" s="5">
        <v>33.299999999999997</v>
      </c>
    </row>
    <row r="182" spans="1:10" x14ac:dyDescent="0.25">
      <c r="A182" t="s">
        <v>285</v>
      </c>
      <c r="B182" t="s">
        <v>305</v>
      </c>
      <c r="C182" t="s">
        <v>643</v>
      </c>
      <c r="D182" t="s">
        <v>644</v>
      </c>
      <c r="H182">
        <v>100</v>
      </c>
      <c r="J182" s="5">
        <v>33.299999999999997</v>
      </c>
    </row>
    <row r="183" spans="1:10" x14ac:dyDescent="0.25">
      <c r="A183" t="s">
        <v>286</v>
      </c>
      <c r="B183" t="s">
        <v>306</v>
      </c>
      <c r="C183" t="s">
        <v>643</v>
      </c>
      <c r="D183" t="s">
        <v>644</v>
      </c>
      <c r="H183">
        <v>100</v>
      </c>
      <c r="J183" s="5">
        <v>33.299999999999997</v>
      </c>
    </row>
    <row r="184" spans="1:10" x14ac:dyDescent="0.25">
      <c r="A184" t="s">
        <v>287</v>
      </c>
      <c r="B184" t="s">
        <v>307</v>
      </c>
      <c r="C184" t="s">
        <v>643</v>
      </c>
      <c r="D184" t="s">
        <v>644</v>
      </c>
      <c r="H184">
        <v>100</v>
      </c>
      <c r="J184" s="5">
        <v>33.299999999999997</v>
      </c>
    </row>
    <row r="185" spans="1:10" x14ac:dyDescent="0.25">
      <c r="A185" t="s">
        <v>288</v>
      </c>
      <c r="B185" t="s">
        <v>308</v>
      </c>
      <c r="C185" t="s">
        <v>643</v>
      </c>
      <c r="D185" t="s">
        <v>644</v>
      </c>
      <c r="H185">
        <v>100</v>
      </c>
      <c r="J185" s="5">
        <v>33.299999999999997</v>
      </c>
    </row>
    <row r="186" spans="1:10" x14ac:dyDescent="0.25">
      <c r="A186" t="s">
        <v>289</v>
      </c>
      <c r="B186" t="s">
        <v>309</v>
      </c>
      <c r="C186" t="s">
        <v>643</v>
      </c>
      <c r="D186" t="s">
        <v>644</v>
      </c>
      <c r="H186">
        <v>100</v>
      </c>
      <c r="J186" s="5">
        <v>33.299999999999997</v>
      </c>
    </row>
    <row r="187" spans="1:10" x14ac:dyDescent="0.25">
      <c r="A187" t="s">
        <v>290</v>
      </c>
      <c r="B187" t="s">
        <v>310</v>
      </c>
      <c r="C187" t="s">
        <v>643</v>
      </c>
      <c r="D187" t="s">
        <v>644</v>
      </c>
      <c r="H187">
        <v>100</v>
      </c>
      <c r="J187" s="5">
        <v>33.299999999999997</v>
      </c>
    </row>
    <row r="188" spans="1:10" x14ac:dyDescent="0.25">
      <c r="A188" t="s">
        <v>291</v>
      </c>
      <c r="B188" t="s">
        <v>311</v>
      </c>
      <c r="C188" t="s">
        <v>643</v>
      </c>
      <c r="D188" t="s">
        <v>644</v>
      </c>
      <c r="H188">
        <v>100</v>
      </c>
      <c r="J188" s="5">
        <v>33.299999999999997</v>
      </c>
    </row>
    <row r="189" spans="1:10" x14ac:dyDescent="0.25">
      <c r="A189" t="s">
        <v>292</v>
      </c>
      <c r="B189" t="s">
        <v>312</v>
      </c>
      <c r="C189" t="s">
        <v>643</v>
      </c>
      <c r="D189" t="s">
        <v>644</v>
      </c>
      <c r="H189">
        <v>100</v>
      </c>
      <c r="J189" s="5">
        <v>33.299999999999997</v>
      </c>
    </row>
    <row r="190" spans="1:10" x14ac:dyDescent="0.25">
      <c r="A190" t="s">
        <v>293</v>
      </c>
      <c r="B190" t="s">
        <v>313</v>
      </c>
      <c r="C190" t="s">
        <v>643</v>
      </c>
      <c r="D190" t="s">
        <v>644</v>
      </c>
      <c r="H190">
        <v>100</v>
      </c>
      <c r="J190" s="5">
        <v>33.299999999999997</v>
      </c>
    </row>
    <row r="191" spans="1:10" x14ac:dyDescent="0.25">
      <c r="A191" t="s">
        <v>314</v>
      </c>
      <c r="B191" t="s">
        <v>334</v>
      </c>
      <c r="C191" t="s">
        <v>643</v>
      </c>
      <c r="D191" t="s">
        <v>644</v>
      </c>
      <c r="H191">
        <v>100</v>
      </c>
      <c r="J191" s="5">
        <v>33.299999999999997</v>
      </c>
    </row>
    <row r="192" spans="1:10" x14ac:dyDescent="0.25">
      <c r="A192" t="s">
        <v>315</v>
      </c>
      <c r="B192" t="s">
        <v>335</v>
      </c>
      <c r="C192" t="s">
        <v>643</v>
      </c>
      <c r="D192" t="s">
        <v>644</v>
      </c>
      <c r="H192">
        <v>100</v>
      </c>
      <c r="J192" s="5">
        <v>33.299999999999997</v>
      </c>
    </row>
    <row r="193" spans="1:10" x14ac:dyDescent="0.25">
      <c r="A193" t="s">
        <v>316</v>
      </c>
      <c r="B193" t="s">
        <v>336</v>
      </c>
      <c r="C193" t="s">
        <v>643</v>
      </c>
      <c r="D193" t="s">
        <v>644</v>
      </c>
      <c r="H193">
        <v>100</v>
      </c>
      <c r="J193" s="5">
        <v>33.299999999999997</v>
      </c>
    </row>
    <row r="194" spans="1:10" x14ac:dyDescent="0.25">
      <c r="A194" t="s">
        <v>317</v>
      </c>
      <c r="B194" t="s">
        <v>337</v>
      </c>
      <c r="C194" t="s">
        <v>643</v>
      </c>
      <c r="D194" t="s">
        <v>644</v>
      </c>
      <c r="H194">
        <v>100</v>
      </c>
      <c r="J194" s="5">
        <v>33.299999999999997</v>
      </c>
    </row>
    <row r="195" spans="1:10" x14ac:dyDescent="0.25">
      <c r="A195" t="s">
        <v>318</v>
      </c>
      <c r="B195" t="s">
        <v>338</v>
      </c>
      <c r="C195" t="s">
        <v>643</v>
      </c>
      <c r="D195" t="s">
        <v>644</v>
      </c>
      <c r="H195">
        <v>100</v>
      </c>
      <c r="J195" s="5">
        <v>33.299999999999997</v>
      </c>
    </row>
    <row r="196" spans="1:10" x14ac:dyDescent="0.25">
      <c r="A196" t="s">
        <v>319</v>
      </c>
      <c r="B196" t="s">
        <v>339</v>
      </c>
      <c r="C196" t="s">
        <v>643</v>
      </c>
      <c r="D196" t="s">
        <v>644</v>
      </c>
      <c r="H196">
        <v>100</v>
      </c>
      <c r="J196" s="5">
        <v>33.299999999999997</v>
      </c>
    </row>
    <row r="197" spans="1:10" x14ac:dyDescent="0.25">
      <c r="A197" t="s">
        <v>320</v>
      </c>
      <c r="B197" t="s">
        <v>340</v>
      </c>
      <c r="C197" t="s">
        <v>643</v>
      </c>
      <c r="D197" t="s">
        <v>644</v>
      </c>
      <c r="H197">
        <v>100</v>
      </c>
      <c r="J197" s="5">
        <v>33.299999999999997</v>
      </c>
    </row>
    <row r="198" spans="1:10" x14ac:dyDescent="0.25">
      <c r="A198" t="s">
        <v>321</v>
      </c>
      <c r="B198" t="s">
        <v>341</v>
      </c>
      <c r="C198" t="s">
        <v>643</v>
      </c>
      <c r="D198" t="s">
        <v>644</v>
      </c>
      <c r="H198">
        <v>100</v>
      </c>
      <c r="J198" s="5">
        <v>33.299999999999997</v>
      </c>
    </row>
    <row r="199" spans="1:10" x14ac:dyDescent="0.25">
      <c r="A199" t="s">
        <v>322</v>
      </c>
      <c r="B199" t="s">
        <v>342</v>
      </c>
      <c r="C199" t="s">
        <v>643</v>
      </c>
      <c r="D199" t="s">
        <v>644</v>
      </c>
      <c r="H199">
        <v>100</v>
      </c>
      <c r="J199" s="5">
        <v>33.299999999999997</v>
      </c>
    </row>
    <row r="200" spans="1:10" x14ac:dyDescent="0.25">
      <c r="A200" t="s">
        <v>323</v>
      </c>
      <c r="B200" t="s">
        <v>343</v>
      </c>
      <c r="C200" t="s">
        <v>643</v>
      </c>
      <c r="D200" t="s">
        <v>644</v>
      </c>
      <c r="H200">
        <v>100</v>
      </c>
      <c r="J200" s="5">
        <v>33.299999999999997</v>
      </c>
    </row>
    <row r="201" spans="1:10" x14ac:dyDescent="0.25">
      <c r="A201" t="s">
        <v>324</v>
      </c>
      <c r="B201" t="s">
        <v>344</v>
      </c>
      <c r="C201" t="s">
        <v>643</v>
      </c>
      <c r="D201" t="s">
        <v>644</v>
      </c>
      <c r="H201">
        <v>100</v>
      </c>
      <c r="J201" s="5">
        <v>33.299999999999997</v>
      </c>
    </row>
    <row r="202" spans="1:10" x14ac:dyDescent="0.25">
      <c r="A202" t="s">
        <v>325</v>
      </c>
      <c r="B202" t="s">
        <v>345</v>
      </c>
      <c r="C202" t="s">
        <v>643</v>
      </c>
      <c r="D202" t="s">
        <v>644</v>
      </c>
      <c r="H202">
        <v>100</v>
      </c>
      <c r="J202" s="5">
        <v>33.299999999999997</v>
      </c>
    </row>
    <row r="203" spans="1:10" x14ac:dyDescent="0.25">
      <c r="A203" t="s">
        <v>326</v>
      </c>
      <c r="B203" t="s">
        <v>346</v>
      </c>
      <c r="C203" t="s">
        <v>643</v>
      </c>
      <c r="D203" t="s">
        <v>644</v>
      </c>
      <c r="H203">
        <v>100</v>
      </c>
      <c r="J203" s="5">
        <v>33.299999999999997</v>
      </c>
    </row>
    <row r="204" spans="1:10" x14ac:dyDescent="0.25">
      <c r="A204" t="s">
        <v>327</v>
      </c>
      <c r="B204" t="s">
        <v>347</v>
      </c>
      <c r="C204" t="s">
        <v>643</v>
      </c>
      <c r="D204" t="s">
        <v>644</v>
      </c>
      <c r="H204">
        <v>100</v>
      </c>
      <c r="J204" s="5">
        <v>33.299999999999997</v>
      </c>
    </row>
    <row r="205" spans="1:10" x14ac:dyDescent="0.25">
      <c r="A205" t="s">
        <v>328</v>
      </c>
      <c r="B205" t="s">
        <v>348</v>
      </c>
      <c r="C205" t="s">
        <v>643</v>
      </c>
      <c r="D205" t="s">
        <v>644</v>
      </c>
      <c r="H205">
        <v>100</v>
      </c>
      <c r="J205" s="5">
        <v>33.299999999999997</v>
      </c>
    </row>
    <row r="206" spans="1:10" x14ac:dyDescent="0.25">
      <c r="A206" t="s">
        <v>329</v>
      </c>
      <c r="B206" t="s">
        <v>349</v>
      </c>
      <c r="C206" t="s">
        <v>643</v>
      </c>
      <c r="D206" t="s">
        <v>644</v>
      </c>
      <c r="H206">
        <v>100</v>
      </c>
      <c r="J206" s="5">
        <v>33.299999999999997</v>
      </c>
    </row>
    <row r="207" spans="1:10" x14ac:dyDescent="0.25">
      <c r="A207" t="s">
        <v>330</v>
      </c>
      <c r="B207" t="s">
        <v>350</v>
      </c>
      <c r="C207" t="s">
        <v>643</v>
      </c>
      <c r="D207" t="s">
        <v>644</v>
      </c>
      <c r="H207">
        <v>100</v>
      </c>
      <c r="J207" s="5">
        <v>33.299999999999997</v>
      </c>
    </row>
    <row r="208" spans="1:10" x14ac:dyDescent="0.25">
      <c r="A208" t="s">
        <v>331</v>
      </c>
      <c r="B208" t="s">
        <v>351</v>
      </c>
      <c r="C208" t="s">
        <v>643</v>
      </c>
      <c r="D208" t="s">
        <v>644</v>
      </c>
      <c r="H208">
        <v>100</v>
      </c>
      <c r="J208" s="5">
        <v>33.299999999999997</v>
      </c>
    </row>
    <row r="209" spans="1:10" x14ac:dyDescent="0.25">
      <c r="A209" t="s">
        <v>332</v>
      </c>
      <c r="B209" t="s">
        <v>352</v>
      </c>
      <c r="C209" t="s">
        <v>643</v>
      </c>
      <c r="D209" t="s">
        <v>644</v>
      </c>
      <c r="H209">
        <v>100</v>
      </c>
      <c r="J209" s="5">
        <v>33.299999999999997</v>
      </c>
    </row>
    <row r="210" spans="1:10" x14ac:dyDescent="0.25">
      <c r="A210" t="s">
        <v>333</v>
      </c>
      <c r="B210" t="s">
        <v>353</v>
      </c>
      <c r="C210" t="s">
        <v>643</v>
      </c>
      <c r="D210" t="s">
        <v>644</v>
      </c>
      <c r="H210">
        <v>100</v>
      </c>
      <c r="J210" s="5">
        <v>33.299999999999997</v>
      </c>
    </row>
    <row r="211" spans="1:10" x14ac:dyDescent="0.25">
      <c r="A211" t="s">
        <v>354</v>
      </c>
      <c r="B211" t="s">
        <v>374</v>
      </c>
      <c r="C211" t="s">
        <v>645</v>
      </c>
      <c r="D211" t="s">
        <v>644</v>
      </c>
      <c r="H211">
        <v>25</v>
      </c>
      <c r="J211">
        <v>3.2</v>
      </c>
    </row>
    <row r="212" spans="1:10" x14ac:dyDescent="0.25">
      <c r="A212" t="s">
        <v>355</v>
      </c>
      <c r="B212" t="s">
        <v>375</v>
      </c>
      <c r="C212" t="s">
        <v>645</v>
      </c>
      <c r="D212" t="s">
        <v>644</v>
      </c>
      <c r="H212">
        <v>25</v>
      </c>
      <c r="J212">
        <v>3.2</v>
      </c>
    </row>
    <row r="213" spans="1:10" x14ac:dyDescent="0.25">
      <c r="A213" t="s">
        <v>356</v>
      </c>
      <c r="B213" t="s">
        <v>376</v>
      </c>
      <c r="C213" t="s">
        <v>645</v>
      </c>
      <c r="D213" t="s">
        <v>644</v>
      </c>
      <c r="H213">
        <v>25</v>
      </c>
      <c r="J213">
        <v>3.2</v>
      </c>
    </row>
    <row r="214" spans="1:10" x14ac:dyDescent="0.25">
      <c r="A214" t="s">
        <v>357</v>
      </c>
      <c r="B214" t="s">
        <v>377</v>
      </c>
      <c r="C214" t="s">
        <v>645</v>
      </c>
      <c r="D214" t="s">
        <v>644</v>
      </c>
      <c r="H214">
        <v>25</v>
      </c>
      <c r="J214">
        <v>3.2</v>
      </c>
    </row>
    <row r="215" spans="1:10" x14ac:dyDescent="0.25">
      <c r="A215" t="s">
        <v>358</v>
      </c>
      <c r="B215" t="s">
        <v>378</v>
      </c>
      <c r="C215" t="s">
        <v>645</v>
      </c>
      <c r="D215" t="s">
        <v>644</v>
      </c>
      <c r="H215">
        <v>25</v>
      </c>
      <c r="J215">
        <v>3.2</v>
      </c>
    </row>
    <row r="216" spans="1:10" x14ac:dyDescent="0.25">
      <c r="A216" t="s">
        <v>359</v>
      </c>
      <c r="B216" t="s">
        <v>379</v>
      </c>
      <c r="C216" t="s">
        <v>645</v>
      </c>
      <c r="D216" t="s">
        <v>644</v>
      </c>
      <c r="H216">
        <v>25</v>
      </c>
      <c r="J216">
        <v>3.2</v>
      </c>
    </row>
    <row r="217" spans="1:10" x14ac:dyDescent="0.25">
      <c r="A217" t="s">
        <v>360</v>
      </c>
      <c r="B217" t="s">
        <v>380</v>
      </c>
      <c r="C217" t="s">
        <v>645</v>
      </c>
      <c r="D217" t="s">
        <v>644</v>
      </c>
      <c r="H217">
        <v>25</v>
      </c>
      <c r="J217">
        <v>3.2</v>
      </c>
    </row>
    <row r="218" spans="1:10" x14ac:dyDescent="0.25">
      <c r="A218" t="s">
        <v>361</v>
      </c>
      <c r="B218" t="s">
        <v>381</v>
      </c>
      <c r="C218" t="s">
        <v>645</v>
      </c>
      <c r="D218" t="s">
        <v>644</v>
      </c>
      <c r="H218">
        <v>25</v>
      </c>
      <c r="J218">
        <v>3.2</v>
      </c>
    </row>
    <row r="219" spans="1:10" x14ac:dyDescent="0.25">
      <c r="A219" t="s">
        <v>362</v>
      </c>
      <c r="B219" t="s">
        <v>382</v>
      </c>
      <c r="C219" t="s">
        <v>645</v>
      </c>
      <c r="D219" t="s">
        <v>644</v>
      </c>
      <c r="H219">
        <v>25</v>
      </c>
      <c r="J219">
        <v>3.2</v>
      </c>
    </row>
    <row r="220" spans="1:10" x14ac:dyDescent="0.25">
      <c r="A220" t="s">
        <v>363</v>
      </c>
      <c r="B220" t="s">
        <v>383</v>
      </c>
      <c r="C220" t="s">
        <v>645</v>
      </c>
      <c r="D220" t="s">
        <v>644</v>
      </c>
      <c r="H220">
        <v>25</v>
      </c>
      <c r="J220">
        <v>3.2</v>
      </c>
    </row>
    <row r="221" spans="1:10" x14ac:dyDescent="0.25">
      <c r="A221" t="s">
        <v>364</v>
      </c>
      <c r="B221" t="s">
        <v>384</v>
      </c>
      <c r="C221" t="s">
        <v>645</v>
      </c>
      <c r="D221" t="s">
        <v>644</v>
      </c>
      <c r="H221">
        <v>25</v>
      </c>
      <c r="J221">
        <v>3.2</v>
      </c>
    </row>
    <row r="222" spans="1:10" x14ac:dyDescent="0.25">
      <c r="A222" t="s">
        <v>365</v>
      </c>
      <c r="B222" t="s">
        <v>385</v>
      </c>
      <c r="C222" t="s">
        <v>645</v>
      </c>
      <c r="D222" t="s">
        <v>644</v>
      </c>
      <c r="H222">
        <v>25</v>
      </c>
      <c r="J222">
        <v>3.2</v>
      </c>
    </row>
    <row r="223" spans="1:10" x14ac:dyDescent="0.25">
      <c r="A223" t="s">
        <v>366</v>
      </c>
      <c r="B223" t="s">
        <v>386</v>
      </c>
      <c r="C223" t="s">
        <v>645</v>
      </c>
      <c r="D223" t="s">
        <v>644</v>
      </c>
      <c r="H223">
        <v>25</v>
      </c>
      <c r="J223">
        <v>3.2</v>
      </c>
    </row>
    <row r="224" spans="1:10" x14ac:dyDescent="0.25">
      <c r="A224" t="s">
        <v>367</v>
      </c>
      <c r="B224" t="s">
        <v>387</v>
      </c>
      <c r="C224" t="s">
        <v>645</v>
      </c>
      <c r="D224" t="s">
        <v>644</v>
      </c>
      <c r="H224">
        <v>25</v>
      </c>
      <c r="J224">
        <v>3.2</v>
      </c>
    </row>
    <row r="225" spans="1:10" x14ac:dyDescent="0.25">
      <c r="A225" t="s">
        <v>368</v>
      </c>
      <c r="B225" t="s">
        <v>388</v>
      </c>
      <c r="C225" t="s">
        <v>645</v>
      </c>
      <c r="D225" t="s">
        <v>644</v>
      </c>
      <c r="H225">
        <v>25</v>
      </c>
      <c r="J225">
        <v>3.2</v>
      </c>
    </row>
    <row r="226" spans="1:10" x14ac:dyDescent="0.25">
      <c r="A226" t="s">
        <v>369</v>
      </c>
      <c r="B226" t="s">
        <v>389</v>
      </c>
      <c r="C226" t="s">
        <v>645</v>
      </c>
      <c r="D226" t="s">
        <v>644</v>
      </c>
      <c r="H226">
        <v>25</v>
      </c>
      <c r="J226">
        <v>3.2</v>
      </c>
    </row>
    <row r="227" spans="1:10" x14ac:dyDescent="0.25">
      <c r="A227" t="s">
        <v>370</v>
      </c>
      <c r="B227" t="s">
        <v>390</v>
      </c>
      <c r="C227" t="s">
        <v>645</v>
      </c>
      <c r="D227" t="s">
        <v>644</v>
      </c>
      <c r="H227">
        <v>25</v>
      </c>
      <c r="J227">
        <v>3.2</v>
      </c>
    </row>
    <row r="228" spans="1:10" x14ac:dyDescent="0.25">
      <c r="A228" t="s">
        <v>371</v>
      </c>
      <c r="B228" t="s">
        <v>391</v>
      </c>
      <c r="C228" t="s">
        <v>645</v>
      </c>
      <c r="D228" t="s">
        <v>644</v>
      </c>
      <c r="H228">
        <v>25</v>
      </c>
      <c r="J228">
        <v>3.2</v>
      </c>
    </row>
    <row r="229" spans="1:10" x14ac:dyDescent="0.25">
      <c r="A229" t="s">
        <v>372</v>
      </c>
      <c r="B229" t="s">
        <v>392</v>
      </c>
      <c r="C229" t="s">
        <v>645</v>
      </c>
      <c r="D229" t="s">
        <v>644</v>
      </c>
      <c r="H229">
        <v>25</v>
      </c>
      <c r="J229">
        <v>3.2</v>
      </c>
    </row>
    <row r="230" spans="1:10" x14ac:dyDescent="0.25">
      <c r="A230" t="s">
        <v>373</v>
      </c>
      <c r="B230" t="s">
        <v>393</v>
      </c>
      <c r="C230" t="s">
        <v>645</v>
      </c>
      <c r="D230" t="s">
        <v>644</v>
      </c>
      <c r="H230">
        <v>25</v>
      </c>
      <c r="J230">
        <v>3.2</v>
      </c>
    </row>
    <row r="231" spans="1:10" x14ac:dyDescent="0.25">
      <c r="A231" t="s">
        <v>394</v>
      </c>
      <c r="B231" t="s">
        <v>414</v>
      </c>
      <c r="C231" s="6" t="s">
        <v>650</v>
      </c>
      <c r="D231" s="6" t="s">
        <v>644</v>
      </c>
      <c r="H231" s="6">
        <v>100</v>
      </c>
      <c r="I231" s="6"/>
      <c r="J231" s="6">
        <v>27.5</v>
      </c>
    </row>
    <row r="232" spans="1:10" x14ac:dyDescent="0.25">
      <c r="A232" t="s">
        <v>395</v>
      </c>
      <c r="B232" t="s">
        <v>415</v>
      </c>
      <c r="C232" s="6" t="s">
        <v>650</v>
      </c>
      <c r="D232" s="6" t="s">
        <v>644</v>
      </c>
      <c r="H232" s="6">
        <v>100</v>
      </c>
      <c r="I232" s="6"/>
      <c r="J232" s="6">
        <v>27.5</v>
      </c>
    </row>
    <row r="233" spans="1:10" x14ac:dyDescent="0.25">
      <c r="A233" t="s">
        <v>396</v>
      </c>
      <c r="B233" t="s">
        <v>416</v>
      </c>
      <c r="C233" s="6" t="s">
        <v>650</v>
      </c>
      <c r="D233" s="6" t="s">
        <v>644</v>
      </c>
      <c r="H233" s="6">
        <v>100</v>
      </c>
      <c r="I233" s="6"/>
      <c r="J233" s="6">
        <v>27.5</v>
      </c>
    </row>
    <row r="234" spans="1:10" x14ac:dyDescent="0.25">
      <c r="A234" t="s">
        <v>397</v>
      </c>
      <c r="B234" t="s">
        <v>417</v>
      </c>
      <c r="C234" s="6" t="s">
        <v>650</v>
      </c>
      <c r="D234" s="6" t="s">
        <v>644</v>
      </c>
      <c r="H234" s="6">
        <v>100</v>
      </c>
      <c r="I234" s="6"/>
      <c r="J234" s="6">
        <v>27.5</v>
      </c>
    </row>
    <row r="235" spans="1:10" x14ac:dyDescent="0.25">
      <c r="A235" t="s">
        <v>398</v>
      </c>
      <c r="B235" t="s">
        <v>418</v>
      </c>
      <c r="C235" s="6" t="s">
        <v>650</v>
      </c>
      <c r="D235" s="6" t="s">
        <v>644</v>
      </c>
      <c r="H235" s="6">
        <v>100</v>
      </c>
      <c r="I235" s="6"/>
      <c r="J235" s="6">
        <v>27.5</v>
      </c>
    </row>
    <row r="236" spans="1:10" x14ac:dyDescent="0.25">
      <c r="A236" t="s">
        <v>399</v>
      </c>
      <c r="B236" t="s">
        <v>419</v>
      </c>
      <c r="C236" s="6" t="s">
        <v>650</v>
      </c>
      <c r="D236" s="6" t="s">
        <v>644</v>
      </c>
      <c r="H236" s="6">
        <v>100</v>
      </c>
      <c r="I236" s="6"/>
      <c r="J236" s="6">
        <v>27.5</v>
      </c>
    </row>
    <row r="237" spans="1:10" x14ac:dyDescent="0.25">
      <c r="A237" t="s">
        <v>400</v>
      </c>
      <c r="B237" t="s">
        <v>420</v>
      </c>
      <c r="C237" s="6" t="s">
        <v>650</v>
      </c>
      <c r="D237" s="6" t="s">
        <v>644</v>
      </c>
      <c r="H237" s="6">
        <v>100</v>
      </c>
      <c r="I237" s="6"/>
      <c r="J237" s="6">
        <v>27.5</v>
      </c>
    </row>
    <row r="238" spans="1:10" x14ac:dyDescent="0.25">
      <c r="A238" t="s">
        <v>401</v>
      </c>
      <c r="B238" t="s">
        <v>421</v>
      </c>
      <c r="C238" s="6" t="s">
        <v>650</v>
      </c>
      <c r="D238" s="6" t="s">
        <v>644</v>
      </c>
      <c r="H238" s="6">
        <v>100</v>
      </c>
      <c r="I238" s="6"/>
      <c r="J238" s="6">
        <v>27.5</v>
      </c>
    </row>
    <row r="239" spans="1:10" x14ac:dyDescent="0.25">
      <c r="A239" t="s">
        <v>402</v>
      </c>
      <c r="B239" t="s">
        <v>422</v>
      </c>
      <c r="C239" s="6" t="s">
        <v>650</v>
      </c>
      <c r="D239" s="6" t="s">
        <v>644</v>
      </c>
      <c r="H239" s="6">
        <v>100</v>
      </c>
      <c r="I239" s="6"/>
      <c r="J239" s="6">
        <v>27.5</v>
      </c>
    </row>
    <row r="240" spans="1:10" x14ac:dyDescent="0.25">
      <c r="A240" t="s">
        <v>403</v>
      </c>
      <c r="B240" t="s">
        <v>423</v>
      </c>
      <c r="C240" s="6" t="s">
        <v>650</v>
      </c>
      <c r="D240" s="6" t="s">
        <v>644</v>
      </c>
      <c r="H240" s="6">
        <v>100</v>
      </c>
      <c r="I240" s="6"/>
      <c r="J240" s="6">
        <v>27.5</v>
      </c>
    </row>
    <row r="241" spans="1:10" x14ac:dyDescent="0.25">
      <c r="A241" t="s">
        <v>404</v>
      </c>
      <c r="B241" t="s">
        <v>424</v>
      </c>
      <c r="C241" s="6" t="s">
        <v>650</v>
      </c>
      <c r="D241" s="6" t="s">
        <v>644</v>
      </c>
      <c r="H241" s="6">
        <v>100</v>
      </c>
      <c r="I241" s="6"/>
      <c r="J241" s="6">
        <v>27.5</v>
      </c>
    </row>
    <row r="242" spans="1:10" x14ac:dyDescent="0.25">
      <c r="A242" t="s">
        <v>405</v>
      </c>
      <c r="B242" t="s">
        <v>425</v>
      </c>
      <c r="C242" s="6" t="s">
        <v>650</v>
      </c>
      <c r="D242" s="6" t="s">
        <v>644</v>
      </c>
      <c r="H242" s="6">
        <v>100</v>
      </c>
      <c r="I242" s="6"/>
      <c r="J242" s="6">
        <v>27.5</v>
      </c>
    </row>
    <row r="243" spans="1:10" x14ac:dyDescent="0.25">
      <c r="A243" t="s">
        <v>406</v>
      </c>
      <c r="B243" t="s">
        <v>426</v>
      </c>
      <c r="C243" s="6" t="s">
        <v>650</v>
      </c>
      <c r="D243" s="6" t="s">
        <v>644</v>
      </c>
      <c r="H243" s="6">
        <v>100</v>
      </c>
      <c r="I243" s="6"/>
      <c r="J243" s="6">
        <v>27.5</v>
      </c>
    </row>
    <row r="244" spans="1:10" x14ac:dyDescent="0.25">
      <c r="A244" t="s">
        <v>407</v>
      </c>
      <c r="B244" t="s">
        <v>427</v>
      </c>
      <c r="C244" s="6" t="s">
        <v>650</v>
      </c>
      <c r="D244" s="6" t="s">
        <v>644</v>
      </c>
      <c r="H244" s="6">
        <v>100</v>
      </c>
      <c r="I244" s="6"/>
      <c r="J244" s="6">
        <v>27.5</v>
      </c>
    </row>
    <row r="245" spans="1:10" x14ac:dyDescent="0.25">
      <c r="A245" t="s">
        <v>408</v>
      </c>
      <c r="B245" t="s">
        <v>428</v>
      </c>
      <c r="C245" s="6" t="s">
        <v>650</v>
      </c>
      <c r="D245" s="6" t="s">
        <v>644</v>
      </c>
      <c r="H245" s="6">
        <v>100</v>
      </c>
      <c r="I245" s="6"/>
      <c r="J245" s="6">
        <v>27.5</v>
      </c>
    </row>
    <row r="246" spans="1:10" x14ac:dyDescent="0.25">
      <c r="A246" t="s">
        <v>409</v>
      </c>
      <c r="B246" t="s">
        <v>429</v>
      </c>
      <c r="C246" s="6" t="s">
        <v>650</v>
      </c>
      <c r="D246" s="6" t="s">
        <v>644</v>
      </c>
      <c r="H246" s="6">
        <v>100</v>
      </c>
      <c r="I246" s="6"/>
      <c r="J246" s="6">
        <v>27.5</v>
      </c>
    </row>
    <row r="247" spans="1:10" x14ac:dyDescent="0.25">
      <c r="A247" t="s">
        <v>410</v>
      </c>
      <c r="B247" t="s">
        <v>430</v>
      </c>
      <c r="C247" s="6" t="s">
        <v>650</v>
      </c>
      <c r="D247" s="6" t="s">
        <v>644</v>
      </c>
      <c r="H247" s="6">
        <v>100</v>
      </c>
      <c r="I247" s="6"/>
      <c r="J247" s="6">
        <v>27.5</v>
      </c>
    </row>
    <row r="248" spans="1:10" x14ac:dyDescent="0.25">
      <c r="A248" t="s">
        <v>411</v>
      </c>
      <c r="B248" t="s">
        <v>431</v>
      </c>
      <c r="C248" s="6" t="s">
        <v>650</v>
      </c>
      <c r="D248" s="6" t="s">
        <v>644</v>
      </c>
      <c r="H248" s="6">
        <v>100</v>
      </c>
      <c r="I248" s="6"/>
      <c r="J248" s="6">
        <v>27.5</v>
      </c>
    </row>
    <row r="249" spans="1:10" x14ac:dyDescent="0.25">
      <c r="A249" t="s">
        <v>412</v>
      </c>
      <c r="B249" t="s">
        <v>432</v>
      </c>
      <c r="C249" s="6" t="s">
        <v>650</v>
      </c>
      <c r="D249" s="6" t="s">
        <v>644</v>
      </c>
      <c r="H249" s="6">
        <v>100</v>
      </c>
      <c r="I249" s="6"/>
      <c r="J249" s="6">
        <v>27.5</v>
      </c>
    </row>
    <row r="250" spans="1:10" x14ac:dyDescent="0.25">
      <c r="A250" t="s">
        <v>413</v>
      </c>
      <c r="B250" t="s">
        <v>433</v>
      </c>
      <c r="C250" s="6" t="s">
        <v>650</v>
      </c>
      <c r="D250" s="6" t="s">
        <v>644</v>
      </c>
      <c r="H250" s="6">
        <v>100</v>
      </c>
      <c r="I250" s="6"/>
      <c r="J250" s="6">
        <v>27.5</v>
      </c>
    </row>
    <row r="251" spans="1:10" x14ac:dyDescent="0.25">
      <c r="A251" t="s">
        <v>434</v>
      </c>
      <c r="B251" t="s">
        <v>454</v>
      </c>
    </row>
    <row r="252" spans="1:10" x14ac:dyDescent="0.25">
      <c r="A252" t="s">
        <v>435</v>
      </c>
      <c r="B252" t="s">
        <v>455</v>
      </c>
    </row>
    <row r="253" spans="1:10" x14ac:dyDescent="0.25">
      <c r="A253" t="s">
        <v>436</v>
      </c>
      <c r="B253" t="s">
        <v>456</v>
      </c>
    </row>
    <row r="254" spans="1:10" x14ac:dyDescent="0.25">
      <c r="A254" t="s">
        <v>437</v>
      </c>
      <c r="B254" t="s">
        <v>457</v>
      </c>
    </row>
    <row r="255" spans="1:10" x14ac:dyDescent="0.25">
      <c r="A255" t="s">
        <v>438</v>
      </c>
      <c r="B255" t="s">
        <v>458</v>
      </c>
    </row>
    <row r="256" spans="1:10" x14ac:dyDescent="0.25">
      <c r="A256" t="s">
        <v>439</v>
      </c>
      <c r="B256" t="s">
        <v>459</v>
      </c>
    </row>
    <row r="257" spans="1:2" x14ac:dyDescent="0.25">
      <c r="A257" t="s">
        <v>440</v>
      </c>
      <c r="B257" t="s">
        <v>460</v>
      </c>
    </row>
    <row r="258" spans="1:2" x14ac:dyDescent="0.25">
      <c r="A258" t="s">
        <v>441</v>
      </c>
      <c r="B258" t="s">
        <v>461</v>
      </c>
    </row>
    <row r="259" spans="1:2" x14ac:dyDescent="0.25">
      <c r="A259" t="s">
        <v>442</v>
      </c>
      <c r="B259" t="s">
        <v>462</v>
      </c>
    </row>
    <row r="260" spans="1:2" x14ac:dyDescent="0.25">
      <c r="A260" t="s">
        <v>443</v>
      </c>
      <c r="B260" t="s">
        <v>463</v>
      </c>
    </row>
    <row r="261" spans="1:2" x14ac:dyDescent="0.25">
      <c r="A261" t="s">
        <v>444</v>
      </c>
      <c r="B261" t="s">
        <v>464</v>
      </c>
    </row>
    <row r="262" spans="1:2" x14ac:dyDescent="0.25">
      <c r="A262" t="s">
        <v>445</v>
      </c>
      <c r="B262" t="s">
        <v>465</v>
      </c>
    </row>
    <row r="263" spans="1:2" x14ac:dyDescent="0.25">
      <c r="A263" t="s">
        <v>446</v>
      </c>
      <c r="B263" t="s">
        <v>466</v>
      </c>
    </row>
    <row r="264" spans="1:2" x14ac:dyDescent="0.25">
      <c r="A264" t="s">
        <v>447</v>
      </c>
      <c r="B264" t="s">
        <v>467</v>
      </c>
    </row>
    <row r="265" spans="1:2" x14ac:dyDescent="0.25">
      <c r="A265" t="s">
        <v>448</v>
      </c>
      <c r="B265" t="s">
        <v>468</v>
      </c>
    </row>
    <row r="266" spans="1:2" x14ac:dyDescent="0.25">
      <c r="A266" t="s">
        <v>449</v>
      </c>
      <c r="B266" t="s">
        <v>469</v>
      </c>
    </row>
    <row r="267" spans="1:2" x14ac:dyDescent="0.25">
      <c r="A267" t="s">
        <v>450</v>
      </c>
      <c r="B267" t="s">
        <v>470</v>
      </c>
    </row>
    <row r="268" spans="1:2" x14ac:dyDescent="0.25">
      <c r="A268" t="s">
        <v>451</v>
      </c>
      <c r="B268" t="s">
        <v>471</v>
      </c>
    </row>
    <row r="269" spans="1:2" x14ac:dyDescent="0.25">
      <c r="A269" t="s">
        <v>452</v>
      </c>
      <c r="B269" t="s">
        <v>472</v>
      </c>
    </row>
    <row r="270" spans="1:2" x14ac:dyDescent="0.25">
      <c r="A270" t="s">
        <v>453</v>
      </c>
      <c r="B270" t="s">
        <v>473</v>
      </c>
    </row>
    <row r="271" spans="1:2" x14ac:dyDescent="0.25">
      <c r="A271" t="s">
        <v>474</v>
      </c>
      <c r="B271" s="3" t="s">
        <v>494</v>
      </c>
    </row>
    <row r="272" spans="1:2" x14ac:dyDescent="0.25">
      <c r="A272" t="s">
        <v>475</v>
      </c>
      <c r="B272" s="3" t="s">
        <v>495</v>
      </c>
    </row>
    <row r="273" spans="1:2" x14ac:dyDescent="0.25">
      <c r="A273" t="s">
        <v>476</v>
      </c>
      <c r="B273" s="3" t="s">
        <v>496</v>
      </c>
    </row>
    <row r="274" spans="1:2" x14ac:dyDescent="0.25">
      <c r="A274" t="s">
        <v>477</v>
      </c>
      <c r="B274" s="3" t="s">
        <v>497</v>
      </c>
    </row>
    <row r="275" spans="1:2" x14ac:dyDescent="0.25">
      <c r="A275" t="s">
        <v>478</v>
      </c>
      <c r="B275" s="3" t="s">
        <v>498</v>
      </c>
    </row>
    <row r="276" spans="1:2" x14ac:dyDescent="0.25">
      <c r="A276" t="s">
        <v>479</v>
      </c>
      <c r="B276" s="3" t="s">
        <v>499</v>
      </c>
    </row>
    <row r="277" spans="1:2" x14ac:dyDescent="0.25">
      <c r="A277" t="s">
        <v>480</v>
      </c>
      <c r="B277" s="3" t="s">
        <v>500</v>
      </c>
    </row>
    <row r="278" spans="1:2" x14ac:dyDescent="0.25">
      <c r="A278" t="s">
        <v>481</v>
      </c>
      <c r="B278" s="3" t="s">
        <v>501</v>
      </c>
    </row>
    <row r="279" spans="1:2" x14ac:dyDescent="0.25">
      <c r="A279" t="s">
        <v>482</v>
      </c>
      <c r="B279" s="3" t="s">
        <v>502</v>
      </c>
    </row>
    <row r="280" spans="1:2" x14ac:dyDescent="0.25">
      <c r="A280" t="s">
        <v>483</v>
      </c>
      <c r="B280" s="3" t="s">
        <v>503</v>
      </c>
    </row>
    <row r="281" spans="1:2" x14ac:dyDescent="0.25">
      <c r="A281" t="s">
        <v>484</v>
      </c>
      <c r="B281" s="3" t="s">
        <v>504</v>
      </c>
    </row>
    <row r="282" spans="1:2" x14ac:dyDescent="0.25">
      <c r="A282" t="s">
        <v>485</v>
      </c>
      <c r="B282" s="3" t="s">
        <v>505</v>
      </c>
    </row>
    <row r="283" spans="1:2" x14ac:dyDescent="0.25">
      <c r="A283" t="s">
        <v>486</v>
      </c>
      <c r="B283" s="3" t="s">
        <v>506</v>
      </c>
    </row>
    <row r="284" spans="1:2" x14ac:dyDescent="0.25">
      <c r="A284" t="s">
        <v>487</v>
      </c>
      <c r="B284" s="3" t="s">
        <v>507</v>
      </c>
    </row>
    <row r="285" spans="1:2" x14ac:dyDescent="0.25">
      <c r="A285" t="s">
        <v>488</v>
      </c>
      <c r="B285" s="3" t="s">
        <v>508</v>
      </c>
    </row>
    <row r="286" spans="1:2" x14ac:dyDescent="0.25">
      <c r="A286" t="s">
        <v>489</v>
      </c>
      <c r="B286" s="3" t="s">
        <v>509</v>
      </c>
    </row>
    <row r="287" spans="1:2" x14ac:dyDescent="0.25">
      <c r="A287" t="s">
        <v>490</v>
      </c>
      <c r="B287" s="3" t="s">
        <v>510</v>
      </c>
    </row>
    <row r="288" spans="1:2" x14ac:dyDescent="0.25">
      <c r="A288" t="s">
        <v>491</v>
      </c>
      <c r="B288" s="3" t="s">
        <v>511</v>
      </c>
    </row>
    <row r="289" spans="1:10" x14ac:dyDescent="0.25">
      <c r="A289" t="s">
        <v>492</v>
      </c>
      <c r="B289" s="3" t="s">
        <v>512</v>
      </c>
    </row>
    <row r="290" spans="1:10" x14ac:dyDescent="0.25">
      <c r="A290" t="s">
        <v>493</v>
      </c>
      <c r="B290" s="3" t="s">
        <v>513</v>
      </c>
    </row>
    <row r="291" spans="1:10" x14ac:dyDescent="0.25">
      <c r="A291" s="4" t="s">
        <v>514</v>
      </c>
      <c r="B291" s="4" t="s">
        <v>515</v>
      </c>
      <c r="C291" s="6" t="s">
        <v>646</v>
      </c>
      <c r="D291" s="6" t="s">
        <v>644</v>
      </c>
      <c r="H291" s="6">
        <v>20</v>
      </c>
      <c r="I291" s="6"/>
      <c r="J291" s="6">
        <v>2.8</v>
      </c>
    </row>
    <row r="292" spans="1:10" x14ac:dyDescent="0.25">
      <c r="A292" s="4" t="s">
        <v>516</v>
      </c>
      <c r="B292" s="4" t="s">
        <v>517</v>
      </c>
    </row>
    <row r="293" spans="1:10" x14ac:dyDescent="0.25">
      <c r="A293" s="4" t="s">
        <v>518</v>
      </c>
      <c r="B293" s="4" t="s">
        <v>519</v>
      </c>
      <c r="C293" s="6" t="s">
        <v>646</v>
      </c>
      <c r="D293" s="6" t="s">
        <v>644</v>
      </c>
      <c r="H293" s="6">
        <v>20</v>
      </c>
      <c r="I293" s="6"/>
      <c r="J293" s="6">
        <v>2.8</v>
      </c>
    </row>
    <row r="294" spans="1:10" x14ac:dyDescent="0.25">
      <c r="A294" s="4" t="s">
        <v>520</v>
      </c>
      <c r="B294" s="4" t="s">
        <v>521</v>
      </c>
    </row>
    <row r="295" spans="1:10" x14ac:dyDescent="0.25">
      <c r="A295" s="4" t="s">
        <v>522</v>
      </c>
      <c r="B295" s="4" t="s">
        <v>523</v>
      </c>
      <c r="C295" s="6" t="s">
        <v>646</v>
      </c>
      <c r="D295" s="6" t="s">
        <v>644</v>
      </c>
      <c r="H295" s="6">
        <v>20</v>
      </c>
      <c r="I295" s="6"/>
      <c r="J295" s="6">
        <v>2.8</v>
      </c>
    </row>
    <row r="296" spans="1:10" x14ac:dyDescent="0.25">
      <c r="A296" s="4" t="s">
        <v>524</v>
      </c>
      <c r="B296" s="4" t="s">
        <v>525</v>
      </c>
    </row>
    <row r="297" spans="1:10" x14ac:dyDescent="0.25">
      <c r="A297" s="4" t="s">
        <v>526</v>
      </c>
      <c r="B297" s="4" t="s">
        <v>527</v>
      </c>
      <c r="C297" s="6" t="s">
        <v>646</v>
      </c>
      <c r="D297" s="6" t="s">
        <v>644</v>
      </c>
      <c r="H297" s="6">
        <v>20</v>
      </c>
      <c r="I297" s="6"/>
      <c r="J297" s="6">
        <v>2.8</v>
      </c>
    </row>
    <row r="298" spans="1:10" x14ac:dyDescent="0.25">
      <c r="A298" s="4" t="s">
        <v>528</v>
      </c>
      <c r="B298" s="4" t="s">
        <v>529</v>
      </c>
    </row>
    <row r="299" spans="1:10" x14ac:dyDescent="0.25">
      <c r="A299" s="4" t="s">
        <v>530</v>
      </c>
      <c r="B299" s="4" t="s">
        <v>531</v>
      </c>
      <c r="C299" s="6" t="s">
        <v>646</v>
      </c>
      <c r="D299" s="6" t="s">
        <v>644</v>
      </c>
      <c r="H299" s="6">
        <v>20</v>
      </c>
      <c r="I299" s="6"/>
      <c r="J299" s="6">
        <v>2.8</v>
      </c>
    </row>
    <row r="300" spans="1:10" x14ac:dyDescent="0.25">
      <c r="A300" s="4" t="s">
        <v>532</v>
      </c>
      <c r="B300" s="4" t="s">
        <v>533</v>
      </c>
    </row>
    <row r="301" spans="1:10" x14ac:dyDescent="0.25">
      <c r="A301" s="4" t="s">
        <v>534</v>
      </c>
      <c r="B301" s="4" t="s">
        <v>535</v>
      </c>
      <c r="C301" s="6" t="s">
        <v>646</v>
      </c>
      <c r="D301" s="6" t="s">
        <v>644</v>
      </c>
      <c r="H301" s="6">
        <v>20</v>
      </c>
      <c r="I301" s="6"/>
      <c r="J301" s="6">
        <v>2.8</v>
      </c>
    </row>
    <row r="302" spans="1:10" x14ac:dyDescent="0.25">
      <c r="A302" s="4" t="s">
        <v>536</v>
      </c>
      <c r="B302" s="4" t="s">
        <v>537</v>
      </c>
    </row>
    <row r="303" spans="1:10" x14ac:dyDescent="0.25">
      <c r="A303" s="4" t="s">
        <v>538</v>
      </c>
      <c r="B303" s="4" t="s">
        <v>540</v>
      </c>
      <c r="C303" t="s">
        <v>648</v>
      </c>
      <c r="D303" s="6" t="s">
        <v>644</v>
      </c>
      <c r="H303" s="6">
        <v>50</v>
      </c>
      <c r="I303" s="6"/>
      <c r="J303" s="6">
        <v>12.8</v>
      </c>
    </row>
    <row r="304" spans="1:10" x14ac:dyDescent="0.25">
      <c r="A304" s="4" t="s">
        <v>539</v>
      </c>
      <c r="B304" s="4" t="s">
        <v>540</v>
      </c>
      <c r="C304" t="s">
        <v>648</v>
      </c>
      <c r="D304" s="6" t="s">
        <v>644</v>
      </c>
      <c r="H304" s="6">
        <v>50</v>
      </c>
      <c r="I304" s="6"/>
      <c r="J304" s="6">
        <v>12.8</v>
      </c>
    </row>
    <row r="305" spans="1:10" x14ac:dyDescent="0.25">
      <c r="A305" s="4" t="s">
        <v>541</v>
      </c>
      <c r="B305" s="4" t="s">
        <v>543</v>
      </c>
      <c r="C305" s="6" t="s">
        <v>649</v>
      </c>
      <c r="D305" s="6" t="s">
        <v>644</v>
      </c>
      <c r="H305">
        <v>300</v>
      </c>
      <c r="J305" s="5">
        <v>80</v>
      </c>
    </row>
    <row r="306" spans="1:10" x14ac:dyDescent="0.25">
      <c r="A306" t="s">
        <v>542</v>
      </c>
      <c r="B306" s="4" t="s">
        <v>544</v>
      </c>
      <c r="C306" t="s">
        <v>638</v>
      </c>
      <c r="D306" t="s">
        <v>639</v>
      </c>
      <c r="H306">
        <v>400</v>
      </c>
      <c r="J306">
        <v>655</v>
      </c>
    </row>
    <row r="307" spans="1:10" x14ac:dyDescent="0.25">
      <c r="A307" s="4" t="s">
        <v>545</v>
      </c>
      <c r="B307" s="4" t="s">
        <v>546</v>
      </c>
    </row>
    <row r="308" spans="1:10" x14ac:dyDescent="0.25">
      <c r="A308" t="s">
        <v>547</v>
      </c>
      <c r="B308" s="4" t="s">
        <v>548</v>
      </c>
    </row>
    <row r="309" spans="1:10" x14ac:dyDescent="0.25">
      <c r="A309" t="s">
        <v>550</v>
      </c>
      <c r="B309" s="4" t="s">
        <v>549</v>
      </c>
    </row>
    <row r="310" spans="1:10" x14ac:dyDescent="0.25">
      <c r="A310" t="s">
        <v>551</v>
      </c>
      <c r="B310" s="4" t="s">
        <v>549</v>
      </c>
    </row>
    <row r="311" spans="1:10" x14ac:dyDescent="0.25">
      <c r="A311" t="s">
        <v>552</v>
      </c>
      <c r="B311" s="4" t="s">
        <v>549</v>
      </c>
    </row>
  </sheetData>
  <customSheetViews>
    <customSheetView guid="{AFCF2176-CB1D-4D6E-A0FE-59695F415E2C}" topLeftCell="A115">
      <selection activeCell="C131" sqref="C131"/>
      <pageMargins left="0.7" right="0.7" top="0.75" bottom="0.75" header="0.3" footer="0.3"/>
    </customSheetView>
    <customSheetView guid="{25999BBB-235B-4A71-BC69-148E49F2BC32}" topLeftCell="A115">
      <selection activeCell="C131" sqref="C131"/>
      <pageMargins left="0.7" right="0.7" top="0.75" bottom="0.75" header="0.3" footer="0.3"/>
    </customSheetView>
    <customSheetView guid="{DAF0FB99-3FCD-45B3-9019-6D0FC0D50943}" topLeftCell="A115">
      <selection activeCell="C131" sqref="C131"/>
      <pageMargins left="0.7" right="0.7" top="0.75" bottom="0.75" header="0.3" footer="0.3"/>
    </customSheetView>
    <customSheetView guid="{640EAA00-1172-4B16-AC2F-3A997AF7471E}" topLeftCell="A115">
      <selection activeCell="C131" sqref="C131"/>
      <pageMargins left="0.7" right="0.7" top="0.75" bottom="0.75" header="0.3" footer="0.3"/>
    </customSheetView>
    <customSheetView guid="{D4A25F27-5E5B-4153-B57C-560F78530A8E}" topLeftCell="A115">
      <selection activeCell="C131" sqref="C131"/>
      <pageMargins left="0.7" right="0.7" top="0.75" bottom="0.75" header="0.3" footer="0.3"/>
    </customSheetView>
    <customSheetView guid="{40C00F93-2046-47CE-A679-05431B2D0938}" topLeftCell="A115">
      <selection activeCell="C131" sqref="C131"/>
      <pageMargins left="0.7" right="0.7" top="0.75" bottom="0.75" header="0.3" footer="0.3"/>
    </customSheetView>
    <customSheetView guid="{95D0C678-9191-4077-8A7C-974FC2D56AD2}" topLeftCell="A115">
      <selection activeCell="C131" sqref="C131"/>
      <pageMargins left="0.7" right="0.7" top="0.75" bottom="0.75" header="0.3" footer="0.3"/>
    </customSheetView>
    <customSheetView guid="{719B6C4F-75C4-4AFB-9F9B-C6963BDB15E3}" topLeftCell="A115">
      <selection activeCell="C131" sqref="C131"/>
      <pageMargins left="0.7" right="0.7" top="0.75" bottom="0.75" header="0.3" footer="0.3"/>
    </customSheetView>
    <customSheetView guid="{205FAC4B-7440-4A7E-8914-9F878B0A5C5A}" topLeftCell="A115">
      <selection activeCell="C131" sqref="C131"/>
      <pageMargins left="0.7" right="0.7" top="0.75" bottom="0.75" header="0.3" footer="0.3"/>
    </customSheetView>
    <customSheetView guid="{38276DD1-521D-478E-9450-853AB7A64740}" topLeftCell="A115">
      <selection activeCell="C131" sqref="C131"/>
      <pageMargins left="0.7" right="0.7" top="0.75" bottom="0.75" header="0.3" footer="0.3"/>
    </customSheetView>
    <customSheetView guid="{9242BAD0-33F0-473B-B6BF-40FDA8DE9BFB}" topLeftCell="A115">
      <selection activeCell="C131" sqref="C131"/>
      <pageMargins left="0.7" right="0.7" top="0.75" bottom="0.75" header="0.3" footer="0.3"/>
    </customSheetView>
    <customSheetView guid="{838B1990-A13C-4B66-9E38-9CC90EBBD000}" topLeftCell="A115">
      <selection activeCell="C131" sqref="C13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240812</vt:lpstr>
      <vt:lpstr>240617</vt:lpstr>
      <vt:lpstr>Лист2</vt:lpstr>
      <vt:lpstr>240522</vt:lpstr>
      <vt:lpstr>240517</vt:lpstr>
      <vt:lpstr>240515</vt:lpstr>
      <vt:lpstr>240513</vt:lpstr>
      <vt:lpstr>240506</vt:lpstr>
      <vt:lpstr>240502</vt:lpstr>
      <vt:lpstr>240427</vt:lpstr>
      <vt:lpstr>240426</vt:lpstr>
      <vt:lpstr>240425</vt:lpstr>
      <vt:lpstr>240416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Admin</cp:lastModifiedBy>
  <cp:lastPrinted>2024-05-23T11:05:58Z</cp:lastPrinted>
  <dcterms:created xsi:type="dcterms:W3CDTF">2024-04-15T07:56:59Z</dcterms:created>
  <dcterms:modified xsi:type="dcterms:W3CDTF">2024-08-15T17:10:13Z</dcterms:modified>
</cp:coreProperties>
</file>