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Trial\Checking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" i="1" l="1"/>
  <c r="O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sharedStrings.xml><?xml version="1.0" encoding="utf-8"?>
<sst xmlns="http://schemas.openxmlformats.org/spreadsheetml/2006/main" count="592" uniqueCount="231">
  <si>
    <t>Plot</t>
  </si>
  <si>
    <t>Date</t>
  </si>
  <si>
    <t>N20Detection</t>
  </si>
  <si>
    <t>CH4Detection</t>
  </si>
  <si>
    <t>N20_Rsq</t>
  </si>
  <si>
    <t>CH4_Rsq</t>
  </si>
  <si>
    <t>N20_Linearity</t>
  </si>
  <si>
    <t>CH4_Linearity</t>
  </si>
  <si>
    <t>N20_Slope</t>
  </si>
  <si>
    <t>CH4_Slope</t>
  </si>
  <si>
    <t>N20_Flux</t>
  </si>
  <si>
    <t>CH4_Flux</t>
  </si>
  <si>
    <t>SH1</t>
  </si>
  <si>
    <t>2023-06-27</t>
  </si>
  <si>
    <t>PASS</t>
  </si>
  <si>
    <t>0.457468938920785</t>
  </si>
  <si>
    <t>0.970043657052422</t>
  </si>
  <si>
    <t>MISS</t>
  </si>
  <si>
    <t>LIN</t>
  </si>
  <si>
    <t>0</t>
  </si>
  <si>
    <t>6.90106741860501e-05</t>
  </si>
  <si>
    <t>319.740255638808</t>
  </si>
  <si>
    <t>CB-SL1</t>
  </si>
  <si>
    <t>0.01935430282057</t>
  </si>
  <si>
    <t>0.997778894436006</t>
  </si>
  <si>
    <t>0.000111603409726059</t>
  </si>
  <si>
    <t>510.652561542553</t>
  </si>
  <si>
    <t>CB-SH1</t>
  </si>
  <si>
    <t>0.0980070444692341</t>
  </si>
  <si>
    <t>0.983797895370963</t>
  </si>
  <si>
    <t>0.000105044245361767</t>
  </si>
  <si>
    <t>495.01050184279</t>
  </si>
  <si>
    <t>C1</t>
  </si>
  <si>
    <t>0.307833817193853</t>
  </si>
  <si>
    <t>0.993772294862253</t>
  </si>
  <si>
    <t>0.000543815210860189</t>
  </si>
  <si>
    <t>2458.91485742543</t>
  </si>
  <si>
    <t>CB-SH2</t>
  </si>
  <si>
    <t>0.842136885478279</t>
  </si>
  <si>
    <t>0.997130477458301</t>
  </si>
  <si>
    <t>0.000177646849761395</t>
  </si>
  <si>
    <t>830.747728224189</t>
  </si>
  <si>
    <t>C2</t>
  </si>
  <si>
    <t>0.174895871268657</t>
  </si>
  <si>
    <t>0.989416746439405</t>
  </si>
  <si>
    <t>0.000625731089725636</t>
  </si>
  <si>
    <t>2894.63202107079</t>
  </si>
  <si>
    <t>CB-SL2</t>
  </si>
  <si>
    <t>0.251310395873227</t>
  </si>
  <si>
    <t>0.998998515806811</t>
  </si>
  <si>
    <t>0.000129777566964237</t>
  </si>
  <si>
    <t>599.416626294416</t>
  </si>
  <si>
    <t>SH2</t>
  </si>
  <si>
    <t>0.0028437517390715</t>
  </si>
  <si>
    <t>0.87825840691285</t>
  </si>
  <si>
    <t>8.46655005210522e-05</t>
  </si>
  <si>
    <t>384.347506165369</t>
  </si>
  <si>
    <t>CB-SH3</t>
  </si>
  <si>
    <t>0.639778895349795</t>
  </si>
  <si>
    <t>0.998214827339759</t>
  </si>
  <si>
    <t>0.000103590627488608</t>
  </si>
  <si>
    <t>494.500219379617</t>
  </si>
  <si>
    <t>CB-SL3</t>
  </si>
  <si>
    <t>0.97598974148959</t>
  </si>
  <si>
    <t>0.999389261199991</t>
  </si>
  <si>
    <t>0.000190992044571825</t>
  </si>
  <si>
    <t>919.970480293568</t>
  </si>
  <si>
    <t>SH3</t>
  </si>
  <si>
    <t>0.56830359739776</t>
  </si>
  <si>
    <t>0.994171242267617</t>
  </si>
  <si>
    <t>2.9995545043379e-05</t>
  </si>
  <si>
    <t>137.571567786953</t>
  </si>
  <si>
    <t>C3</t>
  </si>
  <si>
    <t>0.92303813317147</t>
  </si>
  <si>
    <t>0.969902736117928</t>
  </si>
  <si>
    <t>0.000705183707082815</t>
  </si>
  <si>
    <t>3249.48652223761</t>
  </si>
  <si>
    <t>C4</t>
  </si>
  <si>
    <t>0.235086580960413</t>
  </si>
  <si>
    <t>0.791656029003398</t>
  </si>
  <si>
    <t>0.000227286312765886</t>
  </si>
  <si>
    <t>1080.88278898945</t>
  </si>
  <si>
    <t>CB-SH4</t>
  </si>
  <si>
    <t>0.0503863013198322</t>
  </si>
  <si>
    <t>0.995784849159171</t>
  </si>
  <si>
    <t>7.66811239876524e-05</t>
  </si>
  <si>
    <t>362.456336864835</t>
  </si>
  <si>
    <t>CB-SL4</t>
  </si>
  <si>
    <t>0.964528354814866</t>
  </si>
  <si>
    <t>0.958803574126594</t>
  </si>
  <si>
    <t>5.8969161426831e-05</t>
  </si>
  <si>
    <t>280.646033062574</t>
  </si>
  <si>
    <t>SH4</t>
  </si>
  <si>
    <t>0.228163792757875</t>
  </si>
  <si>
    <t>0.997060671056783</t>
  </si>
  <si>
    <t>5.32222528192836e-05</t>
  </si>
  <si>
    <t>253.678545837833</t>
  </si>
  <si>
    <t>2023-07-21</t>
  </si>
  <si>
    <t>0.58853650409088</t>
  </si>
  <si>
    <t>0.997385416954585</t>
  </si>
  <si>
    <t>0.00013717660647296</t>
  </si>
  <si>
    <t>1190.73684069936</t>
  </si>
  <si>
    <t>0.167800061728358</t>
  </si>
  <si>
    <t>0.997435392438617</t>
  </si>
  <si>
    <t>0.000130790306754695</t>
  </si>
  <si>
    <t>1140.95185678071</t>
  </si>
  <si>
    <t>0.494177839240324</t>
  </si>
  <si>
    <t>0.991290560351753</t>
  </si>
  <si>
    <t>0.000160154189781783</t>
  </si>
  <si>
    <t>1385.57717598089</t>
  </si>
  <si>
    <t>0.193807106958561</t>
  </si>
  <si>
    <t>0.975570858770723</t>
  </si>
  <si>
    <t>0.000361864724763259</t>
  </si>
  <si>
    <t>3167.15586783996</t>
  </si>
  <si>
    <t>0.669662318487841</t>
  </si>
  <si>
    <t>0.989242864568849</t>
  </si>
  <si>
    <t>0.000211901691323501</t>
  </si>
  <si>
    <t>1854.63141100451</t>
  </si>
  <si>
    <t>0.360882470306656</t>
  </si>
  <si>
    <t>0.473808197343776</t>
  </si>
  <si>
    <t>0.000240029533580422</t>
  </si>
  <si>
    <t>2114.64098848083</t>
  </si>
  <si>
    <t>0.949067633248084</t>
  </si>
  <si>
    <t>0.98093947986668</t>
  </si>
  <si>
    <t>0.000264307934132768</t>
  </si>
  <si>
    <t>2332.33778932647</t>
  </si>
  <si>
    <t>0.329764223543708</t>
  </si>
  <si>
    <t>0.9887393265265</t>
  </si>
  <si>
    <t>0.000174515924984867</t>
  </si>
  <si>
    <t>1524.90619124377</t>
  </si>
  <si>
    <t>0.405061075321775</t>
  </si>
  <si>
    <t>0.995984055827109</t>
  </si>
  <si>
    <t>0.000135648872390499</t>
  </si>
  <si>
    <t>1183.33565127596</t>
  </si>
  <si>
    <t>0.16027135889666</t>
  </si>
  <si>
    <t>0.98500042370491</t>
  </si>
  <si>
    <t>0.000234111905775322</t>
  </si>
  <si>
    <t>2028.79504649648</t>
  </si>
  <si>
    <t>0.988783953247746</t>
  </si>
  <si>
    <t>0.997499092229412</t>
  </si>
  <si>
    <t>0.000151580542445289</t>
  </si>
  <si>
    <t>1344.14349174445</t>
  </si>
  <si>
    <t>0.0147022638535078</t>
  </si>
  <si>
    <t>0.999785311556484</t>
  </si>
  <si>
    <t>0.000434712049866024</t>
  </si>
  <si>
    <t>3848.5579429099</t>
  </si>
  <si>
    <t>0.239971046755951</t>
  </si>
  <si>
    <t>0.919921067324161</t>
  </si>
  <si>
    <t>0.000218108334838409</t>
  </si>
  <si>
    <t>2383.20870444554</t>
  </si>
  <si>
    <t>0.143961113456213</t>
  </si>
  <si>
    <t>0.972369894923068</t>
  </si>
  <si>
    <t>0.00010383160185201</t>
  </si>
  <si>
    <t>1122.57744005504</t>
  </si>
  <si>
    <t>0.000467175424951053</t>
  </si>
  <si>
    <t>0.998589513122601</t>
  </si>
  <si>
    <t>0.000239718648444778</t>
  </si>
  <si>
    <t>2608.98270472171</t>
  </si>
  <si>
    <t>0.992945165807486</t>
  </si>
  <si>
    <t>0.994094736928039</t>
  </si>
  <si>
    <t>0.000135350141947746</t>
  </si>
  <si>
    <t>1471.13693484709</t>
  </si>
  <si>
    <t>2023-08-14</t>
  </si>
  <si>
    <t>0.082756174636248</t>
  </si>
  <si>
    <t>0.999693825634036</t>
  </si>
  <si>
    <t>0.000175184995662467</t>
  </si>
  <si>
    <t>1874.84383837938</t>
  </si>
  <si>
    <t>0.486712418390757</t>
  </si>
  <si>
    <t>0.993037612824642</t>
  </si>
  <si>
    <t>0.000202154631642531</t>
  </si>
  <si>
    <t>2148.91990673064</t>
  </si>
  <si>
    <t>0.906374249147868</t>
  </si>
  <si>
    <t>0.990954558233944</t>
  </si>
  <si>
    <t>0.000315419521375082</t>
  </si>
  <si>
    <t>3387.00005408735</t>
  </si>
  <si>
    <t>0.352052672958662</t>
  </si>
  <si>
    <t>0.998827771004163</t>
  </si>
  <si>
    <t>0.000500549100546089</t>
  </si>
  <si>
    <t>5320.87698273297</t>
  </si>
  <si>
    <t>0.0525587938156666</t>
  </si>
  <si>
    <t>0.999867542593104</t>
  </si>
  <si>
    <t>0.000280729241626189</t>
  </si>
  <si>
    <t>3004.38680222281</t>
  </si>
  <si>
    <t>0.40508146938625</t>
  </si>
  <si>
    <t>0.988861913266071</t>
  </si>
  <si>
    <t>0.000332272345440787</t>
  </si>
  <si>
    <t>3544.04341825907</t>
  </si>
  <si>
    <t>0.524028486315866</t>
  </si>
  <si>
    <t>0.999998369469974</t>
  </si>
  <si>
    <t>0.000341248213377073</t>
  </si>
  <si>
    <t>3652.06567941851</t>
  </si>
  <si>
    <t>0.711238460281365</t>
  </si>
  <si>
    <t>0.999764374749969</t>
  </si>
  <si>
    <t>0.000257788698713706</t>
  </si>
  <si>
    <t>2740.31449042259</t>
  </si>
  <si>
    <t>0.358601729954345</t>
  </si>
  <si>
    <t>0.998575324486873</t>
  </si>
  <si>
    <t>0.000143296472125684</t>
  </si>
  <si>
    <t>1545.9511235985</t>
  </si>
  <si>
    <t>0.0904672935168706</t>
  </si>
  <si>
    <t>0.998742609829828</t>
  </si>
  <si>
    <t>0.000227090784114275</t>
  </si>
  <si>
    <t>2459.77470447491</t>
  </si>
  <si>
    <t>0.639747920730119</t>
  </si>
  <si>
    <t>0.051955809447567</t>
  </si>
  <si>
    <t>-3.28481823612768e-05</t>
  </si>
  <si>
    <t>-349.651820180963</t>
  </si>
  <si>
    <t>0.0895669459420237</t>
  </si>
  <si>
    <t>0.999997804165067</t>
  </si>
  <si>
    <t>0.000239182663597714</t>
  </si>
  <si>
    <t>2559.75200043583</t>
  </si>
  <si>
    <t>0.391726885749669</t>
  </si>
  <si>
    <t>0.997721915462172</t>
  </si>
  <si>
    <t>0.000217508061695672</t>
  </si>
  <si>
    <t>2346.58137344253</t>
  </si>
  <si>
    <t>0.0529020907746822</t>
  </si>
  <si>
    <t>0.999681926639637</t>
  </si>
  <si>
    <t>0.000154669477935408</t>
  </si>
  <si>
    <t>1675.3302907634</t>
  </si>
  <si>
    <t>0.505143503958292</t>
  </si>
  <si>
    <t>0.0481788392294712</t>
  </si>
  <si>
    <t>3.80912108840266e-05</t>
  </si>
  <si>
    <t>410.946266798104</t>
  </si>
  <si>
    <t>0.73235880149322</t>
  </si>
  <si>
    <t>0.999562724209145</t>
  </si>
  <si>
    <t>0.000151807208536854</t>
  </si>
  <si>
    <t>1639.95505695861</t>
  </si>
  <si>
    <t>ZZL_Flux</t>
  </si>
  <si>
    <t>ZZL_Flux - CH4 Flux</t>
  </si>
  <si>
    <t>N/M</t>
  </si>
  <si>
    <t>N/L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</si>
</sst>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Q29" sqref="Q29"/>
    </sheetView>
  </sheetViews>
  <sheetFormatPr defaultRowHeight="15" x14ac:dyDescent="0.25"/>
  <cols>
    <col min="2" max="2" width="13.5703125" customWidth="1"/>
    <col min="7" max="7" width="18.5703125" customWidth="1"/>
    <col min="10" max="10" width="18.28515625" customWidth="1"/>
    <col min="12" max="12" width="18.5703125" customWidth="1"/>
    <col min="14" max="14" width="20.8554687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227</v>
      </c>
      <c r="N1" s="1" t="s">
        <v>228</v>
      </c>
      <c r="O1" s="1" t="s">
        <v>229</v>
      </c>
      <c r="P1" s="1" t="s">
        <v>230</v>
      </c>
    </row>
    <row r="2" spans="1:16" x14ac:dyDescent="0.25">
      <c r="A2" t="s">
        <v>12</v>
      </c>
      <c r="B2" t="s">
        <v>13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19</v>
      </c>
      <c r="L2" t="s">
        <v>21</v>
      </c>
      <c r="M2">
        <v>359.75262510598401</v>
      </c>
      <c r="N2">
        <f>M2-L2</f>
        <v>40.012369467176029</v>
      </c>
      <c r="O2">
        <f>N2/M2</f>
        <v>0.1112218971449848</v>
      </c>
      <c r="P2">
        <f>N2/L2</f>
        <v>0.12514023105171868</v>
      </c>
    </row>
    <row r="3" spans="1:16" x14ac:dyDescent="0.25">
      <c r="A3" t="s">
        <v>22</v>
      </c>
      <c r="B3" t="s">
        <v>13</v>
      </c>
      <c r="C3" t="s">
        <v>14</v>
      </c>
      <c r="D3" t="s">
        <v>14</v>
      </c>
      <c r="E3" t="s">
        <v>23</v>
      </c>
      <c r="F3" t="s">
        <v>24</v>
      </c>
      <c r="G3" t="s">
        <v>17</v>
      </c>
      <c r="H3" t="s">
        <v>18</v>
      </c>
      <c r="I3" t="s">
        <v>19</v>
      </c>
      <c r="J3" t="s">
        <v>25</v>
      </c>
      <c r="K3" t="s">
        <v>19</v>
      </c>
      <c r="L3" t="s">
        <v>26</v>
      </c>
      <c r="M3">
        <v>574.54644361055398</v>
      </c>
      <c r="N3">
        <f t="shared" ref="N3:N49" si="0">M3-L3</f>
        <v>63.893882068001005</v>
      </c>
      <c r="O3">
        <f t="shared" ref="O3:O49" si="1">N3/M3</f>
        <v>0.11120751469016199</v>
      </c>
      <c r="P3">
        <f t="shared" ref="P3:P49" si="2">N3/L3</f>
        <v>0.12512202401373188</v>
      </c>
    </row>
    <row r="4" spans="1:16" x14ac:dyDescent="0.25">
      <c r="A4" t="s">
        <v>27</v>
      </c>
      <c r="B4" t="s">
        <v>13</v>
      </c>
      <c r="C4" t="s">
        <v>14</v>
      </c>
      <c r="D4" t="s">
        <v>14</v>
      </c>
      <c r="E4" t="s">
        <v>28</v>
      </c>
      <c r="F4" t="s">
        <v>29</v>
      </c>
      <c r="G4" t="s">
        <v>18</v>
      </c>
      <c r="H4" t="s">
        <v>18</v>
      </c>
      <c r="I4" t="s">
        <v>19</v>
      </c>
      <c r="J4" t="s">
        <v>30</v>
      </c>
      <c r="K4" t="s">
        <v>19</v>
      </c>
      <c r="L4" t="s">
        <v>31</v>
      </c>
      <c r="M4">
        <v>556.94598327389099</v>
      </c>
      <c r="N4">
        <f t="shared" si="0"/>
        <v>61.935481431100982</v>
      </c>
      <c r="O4">
        <f t="shared" si="1"/>
        <v>0.11120554468680455</v>
      </c>
      <c r="P4">
        <f t="shared" si="2"/>
        <v>0.12511953019285846</v>
      </c>
    </row>
    <row r="5" spans="1:16" x14ac:dyDescent="0.25">
      <c r="A5" t="s">
        <v>32</v>
      </c>
      <c r="B5" t="s">
        <v>13</v>
      </c>
      <c r="C5" t="s">
        <v>14</v>
      </c>
      <c r="D5" t="s">
        <v>14</v>
      </c>
      <c r="E5" t="s">
        <v>33</v>
      </c>
      <c r="F5" t="s">
        <v>34</v>
      </c>
      <c r="G5" t="s">
        <v>18</v>
      </c>
      <c r="H5" t="s">
        <v>18</v>
      </c>
      <c r="I5" t="s">
        <v>19</v>
      </c>
      <c r="J5" t="s">
        <v>35</v>
      </c>
      <c r="K5" t="s">
        <v>19</v>
      </c>
      <c r="L5" t="s">
        <v>36</v>
      </c>
      <c r="M5">
        <v>2766.5053796223901</v>
      </c>
      <c r="N5">
        <f t="shared" si="0"/>
        <v>307.59052219696014</v>
      </c>
      <c r="O5">
        <f t="shared" si="1"/>
        <v>0.1111837788072345</v>
      </c>
      <c r="P5">
        <f t="shared" si="2"/>
        <v>0.12509197757217921</v>
      </c>
    </row>
    <row r="6" spans="1:16" x14ac:dyDescent="0.25">
      <c r="A6" t="s">
        <v>37</v>
      </c>
      <c r="B6" t="s">
        <v>13</v>
      </c>
      <c r="C6" t="s">
        <v>14</v>
      </c>
      <c r="D6" t="s">
        <v>14</v>
      </c>
      <c r="E6" t="s">
        <v>38</v>
      </c>
      <c r="F6" t="s">
        <v>39</v>
      </c>
      <c r="G6" t="s">
        <v>18</v>
      </c>
      <c r="H6" t="s">
        <v>18</v>
      </c>
      <c r="I6" t="s">
        <v>19</v>
      </c>
      <c r="J6" t="s">
        <v>40</v>
      </c>
      <c r="K6" t="s">
        <v>19</v>
      </c>
      <c r="L6" t="s">
        <v>41</v>
      </c>
      <c r="M6">
        <v>934.66195271197205</v>
      </c>
      <c r="N6">
        <f t="shared" si="0"/>
        <v>103.91422448778303</v>
      </c>
      <c r="O6">
        <f t="shared" si="1"/>
        <v>0.11117840432711561</v>
      </c>
      <c r="P6">
        <f t="shared" si="2"/>
        <v>0.12508517442462425</v>
      </c>
    </row>
    <row r="7" spans="1:16" x14ac:dyDescent="0.25">
      <c r="A7" t="s">
        <v>42</v>
      </c>
      <c r="B7" t="s">
        <v>13</v>
      </c>
      <c r="C7" t="s">
        <v>14</v>
      </c>
      <c r="D7" t="s">
        <v>14</v>
      </c>
      <c r="E7" t="s">
        <v>43</v>
      </c>
      <c r="F7" t="s">
        <v>44</v>
      </c>
      <c r="G7" t="s">
        <v>18</v>
      </c>
      <c r="H7" t="s">
        <v>18</v>
      </c>
      <c r="I7" t="s">
        <v>19</v>
      </c>
      <c r="J7" t="s">
        <v>45</v>
      </c>
      <c r="K7" t="s">
        <v>19</v>
      </c>
      <c r="L7" t="s">
        <v>46</v>
      </c>
      <c r="M7">
        <v>3256.72314487109</v>
      </c>
      <c r="N7">
        <f t="shared" si="0"/>
        <v>362.09112380030001</v>
      </c>
      <c r="O7">
        <f t="shared" si="1"/>
        <v>0.11118265437163298</v>
      </c>
      <c r="P7">
        <f t="shared" si="2"/>
        <v>0.12509055422746077</v>
      </c>
    </row>
    <row r="8" spans="1:16" x14ac:dyDescent="0.25">
      <c r="A8" t="s">
        <v>47</v>
      </c>
      <c r="B8" t="s">
        <v>13</v>
      </c>
      <c r="C8" t="s">
        <v>14</v>
      </c>
      <c r="D8" t="s">
        <v>14</v>
      </c>
      <c r="E8" t="s">
        <v>48</v>
      </c>
      <c r="F8" t="s">
        <v>49</v>
      </c>
      <c r="G8" t="s">
        <v>18</v>
      </c>
      <c r="H8" t="s">
        <v>18</v>
      </c>
      <c r="I8" t="s">
        <v>19</v>
      </c>
      <c r="J8" t="s">
        <v>50</v>
      </c>
      <c r="K8" t="s">
        <v>19</v>
      </c>
      <c r="L8" t="s">
        <v>51</v>
      </c>
      <c r="M8">
        <v>674.40427889137902</v>
      </c>
      <c r="N8">
        <f t="shared" si="0"/>
        <v>74.987652596963017</v>
      </c>
      <c r="O8">
        <f t="shared" si="1"/>
        <v>0.11119095021198803</v>
      </c>
      <c r="P8">
        <f t="shared" si="2"/>
        <v>0.12510105543874464</v>
      </c>
    </row>
    <row r="9" spans="1:16" x14ac:dyDescent="0.25">
      <c r="A9" t="s">
        <v>52</v>
      </c>
      <c r="B9" t="s">
        <v>13</v>
      </c>
      <c r="C9" t="s">
        <v>14</v>
      </c>
      <c r="D9" t="s">
        <v>14</v>
      </c>
      <c r="E9" t="s">
        <v>53</v>
      </c>
      <c r="F9" t="s">
        <v>54</v>
      </c>
      <c r="G9" t="s">
        <v>18</v>
      </c>
      <c r="H9" t="s">
        <v>18</v>
      </c>
      <c r="I9" t="s">
        <v>19</v>
      </c>
      <c r="J9" t="s">
        <v>55</v>
      </c>
      <c r="K9" t="s">
        <v>19</v>
      </c>
      <c r="L9" t="s">
        <v>56</v>
      </c>
      <c r="M9">
        <v>432.4308217391</v>
      </c>
      <c r="N9">
        <f t="shared" si="0"/>
        <v>48.083315573730999</v>
      </c>
      <c r="O9">
        <f t="shared" si="1"/>
        <v>0.11119308142827357</v>
      </c>
      <c r="P9">
        <f t="shared" si="2"/>
        <v>0.12510375325043144</v>
      </c>
    </row>
    <row r="10" spans="1:16" x14ac:dyDescent="0.25">
      <c r="A10" t="s">
        <v>57</v>
      </c>
      <c r="B10" t="s">
        <v>13</v>
      </c>
      <c r="C10" t="s">
        <v>14</v>
      </c>
      <c r="D10" t="s">
        <v>14</v>
      </c>
      <c r="E10" t="s">
        <v>58</v>
      </c>
      <c r="F10" t="s">
        <v>59</v>
      </c>
      <c r="G10" t="s">
        <v>18</v>
      </c>
      <c r="H10" t="s">
        <v>18</v>
      </c>
      <c r="I10" t="s">
        <v>19</v>
      </c>
      <c r="J10" t="s">
        <v>60</v>
      </c>
      <c r="K10" t="s">
        <v>19</v>
      </c>
      <c r="L10" t="s">
        <v>61</v>
      </c>
      <c r="M10">
        <v>556.38343704142505</v>
      </c>
      <c r="N10">
        <f t="shared" si="0"/>
        <v>61.883217661808033</v>
      </c>
      <c r="O10">
        <f t="shared" si="1"/>
        <v>0.11122404719822845</v>
      </c>
      <c r="P10">
        <f t="shared" si="2"/>
        <v>0.12514295289786645</v>
      </c>
    </row>
    <row r="11" spans="1:16" x14ac:dyDescent="0.25">
      <c r="A11" t="s">
        <v>62</v>
      </c>
      <c r="B11" t="s">
        <v>13</v>
      </c>
      <c r="C11" t="s">
        <v>14</v>
      </c>
      <c r="D11" t="s">
        <v>14</v>
      </c>
      <c r="E11" t="s">
        <v>63</v>
      </c>
      <c r="F11" t="s">
        <v>64</v>
      </c>
      <c r="G11" t="s">
        <v>18</v>
      </c>
      <c r="H11" t="s">
        <v>18</v>
      </c>
      <c r="I11" t="s">
        <v>19</v>
      </c>
      <c r="J11" t="s">
        <v>65</v>
      </c>
      <c r="K11" t="s">
        <v>19</v>
      </c>
      <c r="L11" t="s">
        <v>66</v>
      </c>
      <c r="M11">
        <v>1035.06096691071</v>
      </c>
      <c r="N11">
        <f t="shared" si="0"/>
        <v>115.09048661714201</v>
      </c>
      <c r="O11">
        <f t="shared" si="1"/>
        <v>0.1111919880049639</v>
      </c>
      <c r="P11">
        <f t="shared" si="2"/>
        <v>0.12510236913299214</v>
      </c>
    </row>
    <row r="12" spans="1:16" x14ac:dyDescent="0.25">
      <c r="A12" t="s">
        <v>67</v>
      </c>
      <c r="B12" t="s">
        <v>13</v>
      </c>
      <c r="C12" t="s">
        <v>14</v>
      </c>
      <c r="D12" t="s">
        <v>14</v>
      </c>
      <c r="E12" t="s">
        <v>68</v>
      </c>
      <c r="F12" t="s">
        <v>69</v>
      </c>
      <c r="G12" t="s">
        <v>17</v>
      </c>
      <c r="H12" t="s">
        <v>18</v>
      </c>
      <c r="I12" t="s">
        <v>19</v>
      </c>
      <c r="J12" t="s">
        <v>70</v>
      </c>
      <c r="K12" t="s">
        <v>19</v>
      </c>
      <c r="L12" t="s">
        <v>71</v>
      </c>
      <c r="M12">
        <v>154.79912896957799</v>
      </c>
      <c r="N12">
        <f t="shared" si="0"/>
        <v>17.227561182624981</v>
      </c>
      <c r="O12">
        <f t="shared" si="1"/>
        <v>0.11128978113313959</v>
      </c>
      <c r="P12">
        <f t="shared" si="2"/>
        <v>0.12522617470859998</v>
      </c>
    </row>
    <row r="13" spans="1:16" x14ac:dyDescent="0.25">
      <c r="A13" t="s">
        <v>72</v>
      </c>
      <c r="B13" t="s">
        <v>13</v>
      </c>
      <c r="C13" t="s">
        <v>14</v>
      </c>
      <c r="D13" t="s">
        <v>14</v>
      </c>
      <c r="E13" t="s">
        <v>73</v>
      </c>
      <c r="F13" t="s">
        <v>74</v>
      </c>
      <c r="G13" t="s">
        <v>18</v>
      </c>
      <c r="H13" t="s">
        <v>18</v>
      </c>
      <c r="I13" t="s">
        <v>19</v>
      </c>
      <c r="J13" t="s">
        <v>75</v>
      </c>
      <c r="K13" t="s">
        <v>19</v>
      </c>
      <c r="L13" t="s">
        <v>76</v>
      </c>
      <c r="M13">
        <v>3655.9723255438698</v>
      </c>
      <c r="N13">
        <f t="shared" si="0"/>
        <v>406.48580330625964</v>
      </c>
      <c r="O13">
        <f t="shared" si="1"/>
        <v>0.11118404821234253</v>
      </c>
      <c r="P13">
        <f t="shared" si="2"/>
        <v>0.12509231859387795</v>
      </c>
    </row>
    <row r="14" spans="1:16" s="2" customFormat="1" x14ac:dyDescent="0.25">
      <c r="A14" s="2" t="s">
        <v>77</v>
      </c>
      <c r="B14" s="2" t="s">
        <v>13</v>
      </c>
      <c r="C14" s="2" t="s">
        <v>14</v>
      </c>
      <c r="D14" s="2" t="s">
        <v>14</v>
      </c>
      <c r="E14" s="2" t="s">
        <v>78</v>
      </c>
      <c r="F14" s="2" t="s">
        <v>79</v>
      </c>
      <c r="G14" s="2" t="s">
        <v>17</v>
      </c>
      <c r="H14" s="2" t="s">
        <v>18</v>
      </c>
      <c r="I14" s="2" t="s">
        <v>19</v>
      </c>
      <c r="J14" s="2" t="s">
        <v>80</v>
      </c>
      <c r="K14" s="2" t="s">
        <v>19</v>
      </c>
      <c r="L14" s="2" t="s">
        <v>81</v>
      </c>
      <c r="M14" s="2">
        <v>1382.6277996119099</v>
      </c>
      <c r="N14" s="2">
        <f t="shared" si="0"/>
        <v>301.74501062245986</v>
      </c>
      <c r="O14" s="2">
        <f t="shared" si="1"/>
        <v>0.21824023117946617</v>
      </c>
      <c r="P14" s="2">
        <f t="shared" si="2"/>
        <v>0.27916533938390337</v>
      </c>
    </row>
    <row r="15" spans="1:16" x14ac:dyDescent="0.25">
      <c r="A15" t="s">
        <v>82</v>
      </c>
      <c r="B15" t="s">
        <v>13</v>
      </c>
      <c r="C15" t="s">
        <v>14</v>
      </c>
      <c r="D15" t="s">
        <v>14</v>
      </c>
      <c r="E15" t="s">
        <v>83</v>
      </c>
      <c r="F15" t="s">
        <v>84</v>
      </c>
      <c r="G15" t="s">
        <v>18</v>
      </c>
      <c r="H15" t="s">
        <v>18</v>
      </c>
      <c r="I15" t="s">
        <v>19</v>
      </c>
      <c r="J15" t="s">
        <v>85</v>
      </c>
      <c r="K15" t="s">
        <v>19</v>
      </c>
      <c r="L15" t="s">
        <v>86</v>
      </c>
      <c r="M15">
        <v>407.80150281273598</v>
      </c>
      <c r="N15">
        <f t="shared" si="0"/>
        <v>45.345165947900966</v>
      </c>
      <c r="O15">
        <f t="shared" si="1"/>
        <v>0.11119421001428639</v>
      </c>
      <c r="P15">
        <f t="shared" si="2"/>
        <v>0.12510518188239267</v>
      </c>
    </row>
    <row r="16" spans="1:16" x14ac:dyDescent="0.25">
      <c r="A16" t="s">
        <v>87</v>
      </c>
      <c r="B16" t="s">
        <v>13</v>
      </c>
      <c r="C16" t="s">
        <v>14</v>
      </c>
      <c r="D16" t="s">
        <v>14</v>
      </c>
      <c r="E16" t="s">
        <v>88</v>
      </c>
      <c r="F16" t="s">
        <v>89</v>
      </c>
      <c r="G16" t="s">
        <v>18</v>
      </c>
      <c r="H16" t="s">
        <v>18</v>
      </c>
      <c r="I16" t="s">
        <v>19</v>
      </c>
      <c r="J16" t="s">
        <v>90</v>
      </c>
      <c r="K16" t="s">
        <v>19</v>
      </c>
      <c r="L16" t="s">
        <v>91</v>
      </c>
      <c r="M16">
        <v>315.75043871899697</v>
      </c>
      <c r="N16">
        <f t="shared" si="0"/>
        <v>35.104405656422955</v>
      </c>
      <c r="O16">
        <f t="shared" si="1"/>
        <v>0.11117769400049582</v>
      </c>
      <c r="P16">
        <f t="shared" si="2"/>
        <v>0.1250842752820808</v>
      </c>
    </row>
    <row r="17" spans="1:16" x14ac:dyDescent="0.25">
      <c r="A17" t="s">
        <v>92</v>
      </c>
      <c r="B17" t="s">
        <v>13</v>
      </c>
      <c r="C17" t="s">
        <v>14</v>
      </c>
      <c r="D17" t="s">
        <v>14</v>
      </c>
      <c r="E17" t="s">
        <v>93</v>
      </c>
      <c r="F17" t="s">
        <v>94</v>
      </c>
      <c r="G17" t="s">
        <v>18</v>
      </c>
      <c r="H17" t="s">
        <v>18</v>
      </c>
      <c r="I17" t="s">
        <v>19</v>
      </c>
      <c r="J17" t="s">
        <v>95</v>
      </c>
      <c r="K17" t="s">
        <v>19</v>
      </c>
      <c r="L17" t="s">
        <v>96</v>
      </c>
      <c r="M17">
        <v>285.41269018717998</v>
      </c>
      <c r="N17">
        <f t="shared" si="0"/>
        <v>31.734144349346963</v>
      </c>
      <c r="O17">
        <f t="shared" si="1"/>
        <v>0.11118687234451631</v>
      </c>
      <c r="P17">
        <f t="shared" si="2"/>
        <v>0.12509589348416317</v>
      </c>
    </row>
    <row r="18" spans="1:16" x14ac:dyDescent="0.25">
      <c r="A18" t="s">
        <v>12</v>
      </c>
      <c r="B18" t="s">
        <v>97</v>
      </c>
      <c r="C18" t="s">
        <v>14</v>
      </c>
      <c r="D18" t="s">
        <v>14</v>
      </c>
      <c r="E18" t="s">
        <v>98</v>
      </c>
      <c r="F18" t="s">
        <v>99</v>
      </c>
      <c r="G18" t="s">
        <v>17</v>
      </c>
      <c r="H18" t="s">
        <v>18</v>
      </c>
      <c r="I18" t="s">
        <v>19</v>
      </c>
      <c r="J18" t="s">
        <v>100</v>
      </c>
      <c r="K18" t="s">
        <v>19</v>
      </c>
      <c r="L18" t="s">
        <v>101</v>
      </c>
      <c r="M18">
        <v>1339.7046118350199</v>
      </c>
      <c r="N18">
        <f t="shared" si="0"/>
        <v>148.96777113565986</v>
      </c>
      <c r="O18">
        <f t="shared" si="1"/>
        <v>0.11119449005375577</v>
      </c>
      <c r="P18">
        <f t="shared" si="2"/>
        <v>0.12510553637373481</v>
      </c>
    </row>
    <row r="19" spans="1:16" x14ac:dyDescent="0.25">
      <c r="A19" t="s">
        <v>22</v>
      </c>
      <c r="B19" t="s">
        <v>97</v>
      </c>
      <c r="C19" t="s">
        <v>14</v>
      </c>
      <c r="D19" t="s">
        <v>14</v>
      </c>
      <c r="E19" t="s">
        <v>102</v>
      </c>
      <c r="F19" t="s">
        <v>103</v>
      </c>
      <c r="G19" t="s">
        <v>18</v>
      </c>
      <c r="H19" t="s">
        <v>18</v>
      </c>
      <c r="I19" t="s">
        <v>19</v>
      </c>
      <c r="J19" t="s">
        <v>104</v>
      </c>
      <c r="K19" t="s">
        <v>19</v>
      </c>
      <c r="L19" t="s">
        <v>105</v>
      </c>
      <c r="M19">
        <v>1283.6634112469701</v>
      </c>
      <c r="N19">
        <f t="shared" si="0"/>
        <v>142.71155446626017</v>
      </c>
      <c r="O19">
        <f t="shared" si="1"/>
        <v>0.11117521401317187</v>
      </c>
      <c r="P19">
        <f t="shared" si="2"/>
        <v>0.12508113608661159</v>
      </c>
    </row>
    <row r="20" spans="1:16" x14ac:dyDescent="0.25">
      <c r="A20" t="s">
        <v>27</v>
      </c>
      <c r="B20" t="s">
        <v>97</v>
      </c>
      <c r="C20" t="s">
        <v>14</v>
      </c>
      <c r="D20" t="s">
        <v>14</v>
      </c>
      <c r="E20" t="s">
        <v>106</v>
      </c>
      <c r="F20" t="s">
        <v>107</v>
      </c>
      <c r="G20" t="s">
        <v>17</v>
      </c>
      <c r="H20" t="s">
        <v>18</v>
      </c>
      <c r="I20" t="s">
        <v>19</v>
      </c>
      <c r="J20" t="s">
        <v>108</v>
      </c>
      <c r="K20" t="s">
        <v>19</v>
      </c>
      <c r="L20" t="s">
        <v>109</v>
      </c>
      <c r="M20">
        <v>1558.91410224169</v>
      </c>
      <c r="N20">
        <f t="shared" si="0"/>
        <v>173.33692626080006</v>
      </c>
      <c r="O20">
        <f t="shared" si="1"/>
        <v>0.11119081289440176</v>
      </c>
      <c r="P20">
        <f t="shared" si="2"/>
        <v>0.12510088161497743</v>
      </c>
    </row>
    <row r="21" spans="1:16" x14ac:dyDescent="0.25">
      <c r="A21" t="s">
        <v>32</v>
      </c>
      <c r="B21" t="s">
        <v>97</v>
      </c>
      <c r="C21" t="s">
        <v>14</v>
      </c>
      <c r="D21" t="s">
        <v>14</v>
      </c>
      <c r="E21" t="s">
        <v>110</v>
      </c>
      <c r="F21" t="s">
        <v>111</v>
      </c>
      <c r="G21" t="s">
        <v>18</v>
      </c>
      <c r="H21" t="s">
        <v>18</v>
      </c>
      <c r="I21" t="s">
        <v>19</v>
      </c>
      <c r="J21" t="s">
        <v>112</v>
      </c>
      <c r="K21" t="s">
        <v>19</v>
      </c>
      <c r="L21" t="s">
        <v>113</v>
      </c>
      <c r="M21">
        <v>3563.35537647706</v>
      </c>
      <c r="N21">
        <f t="shared" si="0"/>
        <v>396.19950863709983</v>
      </c>
      <c r="O21">
        <f t="shared" si="1"/>
        <v>0.11118720048315968</v>
      </c>
      <c r="P21">
        <f t="shared" si="2"/>
        <v>0.12509630885558937</v>
      </c>
    </row>
    <row r="22" spans="1:16" x14ac:dyDescent="0.25">
      <c r="A22" t="s">
        <v>37</v>
      </c>
      <c r="B22" t="s">
        <v>97</v>
      </c>
      <c r="C22" t="s">
        <v>14</v>
      </c>
      <c r="D22" t="s">
        <v>14</v>
      </c>
      <c r="E22" t="s">
        <v>114</v>
      </c>
      <c r="F22" t="s">
        <v>115</v>
      </c>
      <c r="G22" t="s">
        <v>18</v>
      </c>
      <c r="H22" t="s">
        <v>18</v>
      </c>
      <c r="I22" t="s">
        <v>19</v>
      </c>
      <c r="J22" t="s">
        <v>116</v>
      </c>
      <c r="K22" t="s">
        <v>19</v>
      </c>
      <c r="L22" t="s">
        <v>117</v>
      </c>
      <c r="M22">
        <v>2086.6516934941401</v>
      </c>
      <c r="N22">
        <f t="shared" si="0"/>
        <v>232.02028248963006</v>
      </c>
      <c r="O22">
        <f t="shared" si="1"/>
        <v>0.11119262654760913</v>
      </c>
      <c r="P22">
        <f t="shared" si="2"/>
        <v>0.12510317743619076</v>
      </c>
    </row>
    <row r="23" spans="1:16" s="2" customFormat="1" x14ac:dyDescent="0.25">
      <c r="A23" s="2" t="s">
        <v>42</v>
      </c>
      <c r="B23" s="2" t="s">
        <v>97</v>
      </c>
      <c r="C23" s="2" t="s">
        <v>14</v>
      </c>
      <c r="D23" s="2" t="s">
        <v>14</v>
      </c>
      <c r="E23" s="2" t="s">
        <v>118</v>
      </c>
      <c r="F23" s="2" t="s">
        <v>119</v>
      </c>
      <c r="G23" s="2" t="s">
        <v>17</v>
      </c>
      <c r="H23" s="2" t="s">
        <v>18</v>
      </c>
      <c r="I23" s="2" t="s">
        <v>19</v>
      </c>
      <c r="J23" s="2" t="s">
        <v>120</v>
      </c>
      <c r="K23" s="2" t="s">
        <v>19</v>
      </c>
      <c r="L23" s="2" t="s">
        <v>121</v>
      </c>
      <c r="M23" s="2">
        <v>3047.0453018240401</v>
      </c>
      <c r="N23" s="2">
        <f t="shared" si="0"/>
        <v>932.40431334321011</v>
      </c>
      <c r="O23" s="2">
        <f t="shared" si="1"/>
        <v>0.30600277350161115</v>
      </c>
      <c r="P23" s="2">
        <f t="shared" si="2"/>
        <v>0.44092794872620655</v>
      </c>
    </row>
    <row r="24" spans="1:16" x14ac:dyDescent="0.25">
      <c r="A24" t="s">
        <v>47</v>
      </c>
      <c r="B24" t="s">
        <v>97</v>
      </c>
      <c r="C24" t="s">
        <v>14</v>
      </c>
      <c r="D24" t="s">
        <v>14</v>
      </c>
      <c r="E24" t="s">
        <v>122</v>
      </c>
      <c r="F24" t="s">
        <v>123</v>
      </c>
      <c r="G24" t="s">
        <v>18</v>
      </c>
      <c r="H24" t="s">
        <v>18</v>
      </c>
      <c r="I24" t="s">
        <v>19</v>
      </c>
      <c r="J24" t="s">
        <v>124</v>
      </c>
      <c r="K24" t="s">
        <v>19</v>
      </c>
      <c r="L24" t="s">
        <v>125</v>
      </c>
      <c r="M24">
        <v>2624.0910089477702</v>
      </c>
      <c r="N24">
        <f t="shared" si="0"/>
        <v>291.7532196213001</v>
      </c>
      <c r="O24">
        <f t="shared" si="1"/>
        <v>0.1111825842268671</v>
      </c>
      <c r="P24">
        <f t="shared" si="2"/>
        <v>0.12509046543620608</v>
      </c>
    </row>
    <row r="25" spans="1:16" x14ac:dyDescent="0.25">
      <c r="A25" t="s">
        <v>52</v>
      </c>
      <c r="B25" t="s">
        <v>97</v>
      </c>
      <c r="C25" t="s">
        <v>14</v>
      </c>
      <c r="D25" t="s">
        <v>14</v>
      </c>
      <c r="E25" t="s">
        <v>126</v>
      </c>
      <c r="F25" t="s">
        <v>127</v>
      </c>
      <c r="G25" t="s">
        <v>17</v>
      </c>
      <c r="H25" t="s">
        <v>18</v>
      </c>
      <c r="I25" t="s">
        <v>19</v>
      </c>
      <c r="J25" t="s">
        <v>128</v>
      </c>
      <c r="K25" t="s">
        <v>19</v>
      </c>
      <c r="L25" t="s">
        <v>129</v>
      </c>
      <c r="M25">
        <v>1715.6617343069299</v>
      </c>
      <c r="N25">
        <f t="shared" si="0"/>
        <v>190.75554306315985</v>
      </c>
      <c r="O25">
        <f t="shared" si="1"/>
        <v>0.11118482113854379</v>
      </c>
      <c r="P25">
        <f t="shared" si="2"/>
        <v>0.12509329699000865</v>
      </c>
    </row>
    <row r="26" spans="1:16" x14ac:dyDescent="0.25">
      <c r="A26" t="s">
        <v>57</v>
      </c>
      <c r="B26" t="s">
        <v>97</v>
      </c>
      <c r="C26" t="s">
        <v>14</v>
      </c>
      <c r="D26" t="s">
        <v>14</v>
      </c>
      <c r="E26" t="s">
        <v>130</v>
      </c>
      <c r="F26" t="s">
        <v>131</v>
      </c>
      <c r="G26" t="s">
        <v>18</v>
      </c>
      <c r="H26" t="s">
        <v>18</v>
      </c>
      <c r="I26" t="s">
        <v>19</v>
      </c>
      <c r="J26" t="s">
        <v>132</v>
      </c>
      <c r="K26" t="s">
        <v>19</v>
      </c>
      <c r="L26" t="s">
        <v>133</v>
      </c>
      <c r="M26">
        <v>1331.3808589345999</v>
      </c>
      <c r="N26">
        <f t="shared" si="0"/>
        <v>148.04520765864004</v>
      </c>
      <c r="O26">
        <f t="shared" si="1"/>
        <v>0.11119673733112631</v>
      </c>
      <c r="P26">
        <f t="shared" si="2"/>
        <v>0.12510838112500605</v>
      </c>
    </row>
    <row r="27" spans="1:16" x14ac:dyDescent="0.25">
      <c r="A27" t="s">
        <v>62</v>
      </c>
      <c r="B27" t="s">
        <v>97</v>
      </c>
      <c r="C27" t="s">
        <v>14</v>
      </c>
      <c r="D27" t="s">
        <v>14</v>
      </c>
      <c r="E27" t="s">
        <v>134</v>
      </c>
      <c r="F27" t="s">
        <v>135</v>
      </c>
      <c r="G27" t="s">
        <v>18</v>
      </c>
      <c r="H27" t="s">
        <v>18</v>
      </c>
      <c r="I27" t="s">
        <v>19</v>
      </c>
      <c r="J27" t="s">
        <v>136</v>
      </c>
      <c r="K27" t="s">
        <v>19</v>
      </c>
      <c r="L27" t="s">
        <v>137</v>
      </c>
      <c r="M27">
        <v>2282.5860302682499</v>
      </c>
      <c r="N27">
        <f t="shared" si="0"/>
        <v>253.79098377177002</v>
      </c>
      <c r="O27">
        <f t="shared" si="1"/>
        <v>0.11118572549133864</v>
      </c>
      <c r="P27">
        <f t="shared" si="2"/>
        <v>0.1250944417525274</v>
      </c>
    </row>
    <row r="28" spans="1:16" x14ac:dyDescent="0.25">
      <c r="A28" t="s">
        <v>67</v>
      </c>
      <c r="B28" t="s">
        <v>97</v>
      </c>
      <c r="C28" t="s">
        <v>14</v>
      </c>
      <c r="D28" t="s">
        <v>14</v>
      </c>
      <c r="E28" t="s">
        <v>138</v>
      </c>
      <c r="F28" t="s">
        <v>139</v>
      </c>
      <c r="G28" t="s">
        <v>18</v>
      </c>
      <c r="H28" t="s">
        <v>18</v>
      </c>
      <c r="I28" t="s">
        <v>19</v>
      </c>
      <c r="J28" t="s">
        <v>140</v>
      </c>
      <c r="K28" t="s">
        <v>19</v>
      </c>
      <c r="L28" t="s">
        <v>141</v>
      </c>
      <c r="M28">
        <v>1512.2867693934299</v>
      </c>
      <c r="N28">
        <f t="shared" si="0"/>
        <v>168.14327764897985</v>
      </c>
      <c r="O28">
        <f t="shared" si="1"/>
        <v>0.11118478389943279</v>
      </c>
      <c r="P28">
        <f t="shared" si="2"/>
        <v>0.12509324985144324</v>
      </c>
    </row>
    <row r="29" spans="1:16" x14ac:dyDescent="0.25">
      <c r="A29" t="s">
        <v>72</v>
      </c>
      <c r="B29" t="s">
        <v>97</v>
      </c>
      <c r="C29" t="s">
        <v>14</v>
      </c>
      <c r="D29" t="s">
        <v>14</v>
      </c>
      <c r="E29" t="s">
        <v>142</v>
      </c>
      <c r="F29" t="s">
        <v>143</v>
      </c>
      <c r="G29" t="s">
        <v>17</v>
      </c>
      <c r="H29" t="s">
        <v>18</v>
      </c>
      <c r="I29" t="s">
        <v>19</v>
      </c>
      <c r="J29" t="s">
        <v>144</v>
      </c>
      <c r="K29" t="s">
        <v>19</v>
      </c>
      <c r="L29" t="s">
        <v>145</v>
      </c>
      <c r="M29">
        <v>4329.9751937176698</v>
      </c>
      <c r="N29">
        <f t="shared" si="0"/>
        <v>481.41725080776996</v>
      </c>
      <c r="O29">
        <f t="shared" si="1"/>
        <v>0.11118245007644728</v>
      </c>
      <c r="P29">
        <f t="shared" si="2"/>
        <v>0.12509029562479959</v>
      </c>
    </row>
    <row r="30" spans="1:16" x14ac:dyDescent="0.25">
      <c r="A30" t="s">
        <v>77</v>
      </c>
      <c r="B30" t="s">
        <v>97</v>
      </c>
      <c r="C30" t="s">
        <v>14</v>
      </c>
      <c r="D30" t="s">
        <v>14</v>
      </c>
      <c r="E30" t="s">
        <v>146</v>
      </c>
      <c r="F30" t="s">
        <v>147</v>
      </c>
      <c r="G30" t="s">
        <v>17</v>
      </c>
      <c r="H30" t="s">
        <v>18</v>
      </c>
      <c r="I30" t="s">
        <v>19</v>
      </c>
      <c r="J30" t="s">
        <v>148</v>
      </c>
      <c r="K30" t="s">
        <v>19</v>
      </c>
      <c r="L30" t="s">
        <v>149</v>
      </c>
      <c r="M30">
        <v>2681.31071352043</v>
      </c>
      <c r="N30">
        <f t="shared" si="0"/>
        <v>298.10200907488979</v>
      </c>
      <c r="O30">
        <f t="shared" si="1"/>
        <v>0.11117771900575313</v>
      </c>
      <c r="P30">
        <f t="shared" si="2"/>
        <v>0.12508430693410211</v>
      </c>
    </row>
    <row r="31" spans="1:16" x14ac:dyDescent="0.25">
      <c r="A31" t="s">
        <v>82</v>
      </c>
      <c r="B31" t="s">
        <v>97</v>
      </c>
      <c r="C31" t="s">
        <v>14</v>
      </c>
      <c r="D31" t="s">
        <v>14</v>
      </c>
      <c r="E31" t="s">
        <v>150</v>
      </c>
      <c r="F31" t="s">
        <v>151</v>
      </c>
      <c r="G31" t="s">
        <v>18</v>
      </c>
      <c r="H31" t="s">
        <v>18</v>
      </c>
      <c r="I31" t="s">
        <v>19</v>
      </c>
      <c r="J31" t="s">
        <v>152</v>
      </c>
      <c r="K31" t="s">
        <v>19</v>
      </c>
      <c r="L31" t="s">
        <v>153</v>
      </c>
      <c r="M31">
        <v>1262.98885828585</v>
      </c>
      <c r="N31">
        <f t="shared" si="0"/>
        <v>140.41141823081011</v>
      </c>
      <c r="O31">
        <f t="shared" si="1"/>
        <v>0.11117391678449079</v>
      </c>
      <c r="P31">
        <f t="shared" si="2"/>
        <v>0.12507949404713295</v>
      </c>
    </row>
    <row r="32" spans="1:16" x14ac:dyDescent="0.25">
      <c r="A32" t="s">
        <v>87</v>
      </c>
      <c r="B32" t="s">
        <v>97</v>
      </c>
      <c r="C32" t="s">
        <v>14</v>
      </c>
      <c r="D32" t="s">
        <v>14</v>
      </c>
      <c r="E32" t="s">
        <v>154</v>
      </c>
      <c r="F32" t="s">
        <v>155</v>
      </c>
      <c r="G32" t="s">
        <v>18</v>
      </c>
      <c r="H32" t="s">
        <v>18</v>
      </c>
      <c r="I32" t="s">
        <v>19</v>
      </c>
      <c r="J32" t="s">
        <v>156</v>
      </c>
      <c r="K32" t="s">
        <v>19</v>
      </c>
      <c r="L32" t="s">
        <v>157</v>
      </c>
      <c r="M32">
        <v>2935.33681475614</v>
      </c>
      <c r="N32">
        <f t="shared" si="0"/>
        <v>326.35411003443005</v>
      </c>
      <c r="O32">
        <f t="shared" si="1"/>
        <v>0.11118114568448347</v>
      </c>
      <c r="P32">
        <f t="shared" si="2"/>
        <v>0.12508864449112589</v>
      </c>
    </row>
    <row r="33" spans="1:16" x14ac:dyDescent="0.25">
      <c r="A33" t="s">
        <v>92</v>
      </c>
      <c r="B33" t="s">
        <v>97</v>
      </c>
      <c r="C33" t="s">
        <v>14</v>
      </c>
      <c r="D33" t="s">
        <v>14</v>
      </c>
      <c r="E33" t="s">
        <v>158</v>
      </c>
      <c r="F33" t="s">
        <v>159</v>
      </c>
      <c r="G33" t="s">
        <v>18</v>
      </c>
      <c r="H33" t="s">
        <v>18</v>
      </c>
      <c r="I33" t="s">
        <v>19</v>
      </c>
      <c r="J33" t="s">
        <v>160</v>
      </c>
      <c r="K33" t="s">
        <v>19</v>
      </c>
      <c r="L33" t="s">
        <v>161</v>
      </c>
      <c r="M33">
        <v>1655.1566789237299</v>
      </c>
      <c r="N33">
        <f t="shared" si="0"/>
        <v>184.01974407663988</v>
      </c>
      <c r="O33">
        <f t="shared" si="1"/>
        <v>0.11117965230717566</v>
      </c>
      <c r="P33">
        <f t="shared" si="2"/>
        <v>0.12508675414078085</v>
      </c>
    </row>
    <row r="34" spans="1:16" x14ac:dyDescent="0.25">
      <c r="A34" t="s">
        <v>12</v>
      </c>
      <c r="B34" t="s">
        <v>162</v>
      </c>
      <c r="C34" t="s">
        <v>14</v>
      </c>
      <c r="D34" t="s">
        <v>14</v>
      </c>
      <c r="E34" t="s">
        <v>163</v>
      </c>
      <c r="F34" t="s">
        <v>164</v>
      </c>
      <c r="G34" t="s">
        <v>18</v>
      </c>
      <c r="H34" t="s">
        <v>18</v>
      </c>
      <c r="I34" t="s">
        <v>19</v>
      </c>
      <c r="J34" t="s">
        <v>165</v>
      </c>
      <c r="K34" t="s">
        <v>19</v>
      </c>
      <c r="L34" t="s">
        <v>166</v>
      </c>
      <c r="M34">
        <v>2109.3970966872798</v>
      </c>
      <c r="N34">
        <f t="shared" si="0"/>
        <v>234.5532583078998</v>
      </c>
      <c r="O34">
        <f t="shared" si="1"/>
        <v>0.11119445393959056</v>
      </c>
      <c r="P34">
        <f t="shared" si="2"/>
        <v>0.12510549065817037</v>
      </c>
    </row>
    <row r="35" spans="1:16" x14ac:dyDescent="0.25">
      <c r="A35" t="s">
        <v>22</v>
      </c>
      <c r="B35" t="s">
        <v>162</v>
      </c>
      <c r="C35" t="s">
        <v>14</v>
      </c>
      <c r="D35" t="s">
        <v>14</v>
      </c>
      <c r="E35" t="s">
        <v>167</v>
      </c>
      <c r="F35" t="s">
        <v>168</v>
      </c>
      <c r="G35" t="s">
        <v>18</v>
      </c>
      <c r="H35" t="s">
        <v>18</v>
      </c>
      <c r="I35" t="s">
        <v>19</v>
      </c>
      <c r="J35" t="s">
        <v>169</v>
      </c>
      <c r="K35" t="s">
        <v>19</v>
      </c>
      <c r="L35" t="s">
        <v>170</v>
      </c>
      <c r="M35">
        <v>2417.7571727801701</v>
      </c>
      <c r="N35">
        <f t="shared" si="0"/>
        <v>268.83726604953017</v>
      </c>
      <c r="O35">
        <f t="shared" si="1"/>
        <v>0.11119283155321806</v>
      </c>
      <c r="P35">
        <f t="shared" si="2"/>
        <v>0.1251034369440685</v>
      </c>
    </row>
    <row r="36" spans="1:16" x14ac:dyDescent="0.25">
      <c r="A36" t="s">
        <v>27</v>
      </c>
      <c r="B36" t="s">
        <v>162</v>
      </c>
      <c r="C36" t="s">
        <v>14</v>
      </c>
      <c r="D36" t="s">
        <v>14</v>
      </c>
      <c r="E36" t="s">
        <v>171</v>
      </c>
      <c r="F36" t="s">
        <v>172</v>
      </c>
      <c r="G36" t="s">
        <v>18</v>
      </c>
      <c r="H36" t="s">
        <v>18</v>
      </c>
      <c r="I36" t="s">
        <v>19</v>
      </c>
      <c r="J36" t="s">
        <v>173</v>
      </c>
      <c r="K36" t="s">
        <v>19</v>
      </c>
      <c r="L36" t="s">
        <v>174</v>
      </c>
      <c r="M36">
        <v>3810.71671044303</v>
      </c>
      <c r="N36">
        <f t="shared" si="0"/>
        <v>423.71665635568024</v>
      </c>
      <c r="O36">
        <f t="shared" si="1"/>
        <v>0.1111908043950135</v>
      </c>
      <c r="P36">
        <f t="shared" si="2"/>
        <v>0.12510087085600993</v>
      </c>
    </row>
    <row r="37" spans="1:16" x14ac:dyDescent="0.25">
      <c r="A37" t="s">
        <v>32</v>
      </c>
      <c r="B37" t="s">
        <v>162</v>
      </c>
      <c r="C37" t="s">
        <v>14</v>
      </c>
      <c r="D37" t="s">
        <v>14</v>
      </c>
      <c r="E37" t="s">
        <v>175</v>
      </c>
      <c r="F37" t="s">
        <v>176</v>
      </c>
      <c r="G37" t="s">
        <v>18</v>
      </c>
      <c r="H37" t="s">
        <v>18</v>
      </c>
      <c r="I37" t="s">
        <v>19</v>
      </c>
      <c r="J37" t="s">
        <v>177</v>
      </c>
      <c r="K37" t="s">
        <v>19</v>
      </c>
      <c r="L37" t="s">
        <v>178</v>
      </c>
      <c r="M37">
        <v>5986.4954090912397</v>
      </c>
      <c r="N37">
        <f t="shared" si="0"/>
        <v>665.61842635826997</v>
      </c>
      <c r="O37">
        <f t="shared" si="1"/>
        <v>0.11118665945144557</v>
      </c>
      <c r="P37">
        <f t="shared" si="2"/>
        <v>0.12509562399549923</v>
      </c>
    </row>
    <row r="38" spans="1:16" x14ac:dyDescent="0.25">
      <c r="A38" t="s">
        <v>37</v>
      </c>
      <c r="B38" t="s">
        <v>162</v>
      </c>
      <c r="C38" t="s">
        <v>14</v>
      </c>
      <c r="D38" t="s">
        <v>14</v>
      </c>
      <c r="E38" t="s">
        <v>179</v>
      </c>
      <c r="F38" t="s">
        <v>180</v>
      </c>
      <c r="G38" t="s">
        <v>18</v>
      </c>
      <c r="H38" t="s">
        <v>18</v>
      </c>
      <c r="I38" t="s">
        <v>19</v>
      </c>
      <c r="J38" t="s">
        <v>181</v>
      </c>
      <c r="K38" t="s">
        <v>19</v>
      </c>
      <c r="L38" t="s">
        <v>182</v>
      </c>
      <c r="M38">
        <v>3380.2610354635999</v>
      </c>
      <c r="N38">
        <f t="shared" si="0"/>
        <v>375.87423324079009</v>
      </c>
      <c r="O38">
        <f t="shared" si="1"/>
        <v>0.11119680678425453</v>
      </c>
      <c r="P38">
        <f t="shared" si="2"/>
        <v>0.12510846904356582</v>
      </c>
    </row>
    <row r="39" spans="1:16" x14ac:dyDescent="0.25">
      <c r="A39" t="s">
        <v>42</v>
      </c>
      <c r="B39" t="s">
        <v>162</v>
      </c>
      <c r="C39" t="s">
        <v>14</v>
      </c>
      <c r="D39" t="s">
        <v>14</v>
      </c>
      <c r="E39" t="s">
        <v>183</v>
      </c>
      <c r="F39" t="s">
        <v>184</v>
      </c>
      <c r="G39" t="s">
        <v>18</v>
      </c>
      <c r="H39" t="s">
        <v>18</v>
      </c>
      <c r="I39" t="s">
        <v>19</v>
      </c>
      <c r="J39" t="s">
        <v>185</v>
      </c>
      <c r="K39" t="s">
        <v>19</v>
      </c>
      <c r="L39" t="s">
        <v>186</v>
      </c>
      <c r="M39">
        <v>3987.4138703305498</v>
      </c>
      <c r="N39">
        <f t="shared" si="0"/>
        <v>443.37045207147958</v>
      </c>
      <c r="O39">
        <f t="shared" si="1"/>
        <v>0.11119248377262753</v>
      </c>
      <c r="P39">
        <f t="shared" si="2"/>
        <v>0.1251029967034871</v>
      </c>
    </row>
    <row r="40" spans="1:16" x14ac:dyDescent="0.25">
      <c r="A40" t="s">
        <v>47</v>
      </c>
      <c r="B40" t="s">
        <v>162</v>
      </c>
      <c r="C40" t="s">
        <v>14</v>
      </c>
      <c r="D40" t="s">
        <v>14</v>
      </c>
      <c r="E40" t="s">
        <v>187</v>
      </c>
      <c r="F40" t="s">
        <v>188</v>
      </c>
      <c r="G40" t="s">
        <v>18</v>
      </c>
      <c r="H40" t="s">
        <v>18</v>
      </c>
      <c r="I40" t="s">
        <v>19</v>
      </c>
      <c r="J40" t="s">
        <v>189</v>
      </c>
      <c r="K40" t="s">
        <v>19</v>
      </c>
      <c r="L40" t="s">
        <v>190</v>
      </c>
      <c r="M40">
        <v>4108.9505137715096</v>
      </c>
      <c r="N40">
        <f t="shared" si="0"/>
        <v>456.88483435299941</v>
      </c>
      <c r="O40">
        <f t="shared" si="1"/>
        <v>0.11119258623867813</v>
      </c>
      <c r="P40">
        <f t="shared" si="2"/>
        <v>0.12510312641084417</v>
      </c>
    </row>
    <row r="41" spans="1:16" x14ac:dyDescent="0.25">
      <c r="A41" t="s">
        <v>52</v>
      </c>
      <c r="B41" t="s">
        <v>162</v>
      </c>
      <c r="C41" t="s">
        <v>14</v>
      </c>
      <c r="D41" t="s">
        <v>14</v>
      </c>
      <c r="E41" t="s">
        <v>191</v>
      </c>
      <c r="F41" t="s">
        <v>192</v>
      </c>
      <c r="G41" t="s">
        <v>18</v>
      </c>
      <c r="H41" t="s">
        <v>18</v>
      </c>
      <c r="I41" t="s">
        <v>19</v>
      </c>
      <c r="J41" t="s">
        <v>193</v>
      </c>
      <c r="K41" t="s">
        <v>19</v>
      </c>
      <c r="L41" t="s">
        <v>194</v>
      </c>
      <c r="M41">
        <v>3083.1518988677799</v>
      </c>
      <c r="N41">
        <f t="shared" si="0"/>
        <v>342.83740844518979</v>
      </c>
      <c r="O41">
        <f t="shared" si="1"/>
        <v>0.11119705408322221</v>
      </c>
      <c r="P41">
        <f t="shared" si="2"/>
        <v>0.12510878209176643</v>
      </c>
    </row>
    <row r="42" spans="1:16" x14ac:dyDescent="0.25">
      <c r="A42" t="s">
        <v>57</v>
      </c>
      <c r="B42" t="s">
        <v>162</v>
      </c>
      <c r="C42" t="s">
        <v>14</v>
      </c>
      <c r="D42" t="s">
        <v>14</v>
      </c>
      <c r="E42" t="s">
        <v>195</v>
      </c>
      <c r="F42" t="s">
        <v>196</v>
      </c>
      <c r="G42" t="s">
        <v>18</v>
      </c>
      <c r="H42" t="s">
        <v>18</v>
      </c>
      <c r="I42" t="s">
        <v>19</v>
      </c>
      <c r="J42" t="s">
        <v>197</v>
      </c>
      <c r="K42" t="s">
        <v>19</v>
      </c>
      <c r="L42" t="s">
        <v>198</v>
      </c>
      <c r="M42">
        <v>1739.36461211354</v>
      </c>
      <c r="N42">
        <f t="shared" si="0"/>
        <v>193.41348851503994</v>
      </c>
      <c r="O42">
        <f t="shared" si="1"/>
        <v>0.11119778289614561</v>
      </c>
      <c r="P42">
        <f t="shared" si="2"/>
        <v>0.12510970467477178</v>
      </c>
    </row>
    <row r="43" spans="1:16" x14ac:dyDescent="0.25">
      <c r="A43" t="s">
        <v>62</v>
      </c>
      <c r="B43" t="s">
        <v>162</v>
      </c>
      <c r="C43" t="s">
        <v>14</v>
      </c>
      <c r="D43" t="s">
        <v>14</v>
      </c>
      <c r="E43" t="s">
        <v>199</v>
      </c>
      <c r="F43" t="s">
        <v>200</v>
      </c>
      <c r="G43" t="s">
        <v>18</v>
      </c>
      <c r="H43" t="s">
        <v>18</v>
      </c>
      <c r="I43" t="s">
        <v>19</v>
      </c>
      <c r="J43" t="s">
        <v>201</v>
      </c>
      <c r="K43" t="s">
        <v>19</v>
      </c>
      <c r="L43" t="s">
        <v>202</v>
      </c>
      <c r="M43">
        <v>2767.4977732072098</v>
      </c>
      <c r="N43">
        <f t="shared" si="0"/>
        <v>307.72306873229991</v>
      </c>
      <c r="O43">
        <f t="shared" si="1"/>
        <v>0.11119180355317304</v>
      </c>
      <c r="P43">
        <f t="shared" si="2"/>
        <v>0.12510213564375597</v>
      </c>
    </row>
    <row r="44" spans="1:16" x14ac:dyDescent="0.25">
      <c r="A44" t="s">
        <v>67</v>
      </c>
      <c r="B44" t="s">
        <v>162</v>
      </c>
      <c r="C44" t="s">
        <v>14</v>
      </c>
      <c r="D44" t="s">
        <v>14</v>
      </c>
      <c r="E44" t="s">
        <v>203</v>
      </c>
      <c r="F44" t="s">
        <v>204</v>
      </c>
      <c r="G44" t="s">
        <v>18</v>
      </c>
      <c r="H44" t="s">
        <v>18</v>
      </c>
      <c r="I44" t="s">
        <v>19</v>
      </c>
      <c r="J44" t="s">
        <v>205</v>
      </c>
      <c r="K44" t="s">
        <v>19</v>
      </c>
      <c r="L44" t="s">
        <v>206</v>
      </c>
      <c r="M44">
        <v>1664.62415416155</v>
      </c>
      <c r="N44">
        <f t="shared" si="0"/>
        <v>2014.2759743425131</v>
      </c>
      <c r="O44">
        <f t="shared" si="1"/>
        <v>1.2100485081313015</v>
      </c>
      <c r="P44">
        <f t="shared" si="2"/>
        <v>-5.7608050583006278</v>
      </c>
    </row>
    <row r="45" spans="1:16" x14ac:dyDescent="0.25">
      <c r="A45" t="s">
        <v>72</v>
      </c>
      <c r="B45" t="s">
        <v>162</v>
      </c>
      <c r="C45" t="s">
        <v>14</v>
      </c>
      <c r="D45" t="s">
        <v>14</v>
      </c>
      <c r="E45" t="s">
        <v>207</v>
      </c>
      <c r="F45" t="s">
        <v>208</v>
      </c>
      <c r="G45" t="s">
        <v>17</v>
      </c>
      <c r="H45" t="s">
        <v>18</v>
      </c>
      <c r="I45" t="s">
        <v>19</v>
      </c>
      <c r="J45" t="s">
        <v>209</v>
      </c>
      <c r="K45" t="s">
        <v>19</v>
      </c>
      <c r="L45" t="s">
        <v>210</v>
      </c>
      <c r="M45">
        <v>2879.99470092094</v>
      </c>
      <c r="N45">
        <f t="shared" si="0"/>
        <v>320.24270048511016</v>
      </c>
      <c r="O45">
        <f t="shared" si="1"/>
        <v>0.11119558670809558</v>
      </c>
      <c r="P45">
        <f t="shared" si="2"/>
        <v>0.12510692458901676</v>
      </c>
    </row>
    <row r="46" spans="1:16" x14ac:dyDescent="0.25">
      <c r="A46" t="s">
        <v>77</v>
      </c>
      <c r="B46" t="s">
        <v>162</v>
      </c>
      <c r="C46" t="s">
        <v>14</v>
      </c>
      <c r="D46" t="s">
        <v>14</v>
      </c>
      <c r="E46" t="s">
        <v>211</v>
      </c>
      <c r="F46" t="s">
        <v>212</v>
      </c>
      <c r="G46" t="s">
        <v>17</v>
      </c>
      <c r="H46" t="s">
        <v>18</v>
      </c>
      <c r="I46" t="s">
        <v>19</v>
      </c>
      <c r="J46" t="s">
        <v>213</v>
      </c>
      <c r="K46" t="s">
        <v>19</v>
      </c>
      <c r="L46" t="s">
        <v>214</v>
      </c>
      <c r="M46">
        <v>2640.1508556620001</v>
      </c>
      <c r="N46">
        <f t="shared" si="0"/>
        <v>293.56948221947005</v>
      </c>
      <c r="O46">
        <f t="shared" si="1"/>
        <v>0.1111942075544238</v>
      </c>
      <c r="P46">
        <f t="shared" si="2"/>
        <v>0.1251051787685469</v>
      </c>
    </row>
    <row r="47" spans="1:16" x14ac:dyDescent="0.25">
      <c r="A47" t="s">
        <v>82</v>
      </c>
      <c r="B47" t="s">
        <v>162</v>
      </c>
      <c r="C47" t="s">
        <v>14</v>
      </c>
      <c r="D47" t="s">
        <v>14</v>
      </c>
      <c r="E47" t="s">
        <v>215</v>
      </c>
      <c r="F47" t="s">
        <v>216</v>
      </c>
      <c r="G47" t="s">
        <v>18</v>
      </c>
      <c r="H47" t="s">
        <v>18</v>
      </c>
      <c r="I47" t="s">
        <v>19</v>
      </c>
      <c r="J47" t="s">
        <v>217</v>
      </c>
      <c r="K47" t="s">
        <v>19</v>
      </c>
      <c r="L47" t="s">
        <v>218</v>
      </c>
      <c r="M47">
        <v>1884.9339406430199</v>
      </c>
      <c r="N47">
        <f t="shared" si="0"/>
        <v>209.60364987961998</v>
      </c>
      <c r="O47">
        <f t="shared" si="1"/>
        <v>0.11119946718563331</v>
      </c>
      <c r="P47">
        <f t="shared" si="2"/>
        <v>0.12511183677345775</v>
      </c>
    </row>
    <row r="48" spans="1:16" s="2" customFormat="1" x14ac:dyDescent="0.25">
      <c r="A48" s="2" t="s">
        <v>87</v>
      </c>
      <c r="B48" s="2" t="s">
        <v>162</v>
      </c>
      <c r="C48" s="2" t="s">
        <v>14</v>
      </c>
      <c r="D48" s="2" t="s">
        <v>14</v>
      </c>
      <c r="E48" s="2" t="s">
        <v>219</v>
      </c>
      <c r="F48" s="2" t="s">
        <v>220</v>
      </c>
      <c r="G48" s="2" t="s">
        <v>17</v>
      </c>
      <c r="H48" s="2" t="s">
        <v>18</v>
      </c>
      <c r="I48" s="2" t="s">
        <v>19</v>
      </c>
      <c r="J48" s="2" t="s">
        <v>221</v>
      </c>
      <c r="K48" s="2" t="s">
        <v>19</v>
      </c>
      <c r="L48" s="2" t="s">
        <v>222</v>
      </c>
      <c r="M48" s="2">
        <v>2978.93357990705</v>
      </c>
      <c r="N48" s="2">
        <f t="shared" si="0"/>
        <v>2567.9873131089462</v>
      </c>
      <c r="O48" s="2">
        <f t="shared" si="1"/>
        <v>0.86204920124102724</v>
      </c>
      <c r="P48" s="2">
        <f t="shared" si="2"/>
        <v>6.2489612890694213</v>
      </c>
    </row>
    <row r="49" spans="1:16" x14ac:dyDescent="0.25">
      <c r="A49" t="s">
        <v>92</v>
      </c>
      <c r="B49" t="s">
        <v>162</v>
      </c>
      <c r="C49" t="s">
        <v>14</v>
      </c>
      <c r="D49" t="s">
        <v>14</v>
      </c>
      <c r="E49" t="s">
        <v>223</v>
      </c>
      <c r="F49" t="s">
        <v>224</v>
      </c>
      <c r="G49" t="s">
        <v>18</v>
      </c>
      <c r="H49" t="s">
        <v>18</v>
      </c>
      <c r="I49" t="s">
        <v>19</v>
      </c>
      <c r="J49" t="s">
        <v>225</v>
      </c>
      <c r="K49" t="s">
        <v>19</v>
      </c>
      <c r="L49" t="s">
        <v>226</v>
      </c>
      <c r="M49">
        <v>1845.1556555201601</v>
      </c>
      <c r="N49">
        <f t="shared" si="0"/>
        <v>205.20059856155012</v>
      </c>
      <c r="O49">
        <f t="shared" si="1"/>
        <v>0.1112104542224666</v>
      </c>
      <c r="P49">
        <f t="shared" si="2"/>
        <v>0.12512574517871625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Zhenglin</cp:lastModifiedBy>
  <dcterms:created xsi:type="dcterms:W3CDTF">2024-02-23T19:32:48Z</dcterms:created>
  <dcterms:modified xsi:type="dcterms:W3CDTF">2024-02-27T17:38:27Z</dcterms:modified>
</cp:coreProperties>
</file>