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l_Project\Results\Method 2 - DontBeWrong - Retest\"/>
    </mc:Choice>
  </mc:AlternateContent>
  <xr:revisionPtr revIDLastSave="0" documentId="13_ncr:1_{4542EAE8-DF93-47D5-A8CC-2C4A2565C4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Fold 1 Results" sheetId="1" r:id="rId2"/>
    <sheet name="Fold 2 Results" sheetId="3" r:id="rId3"/>
    <sheet name="Fold 3 Results" sheetId="4" r:id="rId4"/>
    <sheet name="Fold 4 Results" sheetId="5" r:id="rId5"/>
    <sheet name="Fold 5 Results" sheetId="6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45" i="2" s="1"/>
  <c r="C45" i="2"/>
  <c r="B44" i="2"/>
  <c r="C4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R2" i="2"/>
  <c r="F2" i="2"/>
  <c r="N3" i="2"/>
  <c r="O3" i="2"/>
  <c r="P3" i="2"/>
  <c r="Q3" i="2"/>
  <c r="R3" i="2"/>
  <c r="N4" i="2"/>
  <c r="O4" i="2"/>
  <c r="P4" i="2"/>
  <c r="Q4" i="2"/>
  <c r="R4" i="2"/>
  <c r="N5" i="2"/>
  <c r="O5" i="2"/>
  <c r="P5" i="2"/>
  <c r="Q5" i="2"/>
  <c r="R5" i="2"/>
  <c r="N6" i="2"/>
  <c r="O6" i="2"/>
  <c r="P6" i="2"/>
  <c r="Q6" i="2"/>
  <c r="R6" i="2"/>
  <c r="N7" i="2"/>
  <c r="O7" i="2"/>
  <c r="P7" i="2"/>
  <c r="Q7" i="2"/>
  <c r="R7" i="2"/>
  <c r="N8" i="2"/>
  <c r="O8" i="2"/>
  <c r="P8" i="2"/>
  <c r="Q8" i="2"/>
  <c r="R8" i="2"/>
  <c r="N9" i="2"/>
  <c r="O9" i="2"/>
  <c r="P9" i="2"/>
  <c r="Q9" i="2"/>
  <c r="R9" i="2"/>
  <c r="N10" i="2"/>
  <c r="O10" i="2"/>
  <c r="P10" i="2"/>
  <c r="Q10" i="2"/>
  <c r="R10" i="2"/>
  <c r="N11" i="2"/>
  <c r="O11" i="2"/>
  <c r="P11" i="2"/>
  <c r="Q11" i="2"/>
  <c r="R11" i="2"/>
  <c r="N12" i="2"/>
  <c r="O12" i="2"/>
  <c r="P12" i="2"/>
  <c r="Q12" i="2"/>
  <c r="R12" i="2"/>
  <c r="N13" i="2"/>
  <c r="O13" i="2"/>
  <c r="P13" i="2"/>
  <c r="Q13" i="2"/>
  <c r="R13" i="2"/>
  <c r="N14" i="2"/>
  <c r="O14" i="2"/>
  <c r="P14" i="2"/>
  <c r="Q14" i="2"/>
  <c r="R14" i="2"/>
  <c r="N15" i="2"/>
  <c r="O15" i="2"/>
  <c r="P15" i="2"/>
  <c r="Q15" i="2"/>
  <c r="R15" i="2"/>
  <c r="N16" i="2"/>
  <c r="O16" i="2"/>
  <c r="P16" i="2"/>
  <c r="Q16" i="2"/>
  <c r="R16" i="2"/>
  <c r="N17" i="2"/>
  <c r="O17" i="2"/>
  <c r="P17" i="2"/>
  <c r="Q17" i="2"/>
  <c r="R17" i="2"/>
  <c r="N18" i="2"/>
  <c r="O18" i="2"/>
  <c r="P18" i="2"/>
  <c r="Q18" i="2"/>
  <c r="R18" i="2"/>
  <c r="N19" i="2"/>
  <c r="O19" i="2"/>
  <c r="P19" i="2"/>
  <c r="Q19" i="2"/>
  <c r="R19" i="2"/>
  <c r="N20" i="2"/>
  <c r="O20" i="2"/>
  <c r="P20" i="2"/>
  <c r="Q20" i="2"/>
  <c r="R20" i="2"/>
  <c r="N21" i="2"/>
  <c r="O21" i="2"/>
  <c r="P21" i="2"/>
  <c r="Q21" i="2"/>
  <c r="R21" i="2"/>
  <c r="N22" i="2"/>
  <c r="O22" i="2"/>
  <c r="P22" i="2"/>
  <c r="Q22" i="2"/>
  <c r="R22" i="2"/>
  <c r="N23" i="2"/>
  <c r="O23" i="2"/>
  <c r="P23" i="2"/>
  <c r="Q23" i="2"/>
  <c r="R23" i="2"/>
  <c r="N24" i="2"/>
  <c r="O24" i="2"/>
  <c r="P24" i="2"/>
  <c r="Q24" i="2"/>
  <c r="R24" i="2"/>
  <c r="N25" i="2"/>
  <c r="O25" i="2"/>
  <c r="P25" i="2"/>
  <c r="Q25" i="2"/>
  <c r="R25" i="2"/>
  <c r="N26" i="2"/>
  <c r="O26" i="2"/>
  <c r="P26" i="2"/>
  <c r="Q26" i="2"/>
  <c r="R26" i="2"/>
  <c r="N27" i="2"/>
  <c r="O27" i="2"/>
  <c r="P27" i="2"/>
  <c r="Q27" i="2"/>
  <c r="R27" i="2"/>
  <c r="N28" i="2"/>
  <c r="O28" i="2"/>
  <c r="P28" i="2"/>
  <c r="Q28" i="2"/>
  <c r="R28" i="2"/>
  <c r="N29" i="2"/>
  <c r="O29" i="2"/>
  <c r="P29" i="2"/>
  <c r="Q29" i="2"/>
  <c r="R29" i="2"/>
  <c r="N30" i="2"/>
  <c r="O30" i="2"/>
  <c r="P30" i="2"/>
  <c r="Q30" i="2"/>
  <c r="R30" i="2"/>
  <c r="N31" i="2"/>
  <c r="O31" i="2"/>
  <c r="P31" i="2"/>
  <c r="Q31" i="2"/>
  <c r="R31" i="2"/>
  <c r="N32" i="2"/>
  <c r="O32" i="2"/>
  <c r="P32" i="2"/>
  <c r="Q32" i="2"/>
  <c r="R32" i="2"/>
  <c r="N33" i="2"/>
  <c r="O33" i="2"/>
  <c r="P33" i="2"/>
  <c r="Q33" i="2"/>
  <c r="R33" i="2"/>
  <c r="N34" i="2"/>
  <c r="O34" i="2"/>
  <c r="P34" i="2"/>
  <c r="Q34" i="2"/>
  <c r="R34" i="2"/>
  <c r="N35" i="2"/>
  <c r="O35" i="2"/>
  <c r="P35" i="2"/>
  <c r="Q35" i="2"/>
  <c r="R35" i="2"/>
  <c r="N36" i="2"/>
  <c r="O36" i="2"/>
  <c r="P36" i="2"/>
  <c r="Q36" i="2"/>
  <c r="R36" i="2"/>
  <c r="N37" i="2"/>
  <c r="O37" i="2"/>
  <c r="P37" i="2"/>
  <c r="Q37" i="2"/>
  <c r="R37" i="2"/>
  <c r="N38" i="2"/>
  <c r="O38" i="2"/>
  <c r="P38" i="2"/>
  <c r="Q38" i="2"/>
  <c r="R38" i="2"/>
  <c r="N39" i="2"/>
  <c r="O39" i="2"/>
  <c r="P39" i="2"/>
  <c r="Q39" i="2"/>
  <c r="R39" i="2"/>
  <c r="N40" i="2"/>
  <c r="O40" i="2"/>
  <c r="P40" i="2"/>
  <c r="Q40" i="2"/>
  <c r="R40" i="2"/>
  <c r="N41" i="2"/>
  <c r="O41" i="2"/>
  <c r="P41" i="2"/>
  <c r="Q41" i="2"/>
  <c r="R41" i="2"/>
  <c r="Q2" i="2"/>
  <c r="P2" i="2"/>
  <c r="O2" i="2"/>
  <c r="N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2" i="2"/>
  <c r="I3" i="2"/>
  <c r="J3" i="2"/>
  <c r="K3" i="2"/>
  <c r="L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I24" i="2"/>
  <c r="J24" i="2"/>
  <c r="K24" i="2"/>
  <c r="L24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0" i="2"/>
  <c r="J30" i="2"/>
  <c r="K30" i="2"/>
  <c r="L30" i="2"/>
  <c r="I31" i="2"/>
  <c r="J31" i="2"/>
  <c r="K31" i="2"/>
  <c r="L31" i="2"/>
  <c r="I32" i="2"/>
  <c r="J32" i="2"/>
  <c r="K32" i="2"/>
  <c r="L32" i="2"/>
  <c r="I33" i="2"/>
  <c r="J33" i="2"/>
  <c r="K33" i="2"/>
  <c r="L33" i="2"/>
  <c r="I34" i="2"/>
  <c r="J34" i="2"/>
  <c r="K34" i="2"/>
  <c r="L34" i="2"/>
  <c r="I35" i="2"/>
  <c r="J35" i="2"/>
  <c r="K35" i="2"/>
  <c r="L35" i="2"/>
  <c r="I36" i="2"/>
  <c r="J36" i="2"/>
  <c r="K36" i="2"/>
  <c r="L36" i="2"/>
  <c r="I37" i="2"/>
  <c r="J37" i="2"/>
  <c r="K37" i="2"/>
  <c r="L37" i="2"/>
  <c r="I38" i="2"/>
  <c r="J38" i="2"/>
  <c r="K38" i="2"/>
  <c r="L38" i="2"/>
  <c r="I39" i="2"/>
  <c r="J39" i="2"/>
  <c r="K39" i="2"/>
  <c r="L39" i="2"/>
  <c r="I40" i="2"/>
  <c r="J40" i="2"/>
  <c r="K40" i="2"/>
  <c r="L40" i="2"/>
  <c r="I41" i="2"/>
  <c r="J41" i="2"/>
  <c r="K41" i="2"/>
  <c r="L41" i="2"/>
  <c r="L2" i="2"/>
  <c r="K2" i="2"/>
  <c r="J2" i="2"/>
  <c r="I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B40" i="2"/>
  <c r="D40" i="2" s="1"/>
  <c r="C40" i="2"/>
  <c r="B41" i="2"/>
  <c r="D41" i="2" s="1"/>
  <c r="C4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2" i="2"/>
  <c r="B3" i="2"/>
  <c r="B4" i="2"/>
  <c r="B5" i="2"/>
  <c r="B6" i="2"/>
  <c r="B7" i="2"/>
  <c r="D7" i="2" s="1"/>
  <c r="B8" i="2"/>
  <c r="D8" i="2" s="1"/>
  <c r="B9" i="2"/>
  <c r="D9" i="2" s="1"/>
  <c r="B10" i="2"/>
  <c r="D10" i="2" s="1"/>
  <c r="B11" i="2"/>
  <c r="B12" i="2"/>
  <c r="B13" i="2"/>
  <c r="B14" i="2"/>
  <c r="B15" i="2"/>
  <c r="D15" i="2" s="1"/>
  <c r="B16" i="2"/>
  <c r="D16" i="2" s="1"/>
  <c r="B17" i="2"/>
  <c r="D17" i="2" s="1"/>
  <c r="B18" i="2"/>
  <c r="D18" i="2" s="1"/>
  <c r="B19" i="2"/>
  <c r="B20" i="2"/>
  <c r="B21" i="2"/>
  <c r="B22" i="2"/>
  <c r="B23" i="2"/>
  <c r="D23" i="2" s="1"/>
  <c r="B24" i="2"/>
  <c r="D24" i="2" s="1"/>
  <c r="B25" i="2"/>
  <c r="D25" i="2" s="1"/>
  <c r="B26" i="2"/>
  <c r="D26" i="2" s="1"/>
  <c r="B27" i="2"/>
  <c r="B28" i="2"/>
  <c r="B29" i="2"/>
  <c r="B30" i="2"/>
  <c r="B31" i="2"/>
  <c r="D31" i="2" s="1"/>
  <c r="B32" i="2"/>
  <c r="D32" i="2" s="1"/>
  <c r="B33" i="2"/>
  <c r="D33" i="2" s="1"/>
  <c r="B34" i="2"/>
  <c r="D34" i="2" s="1"/>
  <c r="B35" i="2"/>
  <c r="B36" i="2"/>
  <c r="B37" i="2"/>
  <c r="B38" i="2"/>
  <c r="B39" i="2"/>
  <c r="D39" i="2" s="1"/>
  <c r="D2" i="2" l="1"/>
  <c r="D44" i="2" s="1"/>
  <c r="D35" i="2"/>
  <c r="D27" i="2"/>
  <c r="D19" i="2"/>
  <c r="D11" i="2"/>
  <c r="D3" i="2"/>
  <c r="D36" i="2"/>
  <c r="D28" i="2"/>
  <c r="D20" i="2"/>
  <c r="D12" i="2"/>
  <c r="D4" i="2"/>
  <c r="D38" i="2"/>
  <c r="D30" i="2"/>
  <c r="D22" i="2"/>
  <c r="D14" i="2"/>
  <c r="D6" i="2"/>
  <c r="D37" i="2"/>
  <c r="D29" i="2"/>
  <c r="D21" i="2"/>
  <c r="D13" i="2"/>
  <c r="D5" i="2"/>
</calcChain>
</file>

<file path=xl/sharedStrings.xml><?xml version="1.0" encoding="utf-8"?>
<sst xmlns="http://schemas.openxmlformats.org/spreadsheetml/2006/main" count="108" uniqueCount="48">
  <si>
    <t>Correct Predictions</t>
  </si>
  <si>
    <t>Incorrect Predictions</t>
  </si>
  <si>
    <t>Correct Percentage</t>
  </si>
  <si>
    <t>Incorrect Percentage</t>
  </si>
  <si>
    <t>CR Standard Deviation</t>
  </si>
  <si>
    <t>Incr Standard Deviation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</si>
  <si>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</si>
  <si>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</si>
  <si>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</si>
  <si>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</si>
  <si>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</si>
  <si>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</si>
  <si>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</si>
  <si>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</si>
  <si>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</si>
  <si>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</si>
  <si>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Batch 11</t>
  </si>
  <si>
    <t>Batch 12</t>
  </si>
  <si>
    <t>Batch 13</t>
  </si>
  <si>
    <t>Batch 14</t>
  </si>
  <si>
    <t>Batch 15</t>
  </si>
  <si>
    <t>Batch 16</t>
  </si>
  <si>
    <t>Batch 17</t>
  </si>
  <si>
    <t>Batch 18</t>
  </si>
  <si>
    <t>Batch 19</t>
  </si>
  <si>
    <t>Batch 20</t>
  </si>
  <si>
    <t>Batch 21</t>
  </si>
  <si>
    <t>Batch 22</t>
  </si>
  <si>
    <t>Batch 23</t>
  </si>
  <si>
    <t>Batch 24</t>
  </si>
  <si>
    <t>Batch 25</t>
  </si>
  <si>
    <t>Batch 26</t>
  </si>
  <si>
    <t>Batch 27</t>
  </si>
  <si>
    <t>Batch 28</t>
  </si>
  <si>
    <t>Batch 29</t>
  </si>
  <si>
    <t>Batch 30</t>
  </si>
  <si>
    <t>Batch 31</t>
  </si>
  <si>
    <t>Batch 32</t>
  </si>
  <si>
    <t>Batch 33</t>
  </si>
  <si>
    <t>Batch 34</t>
  </si>
  <si>
    <t>Batch 35</t>
  </si>
  <si>
    <t>Batch 36</t>
  </si>
  <si>
    <t>Batch 37</t>
  </si>
  <si>
    <t>Batch 38</t>
  </si>
  <si>
    <t>Batch 39</t>
  </si>
  <si>
    <t>Batch 40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</si>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</sst>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Sheet1!$B$2:$B$41</c:f>
              <c:numCache>
                <c:formatCode>General</c:formatCode>
                <c:ptCount val="40"/>
                <c:pt idx="0">
                  <c:v>281</c:v>
                </c:pt>
                <c:pt idx="1">
                  <c:v>274.60000000000002</c:v>
                </c:pt>
                <c:pt idx="2">
                  <c:v>281.8</c:v>
                </c:pt>
                <c:pt idx="3">
                  <c:v>281</c:v>
                </c:pt>
                <c:pt idx="4">
                  <c:v>288</c:v>
                </c:pt>
                <c:pt idx="5">
                  <c:v>283</c:v>
                </c:pt>
                <c:pt idx="6">
                  <c:v>294.39999999999998</c:v>
                </c:pt>
                <c:pt idx="7">
                  <c:v>297.8</c:v>
                </c:pt>
                <c:pt idx="8">
                  <c:v>291.39999999999998</c:v>
                </c:pt>
                <c:pt idx="9">
                  <c:v>293.8</c:v>
                </c:pt>
                <c:pt idx="10">
                  <c:v>305.39999999999998</c:v>
                </c:pt>
                <c:pt idx="11">
                  <c:v>287.60000000000002</c:v>
                </c:pt>
                <c:pt idx="12">
                  <c:v>288.60000000000002</c:v>
                </c:pt>
                <c:pt idx="13">
                  <c:v>291.39999999999998</c:v>
                </c:pt>
                <c:pt idx="14">
                  <c:v>288.8</c:v>
                </c:pt>
                <c:pt idx="15">
                  <c:v>296.8</c:v>
                </c:pt>
                <c:pt idx="16">
                  <c:v>302.2</c:v>
                </c:pt>
                <c:pt idx="17">
                  <c:v>294</c:v>
                </c:pt>
                <c:pt idx="18">
                  <c:v>291.2</c:v>
                </c:pt>
                <c:pt idx="19">
                  <c:v>288.8</c:v>
                </c:pt>
                <c:pt idx="20">
                  <c:v>294.8</c:v>
                </c:pt>
                <c:pt idx="21">
                  <c:v>301.8</c:v>
                </c:pt>
                <c:pt idx="22">
                  <c:v>296.39999999999998</c:v>
                </c:pt>
                <c:pt idx="23">
                  <c:v>297.2</c:v>
                </c:pt>
                <c:pt idx="24">
                  <c:v>292.8</c:v>
                </c:pt>
                <c:pt idx="25">
                  <c:v>293.8</c:v>
                </c:pt>
                <c:pt idx="26">
                  <c:v>288</c:v>
                </c:pt>
                <c:pt idx="27">
                  <c:v>305.39999999999998</c:v>
                </c:pt>
                <c:pt idx="28">
                  <c:v>293</c:v>
                </c:pt>
                <c:pt idx="29">
                  <c:v>304.39999999999998</c:v>
                </c:pt>
                <c:pt idx="30">
                  <c:v>288</c:v>
                </c:pt>
                <c:pt idx="31">
                  <c:v>300.60000000000002</c:v>
                </c:pt>
                <c:pt idx="32">
                  <c:v>299</c:v>
                </c:pt>
                <c:pt idx="33">
                  <c:v>294.8</c:v>
                </c:pt>
                <c:pt idx="34">
                  <c:v>290.39999999999998</c:v>
                </c:pt>
                <c:pt idx="35">
                  <c:v>305</c:v>
                </c:pt>
                <c:pt idx="36">
                  <c:v>292.60000000000002</c:v>
                </c:pt>
                <c:pt idx="37">
                  <c:v>289.39999999999998</c:v>
                </c:pt>
                <c:pt idx="38">
                  <c:v>302.60000000000002</c:v>
                </c:pt>
                <c:pt idx="39">
                  <c:v>296.8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5-4655-8890-F3EA634F060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Incorrect Predictions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Sheet1!$C$2:$C$41</c:f>
              <c:numCache>
                <c:formatCode>General</c:formatCode>
                <c:ptCount val="40"/>
                <c:pt idx="0">
                  <c:v>319</c:v>
                </c:pt>
                <c:pt idx="1">
                  <c:v>325.39999999999998</c:v>
                </c:pt>
                <c:pt idx="2">
                  <c:v>318.2</c:v>
                </c:pt>
                <c:pt idx="3">
                  <c:v>319</c:v>
                </c:pt>
                <c:pt idx="4">
                  <c:v>312</c:v>
                </c:pt>
                <c:pt idx="5">
                  <c:v>317</c:v>
                </c:pt>
                <c:pt idx="6">
                  <c:v>305.60000000000002</c:v>
                </c:pt>
                <c:pt idx="7">
                  <c:v>302.2</c:v>
                </c:pt>
                <c:pt idx="8">
                  <c:v>308.60000000000002</c:v>
                </c:pt>
                <c:pt idx="9">
                  <c:v>306.2</c:v>
                </c:pt>
                <c:pt idx="10">
                  <c:v>294.60000000000002</c:v>
                </c:pt>
                <c:pt idx="11">
                  <c:v>312.39999999999998</c:v>
                </c:pt>
                <c:pt idx="12">
                  <c:v>311.39999999999998</c:v>
                </c:pt>
                <c:pt idx="13">
                  <c:v>308.60000000000002</c:v>
                </c:pt>
                <c:pt idx="14">
                  <c:v>311.2</c:v>
                </c:pt>
                <c:pt idx="15">
                  <c:v>303.2</c:v>
                </c:pt>
                <c:pt idx="16">
                  <c:v>297.8</c:v>
                </c:pt>
                <c:pt idx="17">
                  <c:v>306</c:v>
                </c:pt>
                <c:pt idx="18">
                  <c:v>308.8</c:v>
                </c:pt>
                <c:pt idx="19">
                  <c:v>311.2</c:v>
                </c:pt>
                <c:pt idx="20">
                  <c:v>305.2</c:v>
                </c:pt>
                <c:pt idx="21">
                  <c:v>298.2</c:v>
                </c:pt>
                <c:pt idx="22">
                  <c:v>303.60000000000002</c:v>
                </c:pt>
                <c:pt idx="23">
                  <c:v>302.8</c:v>
                </c:pt>
                <c:pt idx="24">
                  <c:v>307.2</c:v>
                </c:pt>
                <c:pt idx="25">
                  <c:v>306.2</c:v>
                </c:pt>
                <c:pt idx="26">
                  <c:v>312</c:v>
                </c:pt>
                <c:pt idx="27">
                  <c:v>294.60000000000002</c:v>
                </c:pt>
                <c:pt idx="28">
                  <c:v>307</c:v>
                </c:pt>
                <c:pt idx="29">
                  <c:v>295.60000000000002</c:v>
                </c:pt>
                <c:pt idx="30">
                  <c:v>312</c:v>
                </c:pt>
                <c:pt idx="31">
                  <c:v>299.39999999999998</c:v>
                </c:pt>
                <c:pt idx="32">
                  <c:v>301</c:v>
                </c:pt>
                <c:pt idx="33">
                  <c:v>305.2</c:v>
                </c:pt>
                <c:pt idx="34">
                  <c:v>309.60000000000002</c:v>
                </c:pt>
                <c:pt idx="35">
                  <c:v>295</c:v>
                </c:pt>
                <c:pt idx="36">
                  <c:v>307.39999999999998</c:v>
                </c:pt>
                <c:pt idx="37">
                  <c:v>310.60000000000002</c:v>
                </c:pt>
                <c:pt idx="38">
                  <c:v>297.39999999999998</c:v>
                </c:pt>
                <c:pt idx="39">
                  <c:v>303.2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5-4655-8890-F3EA634F0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258191"/>
        <c:axId val="1095255791"/>
      </c:lineChart>
      <c:catAx>
        <c:axId val="109525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  <a:r>
                  <a:rPr lang="en-GB" baseline="0"/>
                  <a:t> Batch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55791"/>
        <c:crosses val="autoZero"/>
        <c:auto val="1"/>
        <c:lblAlgn val="ctr"/>
        <c:lblOffset val="100"/>
        <c:noMultiLvlLbl val="0"/>
      </c:catAx>
      <c:valAx>
        <c:axId val="10952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Predictions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5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44</xdr:row>
      <xdr:rowOff>166520</xdr:rowOff>
    </xdr:from>
    <xdr:to>
      <xdr:col>9</xdr:col>
      <xdr:colOff>389516</xdr:colOff>
      <xdr:row>59</xdr:row>
      <xdr:rowOff>166520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9C3A62-14E9-E6C0-0BFD-871C9FFA4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nal_Project\Results\Method%201%20-%20Clip%20Only\Method_1_Combined_Results.xlsx" TargetMode="External"/><Relationship Id="rId1" Type="http://schemas.openxmlformats.org/officeDocument/2006/relationships/externalLinkPath" Target="/Final_Project/Results/Method%201%20-%20Clip%20Only/Method_1_Combined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erage"/>
      <sheetName val="Fold 1 Results"/>
      <sheetName val="Fold 2 Results"/>
      <sheetName val="Fold 3 Results"/>
      <sheetName val="Fold 4 Results"/>
      <sheetName val="Fold 5 Results"/>
    </sheetNames>
    <sheetDataSet>
      <sheetData sheetId="0">
        <row r="1">
          <cell r="B1" t="str">
            <v>Correct Predictions</v>
          </cell>
          <cell r="C1" t="str">
            <v>Incorrect Predictions</v>
          </cell>
        </row>
        <row r="2">
          <cell r="B2">
            <v>284.8</v>
          </cell>
          <cell r="C2">
            <v>315.2</v>
          </cell>
          <cell r="E2">
            <v>10.377861051295685</v>
          </cell>
        </row>
        <row r="3">
          <cell r="B3">
            <v>293.60000000000002</v>
          </cell>
          <cell r="C3">
            <v>306.39999999999998</v>
          </cell>
          <cell r="E3">
            <v>9.9095913134699973</v>
          </cell>
        </row>
        <row r="4">
          <cell r="B4">
            <v>285.60000000000002</v>
          </cell>
          <cell r="C4">
            <v>314.39999999999998</v>
          </cell>
          <cell r="E4">
            <v>10.714476188783099</v>
          </cell>
        </row>
        <row r="5">
          <cell r="B5">
            <v>288</v>
          </cell>
          <cell r="C5">
            <v>312</v>
          </cell>
          <cell r="E5">
            <v>4.2661458015403078</v>
          </cell>
        </row>
        <row r="6">
          <cell r="B6">
            <v>292.8</v>
          </cell>
          <cell r="C6">
            <v>307.2</v>
          </cell>
          <cell r="E6">
            <v>10.473776778220932</v>
          </cell>
        </row>
        <row r="7">
          <cell r="B7">
            <v>295.60000000000002</v>
          </cell>
          <cell r="C7">
            <v>304.39999999999998</v>
          </cell>
          <cell r="E7">
            <v>8.0436310208760826</v>
          </cell>
        </row>
        <row r="8">
          <cell r="B8">
            <v>291.8</v>
          </cell>
          <cell r="C8">
            <v>308.2</v>
          </cell>
          <cell r="E8">
            <v>10.616025621672172</v>
          </cell>
        </row>
        <row r="9">
          <cell r="B9">
            <v>287.60000000000002</v>
          </cell>
          <cell r="C9">
            <v>312.39999999999998</v>
          </cell>
          <cell r="E9">
            <v>15.517731793016658</v>
          </cell>
        </row>
        <row r="10">
          <cell r="B10">
            <v>290.2</v>
          </cell>
          <cell r="C10">
            <v>309.8</v>
          </cell>
          <cell r="E10">
            <v>10.52140675005011</v>
          </cell>
        </row>
        <row r="11">
          <cell r="B11">
            <v>293</v>
          </cell>
          <cell r="C11">
            <v>307</v>
          </cell>
          <cell r="E11">
            <v>9.9398189118313418</v>
          </cell>
        </row>
        <row r="12">
          <cell r="B12">
            <v>291.39999999999998</v>
          </cell>
          <cell r="C12">
            <v>308.60000000000002</v>
          </cell>
          <cell r="E12">
            <v>15.626899884494044</v>
          </cell>
        </row>
        <row r="13">
          <cell r="B13">
            <v>286</v>
          </cell>
          <cell r="C13">
            <v>314</v>
          </cell>
          <cell r="E13">
            <v>7.0498226928058267</v>
          </cell>
        </row>
        <row r="14">
          <cell r="B14">
            <v>279.60000000000002</v>
          </cell>
          <cell r="C14">
            <v>320.39999999999998</v>
          </cell>
          <cell r="E14">
            <v>15.122830422906949</v>
          </cell>
        </row>
        <row r="15">
          <cell r="B15">
            <v>282.2</v>
          </cell>
          <cell r="C15">
            <v>317.8</v>
          </cell>
          <cell r="E15">
            <v>13.479614237803689</v>
          </cell>
        </row>
        <row r="16">
          <cell r="B16">
            <v>294.60000000000002</v>
          </cell>
          <cell r="C16">
            <v>305.39999999999998</v>
          </cell>
          <cell r="E16">
            <v>8.1731266966810203</v>
          </cell>
        </row>
        <row r="17">
          <cell r="B17">
            <v>293.39999999999998</v>
          </cell>
          <cell r="C17">
            <v>306.60000000000002</v>
          </cell>
          <cell r="E17">
            <v>7.6681158050723255</v>
          </cell>
        </row>
        <row r="18">
          <cell r="B18">
            <v>295.60000000000002</v>
          </cell>
          <cell r="C18">
            <v>304.39999999999998</v>
          </cell>
          <cell r="E18">
            <v>9.7621718894926239</v>
          </cell>
        </row>
        <row r="19">
          <cell r="B19">
            <v>283.60000000000002</v>
          </cell>
          <cell r="C19">
            <v>316.39999999999998</v>
          </cell>
          <cell r="E19">
            <v>6.2609903369994111</v>
          </cell>
        </row>
        <row r="20">
          <cell r="B20">
            <v>292.2</v>
          </cell>
          <cell r="C20">
            <v>307.8</v>
          </cell>
          <cell r="E20">
            <v>13.754999091239521</v>
          </cell>
        </row>
        <row r="21">
          <cell r="B21">
            <v>283.39999999999998</v>
          </cell>
          <cell r="C21">
            <v>316.60000000000002</v>
          </cell>
          <cell r="E21">
            <v>5.805170109479997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EBA37-A705-4C66-8354-AAD793EFD984}">
  <dimension ref="A1:R45"/>
  <sheetViews>
    <sheetView tabSelected="1" topLeftCell="D23" zoomScaleNormal="100" workbookViewId="0">
      <selection activeCell="L48" sqref="L48"/>
    </sheetView>
  </sheetViews>
  <sheetFormatPr defaultRowHeight="14.4" x14ac:dyDescent="0.3"/>
  <cols>
    <col min="1" max="1" width="11.77734375" customWidth="1"/>
    <col min="2" max="2" width="32.109375" customWidth="1"/>
    <col min="3" max="3" width="23.88671875" customWidth="1"/>
    <col min="5" max="5" width="19.109375" customWidth="1"/>
    <col min="6" max="6" width="21.6640625" customWidth="1"/>
    <col min="8" max="11" width="15.33203125" customWidth="1"/>
  </cols>
  <sheetData>
    <row r="1" spans="2:18" x14ac:dyDescent="0.3">
      <c r="B1" s="1" t="s">
        <v>0</v>
      </c>
      <c r="C1" s="1" t="s">
        <v>1</v>
      </c>
      <c r="E1" t="s">
        <v>4</v>
      </c>
      <c r="F1" t="s">
        <v>5</v>
      </c>
    </row>
    <row r="2" spans="2:18" x14ac:dyDescent="0.3">
      <c r="B2">
        <f>AVERAGE('Fold 1 Results'!A2,'Fold 2 Results'!A2,'Fold 3 Results'!A2,'Fold 4 Results'!A2,'Fold 5 Results'!A2)</f>
        <v>281</v>
      </c>
      <c r="C2">
        <f>AVERAGE('Fold 1 Results'!B2,'Fold 2 Results'!B2,'Fold 3 Results'!B2,'Fold 4 Results'!B2,'Fold 5 Results'!B2)</f>
        <v>319</v>
      </c>
      <c r="D2">
        <f>(B2/(C2+B2))*100</f>
        <v>46.833333333333336</v>
      </c>
      <c r="E2">
        <f>STDEV(H2:L2)</f>
        <v>10.024968827881711</v>
      </c>
      <c r="F2">
        <f>STDEV(N2:R2)</f>
        <v>10.024968827881711</v>
      </c>
      <c r="G2" t="s">
        <v>6</v>
      </c>
      <c r="H2">
        <f>'Fold 1 Results'!A2</f>
        <v>290</v>
      </c>
      <c r="I2">
        <f>'Fold 2 Results'!A2</f>
        <v>280</v>
      </c>
      <c r="J2">
        <f>'Fold 3 Results'!A2</f>
        <v>289</v>
      </c>
      <c r="K2">
        <f>'Fold 4 Results'!A2</f>
        <v>281</v>
      </c>
      <c r="L2">
        <f>'Fold 5 Results'!A2</f>
        <v>265</v>
      </c>
      <c r="M2" t="s">
        <v>6</v>
      </c>
      <c r="N2">
        <f>'Fold 1 Results'!B2</f>
        <v>310</v>
      </c>
      <c r="O2">
        <f>'Fold 2 Results'!B2</f>
        <v>320</v>
      </c>
      <c r="P2">
        <f>'Fold 3 Results'!B2</f>
        <v>311</v>
      </c>
      <c r="Q2">
        <f>'Fold 4 Results'!B2</f>
        <v>319</v>
      </c>
      <c r="R2">
        <f>'Fold 5 Results'!B2</f>
        <v>335</v>
      </c>
    </row>
    <row r="3" spans="2:18" x14ac:dyDescent="0.3">
      <c r="B3">
        <f>AVERAGE('Fold 1 Results'!A3,'Fold 2 Results'!A3,'Fold 3 Results'!A3,'Fold 4 Results'!A3,'Fold 5 Results'!A3)</f>
        <v>274.60000000000002</v>
      </c>
      <c r="C3">
        <f>AVERAGE('Fold 1 Results'!B3,'Fold 2 Results'!B3,'Fold 3 Results'!B3,'Fold 4 Results'!B3,'Fold 5 Results'!B3)</f>
        <v>325.39999999999998</v>
      </c>
      <c r="D3">
        <f t="shared" ref="D3:D39" si="0">(B3/(C3+B3))*100</f>
        <v>45.766666666666673</v>
      </c>
      <c r="E3">
        <f t="shared" ref="E3:E41" si="1">STDEV(H3:L3)</f>
        <v>6.8410525505948279</v>
      </c>
      <c r="F3">
        <f t="shared" ref="F3:F41" si="2">STDEV(N3:R3)</f>
        <v>5.7879184513951127</v>
      </c>
      <c r="G3" t="s">
        <v>7</v>
      </c>
      <c r="H3">
        <f>'Fold 1 Results'!A3</f>
        <v>272</v>
      </c>
      <c r="I3">
        <f>'Fold 2 Results'!A3</f>
        <v>272</v>
      </c>
      <c r="J3">
        <f>'Fold 3 Results'!A3</f>
        <v>286</v>
      </c>
      <c r="K3">
        <f>'Fold 4 Results'!A3</f>
        <v>275</v>
      </c>
      <c r="L3">
        <f>'Fold 5 Results'!A3</f>
        <v>268</v>
      </c>
      <c r="M3" t="s">
        <v>7</v>
      </c>
      <c r="N3">
        <f>'Fold 1 Results'!B3</f>
        <v>328</v>
      </c>
      <c r="O3">
        <f>'Fold 2 Results'!B3</f>
        <v>328</v>
      </c>
      <c r="P3">
        <f>'Fold 3 Results'!B3</f>
        <v>314</v>
      </c>
      <c r="Q3">
        <f>'Fold 4 Results'!B3</f>
        <v>325</v>
      </c>
      <c r="R3">
        <f>'Fold 4 Results'!B3</f>
        <v>325</v>
      </c>
    </row>
    <row r="4" spans="2:18" x14ac:dyDescent="0.3">
      <c r="B4">
        <f>AVERAGE('Fold 1 Results'!A4,'Fold 2 Results'!A4,'Fold 3 Results'!A4,'Fold 4 Results'!A4,'Fold 5 Results'!A4)</f>
        <v>281.8</v>
      </c>
      <c r="C4">
        <f>AVERAGE('Fold 1 Results'!B4,'Fold 2 Results'!B4,'Fold 3 Results'!B4,'Fold 4 Results'!B4,'Fold 5 Results'!B4)</f>
        <v>318.2</v>
      </c>
      <c r="D4">
        <f t="shared" si="0"/>
        <v>46.966666666666669</v>
      </c>
      <c r="E4">
        <f t="shared" si="1"/>
        <v>13.809417076763234</v>
      </c>
      <c r="F4">
        <f t="shared" si="2"/>
        <v>14.543039572248986</v>
      </c>
      <c r="G4" t="s">
        <v>8</v>
      </c>
      <c r="H4">
        <f>'Fold 1 Results'!A4</f>
        <v>292</v>
      </c>
      <c r="I4">
        <f>'Fold 2 Results'!A4</f>
        <v>265</v>
      </c>
      <c r="J4">
        <f>'Fold 3 Results'!A4</f>
        <v>280</v>
      </c>
      <c r="K4">
        <f>'Fold 4 Results'!A4</f>
        <v>299</v>
      </c>
      <c r="L4">
        <f>'Fold 5 Results'!A4</f>
        <v>273</v>
      </c>
      <c r="M4" t="s">
        <v>8</v>
      </c>
      <c r="N4">
        <f>'Fold 1 Results'!B4</f>
        <v>308</v>
      </c>
      <c r="O4">
        <f>'Fold 2 Results'!B4</f>
        <v>335</v>
      </c>
      <c r="P4">
        <f>'Fold 3 Results'!B4</f>
        <v>320</v>
      </c>
      <c r="Q4">
        <f>'Fold 4 Results'!B4</f>
        <v>301</v>
      </c>
      <c r="R4">
        <f>'Fold 4 Results'!B4</f>
        <v>301</v>
      </c>
    </row>
    <row r="5" spans="2:18" x14ac:dyDescent="0.3">
      <c r="B5">
        <f>AVERAGE('Fold 1 Results'!A5,'Fold 2 Results'!A5,'Fold 3 Results'!A5,'Fold 4 Results'!A5,'Fold 5 Results'!A5)</f>
        <v>281</v>
      </c>
      <c r="C5">
        <f>AVERAGE('Fold 1 Results'!B5,'Fold 2 Results'!B5,'Fold 3 Results'!B5,'Fold 4 Results'!B5,'Fold 5 Results'!B5)</f>
        <v>319</v>
      </c>
      <c r="D5">
        <f t="shared" si="0"/>
        <v>46.833333333333336</v>
      </c>
      <c r="E5">
        <f t="shared" si="1"/>
        <v>13.114877048604001</v>
      </c>
      <c r="F5">
        <f t="shared" si="2"/>
        <v>13.971399357258385</v>
      </c>
      <c r="G5" t="s">
        <v>9</v>
      </c>
      <c r="H5">
        <f>'Fold 1 Results'!A5</f>
        <v>299</v>
      </c>
      <c r="I5">
        <f>'Fold 2 Results'!A5</f>
        <v>279</v>
      </c>
      <c r="J5">
        <f>'Fold 3 Results'!A5</f>
        <v>289</v>
      </c>
      <c r="K5">
        <f>'Fold 4 Results'!A5</f>
        <v>267</v>
      </c>
      <c r="L5">
        <f>'Fold 5 Results'!A5</f>
        <v>271</v>
      </c>
      <c r="M5" t="s">
        <v>9</v>
      </c>
      <c r="N5">
        <f>'Fold 1 Results'!B5</f>
        <v>301</v>
      </c>
      <c r="O5">
        <f>'Fold 2 Results'!B5</f>
        <v>321</v>
      </c>
      <c r="P5">
        <f>'Fold 3 Results'!B5</f>
        <v>311</v>
      </c>
      <c r="Q5">
        <f>'Fold 4 Results'!B5</f>
        <v>333</v>
      </c>
      <c r="R5">
        <f>'Fold 4 Results'!B5</f>
        <v>333</v>
      </c>
    </row>
    <row r="6" spans="2:18" x14ac:dyDescent="0.3">
      <c r="B6">
        <f>AVERAGE('Fold 1 Results'!A6,'Fold 2 Results'!A6,'Fold 3 Results'!A6,'Fold 4 Results'!A6,'Fold 5 Results'!A6)</f>
        <v>288</v>
      </c>
      <c r="C6">
        <f>AVERAGE('Fold 1 Results'!B6,'Fold 2 Results'!B6,'Fold 3 Results'!B6,'Fold 4 Results'!B6,'Fold 5 Results'!B6)</f>
        <v>312</v>
      </c>
      <c r="D6">
        <f t="shared" si="0"/>
        <v>48</v>
      </c>
      <c r="E6">
        <f t="shared" si="1"/>
        <v>8.6023252670426267</v>
      </c>
      <c r="F6">
        <f t="shared" si="2"/>
        <v>7.2318738927058179</v>
      </c>
      <c r="G6" t="s">
        <v>10</v>
      </c>
      <c r="H6">
        <f>'Fold 1 Results'!A6</f>
        <v>279</v>
      </c>
      <c r="I6">
        <f>'Fold 2 Results'!A6</f>
        <v>279</v>
      </c>
      <c r="J6">
        <f>'Fold 3 Results'!A6</f>
        <v>295</v>
      </c>
      <c r="K6">
        <f>'Fold 4 Results'!A6</f>
        <v>290</v>
      </c>
      <c r="L6">
        <f>'Fold 5 Results'!A6</f>
        <v>297</v>
      </c>
      <c r="M6" t="s">
        <v>10</v>
      </c>
      <c r="N6">
        <f>'Fold 1 Results'!B6</f>
        <v>321</v>
      </c>
      <c r="O6">
        <f>'Fold 2 Results'!B6</f>
        <v>321</v>
      </c>
      <c r="P6">
        <f>'Fold 3 Results'!B6</f>
        <v>305</v>
      </c>
      <c r="Q6">
        <f>'Fold 4 Results'!B6</f>
        <v>310</v>
      </c>
      <c r="R6">
        <f>'Fold 4 Results'!B6</f>
        <v>310</v>
      </c>
    </row>
    <row r="7" spans="2:18" x14ac:dyDescent="0.3">
      <c r="B7">
        <f>AVERAGE('Fold 1 Results'!A7,'Fold 2 Results'!A7,'Fold 3 Results'!A7,'Fold 4 Results'!A7,'Fold 5 Results'!A7)</f>
        <v>283</v>
      </c>
      <c r="C7">
        <f>AVERAGE('Fold 1 Results'!B7,'Fold 2 Results'!B7,'Fold 3 Results'!B7,'Fold 4 Results'!B7,'Fold 5 Results'!B7)</f>
        <v>317</v>
      </c>
      <c r="D7">
        <f t="shared" si="0"/>
        <v>47.166666666666671</v>
      </c>
      <c r="E7">
        <f t="shared" si="1"/>
        <v>8.2764726786234242</v>
      </c>
      <c r="F7">
        <f t="shared" si="2"/>
        <v>9.3648278147545234</v>
      </c>
      <c r="G7" t="s">
        <v>11</v>
      </c>
      <c r="H7">
        <f>'Fold 1 Results'!A7</f>
        <v>293</v>
      </c>
      <c r="I7">
        <f>'Fold 2 Results'!A7</f>
        <v>280</v>
      </c>
      <c r="J7">
        <f>'Fold 3 Results'!A7</f>
        <v>290</v>
      </c>
      <c r="K7">
        <f>'Fold 4 Results'!A7</f>
        <v>273</v>
      </c>
      <c r="L7">
        <f>'Fold 5 Results'!A7</f>
        <v>279</v>
      </c>
      <c r="M7" t="s">
        <v>11</v>
      </c>
      <c r="N7">
        <f>'Fold 1 Results'!B7</f>
        <v>307</v>
      </c>
      <c r="O7">
        <f>'Fold 2 Results'!B7</f>
        <v>320</v>
      </c>
      <c r="P7">
        <f>'Fold 3 Results'!B7</f>
        <v>310</v>
      </c>
      <c r="Q7">
        <f>'Fold 4 Results'!B7</f>
        <v>327</v>
      </c>
      <c r="R7">
        <f>'Fold 4 Results'!B7</f>
        <v>327</v>
      </c>
    </row>
    <row r="8" spans="2:18" x14ac:dyDescent="0.3">
      <c r="B8">
        <f>AVERAGE('Fold 1 Results'!A8,'Fold 2 Results'!A8,'Fold 3 Results'!A8,'Fold 4 Results'!A8,'Fold 5 Results'!A8)</f>
        <v>294.39999999999998</v>
      </c>
      <c r="C8">
        <f>AVERAGE('Fold 1 Results'!B8,'Fold 2 Results'!B8,'Fold 3 Results'!B8,'Fold 4 Results'!B8,'Fold 5 Results'!B8)</f>
        <v>305.60000000000002</v>
      </c>
      <c r="D8">
        <f t="shared" si="0"/>
        <v>49.066666666666663</v>
      </c>
      <c r="E8">
        <f t="shared" si="1"/>
        <v>8.0187280786917814</v>
      </c>
      <c r="F8">
        <f t="shared" si="2"/>
        <v>8.4557672626438816</v>
      </c>
      <c r="G8" t="s">
        <v>12</v>
      </c>
      <c r="H8">
        <f>'Fold 1 Results'!A8</f>
        <v>305</v>
      </c>
      <c r="I8">
        <f>'Fold 2 Results'!A8</f>
        <v>300</v>
      </c>
      <c r="J8">
        <f>'Fold 3 Results'!A8</f>
        <v>293</v>
      </c>
      <c r="K8">
        <f>'Fold 4 Results'!A8</f>
        <v>286</v>
      </c>
      <c r="L8">
        <f>'Fold 5 Results'!A8</f>
        <v>288</v>
      </c>
      <c r="M8" t="s">
        <v>12</v>
      </c>
      <c r="N8">
        <f>'Fold 1 Results'!B8</f>
        <v>295</v>
      </c>
      <c r="O8">
        <f>'Fold 2 Results'!B8</f>
        <v>300</v>
      </c>
      <c r="P8">
        <f>'Fold 3 Results'!B8</f>
        <v>307</v>
      </c>
      <c r="Q8">
        <f>'Fold 4 Results'!B8</f>
        <v>314</v>
      </c>
      <c r="R8">
        <f>'Fold 4 Results'!B8</f>
        <v>314</v>
      </c>
    </row>
    <row r="9" spans="2:18" x14ac:dyDescent="0.3">
      <c r="B9">
        <f>AVERAGE('Fold 1 Results'!A9,'Fold 2 Results'!A9,'Fold 3 Results'!A9,'Fold 4 Results'!A9,'Fold 5 Results'!A9)</f>
        <v>297.8</v>
      </c>
      <c r="C9">
        <f>AVERAGE('Fold 1 Results'!B9,'Fold 2 Results'!B9,'Fold 3 Results'!B9,'Fold 4 Results'!B9,'Fold 5 Results'!B9)</f>
        <v>302.2</v>
      </c>
      <c r="D9">
        <f t="shared" si="0"/>
        <v>49.633333333333333</v>
      </c>
      <c r="E9">
        <f t="shared" si="1"/>
        <v>13.349157276772193</v>
      </c>
      <c r="F9">
        <f t="shared" si="2"/>
        <v>13.24764129949177</v>
      </c>
      <c r="G9" t="s">
        <v>13</v>
      </c>
      <c r="H9">
        <f>'Fold 1 Results'!A9</f>
        <v>294</v>
      </c>
      <c r="I9">
        <f>'Fold 2 Results'!A9</f>
        <v>318</v>
      </c>
      <c r="J9">
        <f>'Fold 3 Results'!A9</f>
        <v>282</v>
      </c>
      <c r="K9">
        <f>'Fold 4 Results'!A9</f>
        <v>293</v>
      </c>
      <c r="L9">
        <f>'Fold 5 Results'!A9</f>
        <v>302</v>
      </c>
      <c r="M9" t="s">
        <v>13</v>
      </c>
      <c r="N9">
        <f>'Fold 1 Results'!B9</f>
        <v>306</v>
      </c>
      <c r="O9">
        <f>'Fold 2 Results'!B9</f>
        <v>282</v>
      </c>
      <c r="P9">
        <f>'Fold 3 Results'!B9</f>
        <v>318</v>
      </c>
      <c r="Q9">
        <f>'Fold 4 Results'!B9</f>
        <v>307</v>
      </c>
      <c r="R9">
        <f>'Fold 4 Results'!B9</f>
        <v>307</v>
      </c>
    </row>
    <row r="10" spans="2:18" x14ac:dyDescent="0.3">
      <c r="B10">
        <f>AVERAGE('Fold 1 Results'!A10,'Fold 2 Results'!A10,'Fold 3 Results'!A10,'Fold 4 Results'!A10,'Fold 5 Results'!A10)</f>
        <v>291.39999999999998</v>
      </c>
      <c r="C10">
        <f>AVERAGE('Fold 1 Results'!B10,'Fold 2 Results'!B10,'Fold 3 Results'!B10,'Fold 4 Results'!B10,'Fold 5 Results'!B10)</f>
        <v>308.60000000000002</v>
      </c>
      <c r="D10">
        <f t="shared" si="0"/>
        <v>48.566666666666663</v>
      </c>
      <c r="E10">
        <f t="shared" si="1"/>
        <v>11.216059914247962</v>
      </c>
      <c r="F10">
        <f t="shared" si="2"/>
        <v>2.8809720581775866</v>
      </c>
      <c r="G10" t="s">
        <v>14</v>
      </c>
      <c r="H10">
        <f>'Fold 1 Results'!A10</f>
        <v>296</v>
      </c>
      <c r="I10">
        <f>'Fold 2 Results'!A10</f>
        <v>292</v>
      </c>
      <c r="J10">
        <f>'Fold 3 Results'!A10</f>
        <v>300</v>
      </c>
      <c r="K10">
        <f>'Fold 4 Results'!A10</f>
        <v>297</v>
      </c>
      <c r="L10">
        <f>'Fold 5 Results'!A10</f>
        <v>272</v>
      </c>
      <c r="M10" t="s">
        <v>14</v>
      </c>
      <c r="N10">
        <f>'Fold 1 Results'!B10</f>
        <v>304</v>
      </c>
      <c r="O10">
        <f>'Fold 2 Results'!B10</f>
        <v>308</v>
      </c>
      <c r="P10">
        <f>'Fold 3 Results'!B10</f>
        <v>300</v>
      </c>
      <c r="Q10">
        <f>'Fold 4 Results'!B10</f>
        <v>303</v>
      </c>
      <c r="R10">
        <f>'Fold 4 Results'!B10</f>
        <v>303</v>
      </c>
    </row>
    <row r="11" spans="2:18" x14ac:dyDescent="0.3">
      <c r="B11">
        <f>AVERAGE('Fold 1 Results'!A11,'Fold 2 Results'!A11,'Fold 3 Results'!A11,'Fold 4 Results'!A11,'Fold 5 Results'!A11)</f>
        <v>293.8</v>
      </c>
      <c r="C11">
        <f>AVERAGE('Fold 1 Results'!B11,'Fold 2 Results'!B11,'Fold 3 Results'!B11,'Fold 4 Results'!B11,'Fold 5 Results'!B11)</f>
        <v>306.2</v>
      </c>
      <c r="D11">
        <f t="shared" si="0"/>
        <v>48.966666666666669</v>
      </c>
      <c r="E11">
        <f t="shared" si="1"/>
        <v>19.677398201998152</v>
      </c>
      <c r="F11">
        <f t="shared" si="2"/>
        <v>16.682325976913411</v>
      </c>
      <c r="G11" t="s">
        <v>15</v>
      </c>
      <c r="H11">
        <f>'Fold 1 Results'!A11</f>
        <v>296</v>
      </c>
      <c r="I11">
        <f>'Fold 2 Results'!A11</f>
        <v>274</v>
      </c>
      <c r="J11">
        <f>'Fold 3 Results'!A11</f>
        <v>274</v>
      </c>
      <c r="K11">
        <f>'Fold 4 Results'!A11</f>
        <v>307</v>
      </c>
      <c r="L11">
        <f>'Fold 5 Results'!A11</f>
        <v>318</v>
      </c>
      <c r="M11" t="s">
        <v>15</v>
      </c>
      <c r="N11">
        <f>'Fold 1 Results'!B11</f>
        <v>304</v>
      </c>
      <c r="O11">
        <f>'Fold 2 Results'!B11</f>
        <v>326</v>
      </c>
      <c r="P11">
        <f>'Fold 3 Results'!B11</f>
        <v>326</v>
      </c>
      <c r="Q11">
        <f>'Fold 4 Results'!B11</f>
        <v>293</v>
      </c>
      <c r="R11">
        <f>'Fold 4 Results'!B11</f>
        <v>293</v>
      </c>
    </row>
    <row r="12" spans="2:18" x14ac:dyDescent="0.3">
      <c r="B12">
        <f>AVERAGE('Fold 1 Results'!A12,'Fold 2 Results'!A12,'Fold 3 Results'!A12,'Fold 4 Results'!A12,'Fold 5 Results'!A12)</f>
        <v>305.39999999999998</v>
      </c>
      <c r="C12">
        <f>AVERAGE('Fold 1 Results'!B12,'Fold 2 Results'!B12,'Fold 3 Results'!B12,'Fold 4 Results'!B12,'Fold 5 Results'!B12)</f>
        <v>294.60000000000002</v>
      </c>
      <c r="D12">
        <f t="shared" si="0"/>
        <v>50.9</v>
      </c>
      <c r="E12">
        <f t="shared" si="1"/>
        <v>8.3546394296821678</v>
      </c>
      <c r="F12">
        <f t="shared" si="2"/>
        <v>7.8740078740118111</v>
      </c>
      <c r="G12" t="s">
        <v>16</v>
      </c>
      <c r="H12">
        <f>'Fold 1 Results'!A12</f>
        <v>312</v>
      </c>
      <c r="I12">
        <f>'Fold 2 Results'!A12</f>
        <v>294</v>
      </c>
      <c r="J12">
        <f>'Fold 3 Results'!A12</f>
        <v>310</v>
      </c>
      <c r="K12">
        <f>'Fold 4 Results'!A12</f>
        <v>312</v>
      </c>
      <c r="L12">
        <f>'Fold 5 Results'!A12</f>
        <v>299</v>
      </c>
      <c r="M12" t="s">
        <v>16</v>
      </c>
      <c r="N12">
        <f>'Fold 1 Results'!B12</f>
        <v>288</v>
      </c>
      <c r="O12">
        <f>'Fold 2 Results'!B12</f>
        <v>306</v>
      </c>
      <c r="P12">
        <f>'Fold 3 Results'!B12</f>
        <v>290</v>
      </c>
      <c r="Q12">
        <f>'Fold 4 Results'!B12</f>
        <v>288</v>
      </c>
      <c r="R12">
        <f>'Fold 4 Results'!B12</f>
        <v>288</v>
      </c>
    </row>
    <row r="13" spans="2:18" x14ac:dyDescent="0.3">
      <c r="B13">
        <f>AVERAGE('Fold 1 Results'!A13,'Fold 2 Results'!A13,'Fold 3 Results'!A13,'Fold 4 Results'!A13,'Fold 5 Results'!A13)</f>
        <v>287.60000000000002</v>
      </c>
      <c r="C13">
        <f>AVERAGE('Fold 1 Results'!B13,'Fold 2 Results'!B13,'Fold 3 Results'!B13,'Fold 4 Results'!B13,'Fold 5 Results'!B13)</f>
        <v>312.39999999999998</v>
      </c>
      <c r="D13">
        <f t="shared" si="0"/>
        <v>47.933333333333337</v>
      </c>
      <c r="E13">
        <f t="shared" si="1"/>
        <v>8.4734880657259435</v>
      </c>
      <c r="F13">
        <f t="shared" si="2"/>
        <v>4.4944410108488464</v>
      </c>
      <c r="G13" t="s">
        <v>17</v>
      </c>
      <c r="H13">
        <f>'Fold 1 Results'!A13</f>
        <v>282</v>
      </c>
      <c r="I13">
        <f>'Fold 2 Results'!A13</f>
        <v>287</v>
      </c>
      <c r="J13">
        <f>'Fold 3 Results'!A13</f>
        <v>279</v>
      </c>
      <c r="K13">
        <f>'Fold 4 Results'!A13</f>
        <v>289</v>
      </c>
      <c r="L13">
        <f>'Fold 5 Results'!A13</f>
        <v>301</v>
      </c>
      <c r="M13" t="s">
        <v>17</v>
      </c>
      <c r="N13">
        <f>'Fold 1 Results'!B13</f>
        <v>318</v>
      </c>
      <c r="O13">
        <f>'Fold 2 Results'!B13</f>
        <v>313</v>
      </c>
      <c r="P13">
        <f>'Fold 3 Results'!B13</f>
        <v>321</v>
      </c>
      <c r="Q13">
        <f>'Fold 4 Results'!B13</f>
        <v>311</v>
      </c>
      <c r="R13">
        <f>'Fold 4 Results'!B13</f>
        <v>311</v>
      </c>
    </row>
    <row r="14" spans="2:18" x14ac:dyDescent="0.3">
      <c r="B14">
        <f>AVERAGE('Fold 1 Results'!A14,'Fold 2 Results'!A14,'Fold 3 Results'!A14,'Fold 4 Results'!A14,'Fold 5 Results'!A14)</f>
        <v>288.60000000000002</v>
      </c>
      <c r="C14">
        <f>AVERAGE('Fold 1 Results'!B14,'Fold 2 Results'!B14,'Fold 3 Results'!B14,'Fold 4 Results'!B14,'Fold 5 Results'!B14)</f>
        <v>311.39999999999998</v>
      </c>
      <c r="D14">
        <f t="shared" si="0"/>
        <v>48.1</v>
      </c>
      <c r="E14">
        <f t="shared" si="1"/>
        <v>8.9610267268879404</v>
      </c>
      <c r="F14">
        <f t="shared" si="2"/>
        <v>8.1240384046359608</v>
      </c>
      <c r="G14" t="s">
        <v>18</v>
      </c>
      <c r="H14">
        <f>'Fold 1 Results'!A14</f>
        <v>291</v>
      </c>
      <c r="I14">
        <f>'Fold 2 Results'!A14</f>
        <v>297</v>
      </c>
      <c r="J14">
        <f>'Fold 3 Results'!A14</f>
        <v>276</v>
      </c>
      <c r="K14">
        <f>'Fold 4 Results'!A14</f>
        <v>283</v>
      </c>
      <c r="L14">
        <f>'Fold 5 Results'!A14</f>
        <v>296</v>
      </c>
      <c r="M14" t="s">
        <v>18</v>
      </c>
      <c r="N14">
        <f>'Fold 1 Results'!B14</f>
        <v>309</v>
      </c>
      <c r="O14">
        <f>'Fold 2 Results'!B14</f>
        <v>303</v>
      </c>
      <c r="P14">
        <f>'Fold 3 Results'!B14</f>
        <v>324</v>
      </c>
      <c r="Q14">
        <f>'Fold 4 Results'!B14</f>
        <v>317</v>
      </c>
      <c r="R14">
        <f>'Fold 4 Results'!B14</f>
        <v>317</v>
      </c>
    </row>
    <row r="15" spans="2:18" x14ac:dyDescent="0.3">
      <c r="B15">
        <f>AVERAGE('Fold 1 Results'!A15,'Fold 2 Results'!A15,'Fold 3 Results'!A15,'Fold 4 Results'!A15,'Fold 5 Results'!A15)</f>
        <v>291.39999999999998</v>
      </c>
      <c r="C15">
        <f>AVERAGE('Fold 1 Results'!B15,'Fold 2 Results'!B15,'Fold 3 Results'!B15,'Fold 4 Results'!B15,'Fold 5 Results'!B15)</f>
        <v>308.60000000000002</v>
      </c>
      <c r="D15">
        <f t="shared" si="0"/>
        <v>48.566666666666663</v>
      </c>
      <c r="E15">
        <f t="shared" si="1"/>
        <v>8.9610267268879404</v>
      </c>
      <c r="F15">
        <f t="shared" si="2"/>
        <v>9.0664215653145082</v>
      </c>
      <c r="G15" t="s">
        <v>19</v>
      </c>
      <c r="H15">
        <f>'Fold 1 Results'!A15</f>
        <v>287</v>
      </c>
      <c r="I15">
        <f>'Fold 2 Results'!A15</f>
        <v>284</v>
      </c>
      <c r="J15">
        <f>'Fold 3 Results'!A15</f>
        <v>299</v>
      </c>
      <c r="K15">
        <f>'Fold 4 Results'!A15</f>
        <v>303</v>
      </c>
      <c r="L15">
        <f>'Fold 5 Results'!A15</f>
        <v>284</v>
      </c>
      <c r="M15" t="s">
        <v>19</v>
      </c>
      <c r="N15">
        <f>'Fold 1 Results'!B15</f>
        <v>313</v>
      </c>
      <c r="O15">
        <f>'Fold 2 Results'!B15</f>
        <v>316</v>
      </c>
      <c r="P15">
        <f>'Fold 3 Results'!B15</f>
        <v>301</v>
      </c>
      <c r="Q15">
        <f>'Fold 4 Results'!B15</f>
        <v>297</v>
      </c>
      <c r="R15">
        <f>'Fold 4 Results'!B15</f>
        <v>297</v>
      </c>
    </row>
    <row r="16" spans="2:18" x14ac:dyDescent="0.3">
      <c r="B16">
        <f>AVERAGE('Fold 1 Results'!A16,'Fold 2 Results'!A16,'Fold 3 Results'!A16,'Fold 4 Results'!A16,'Fold 5 Results'!A16)</f>
        <v>288.8</v>
      </c>
      <c r="C16">
        <f>AVERAGE('Fold 1 Results'!B16,'Fold 2 Results'!B16,'Fold 3 Results'!B16,'Fold 4 Results'!B16,'Fold 5 Results'!B16)</f>
        <v>311.2</v>
      </c>
      <c r="D16">
        <f t="shared" si="0"/>
        <v>48.133333333333333</v>
      </c>
      <c r="E16">
        <f t="shared" si="1"/>
        <v>9.1214034007931026</v>
      </c>
      <c r="F16">
        <f t="shared" si="2"/>
        <v>5.0199601592044525</v>
      </c>
      <c r="G16" t="s">
        <v>20</v>
      </c>
      <c r="H16">
        <f>'Fold 1 Results'!A16</f>
        <v>298</v>
      </c>
      <c r="I16">
        <f>'Fold 2 Results'!A16</f>
        <v>285</v>
      </c>
      <c r="J16">
        <f>'Fold 3 Results'!A16</f>
        <v>291</v>
      </c>
      <c r="K16">
        <f>'Fold 4 Results'!A16</f>
        <v>295</v>
      </c>
      <c r="L16">
        <f>'Fold 5 Results'!A16</f>
        <v>275</v>
      </c>
      <c r="M16" t="s">
        <v>20</v>
      </c>
      <c r="N16">
        <f>'Fold 1 Results'!B16</f>
        <v>302</v>
      </c>
      <c r="O16">
        <f>'Fold 2 Results'!B16</f>
        <v>315</v>
      </c>
      <c r="P16">
        <f>'Fold 3 Results'!B16</f>
        <v>309</v>
      </c>
      <c r="Q16">
        <f>'Fold 4 Results'!B16</f>
        <v>305</v>
      </c>
      <c r="R16">
        <f>'Fold 4 Results'!B16</f>
        <v>305</v>
      </c>
    </row>
    <row r="17" spans="2:18" x14ac:dyDescent="0.3">
      <c r="B17">
        <f>AVERAGE('Fold 1 Results'!A17,'Fold 2 Results'!A17,'Fold 3 Results'!A17,'Fold 4 Results'!A17,'Fold 5 Results'!A17)</f>
        <v>296.8</v>
      </c>
      <c r="C17">
        <f>AVERAGE('Fold 1 Results'!B17,'Fold 2 Results'!B17,'Fold 3 Results'!B17,'Fold 4 Results'!B17,'Fold 5 Results'!B17)</f>
        <v>303.2</v>
      </c>
      <c r="D17">
        <f t="shared" si="0"/>
        <v>49.466666666666669</v>
      </c>
      <c r="E17">
        <f t="shared" si="1"/>
        <v>8.5848704125339008</v>
      </c>
      <c r="F17">
        <f t="shared" si="2"/>
        <v>9.44986772394196</v>
      </c>
      <c r="G17" t="s">
        <v>21</v>
      </c>
      <c r="H17">
        <f>'Fold 1 Results'!A17</f>
        <v>286</v>
      </c>
      <c r="I17">
        <f>'Fold 2 Results'!A17</f>
        <v>304</v>
      </c>
      <c r="J17">
        <f>'Fold 3 Results'!A17</f>
        <v>293</v>
      </c>
      <c r="K17">
        <f>'Fold 4 Results'!A17</f>
        <v>307</v>
      </c>
      <c r="L17">
        <f>'Fold 5 Results'!A17</f>
        <v>294</v>
      </c>
      <c r="M17" t="s">
        <v>21</v>
      </c>
      <c r="N17">
        <f>'Fold 1 Results'!B17</f>
        <v>314</v>
      </c>
      <c r="O17">
        <f>'Fold 2 Results'!B17</f>
        <v>296</v>
      </c>
      <c r="P17">
        <f>'Fold 3 Results'!B17</f>
        <v>307</v>
      </c>
      <c r="Q17">
        <f>'Fold 4 Results'!B17</f>
        <v>293</v>
      </c>
      <c r="R17">
        <f>'Fold 4 Results'!B17</f>
        <v>293</v>
      </c>
    </row>
    <row r="18" spans="2:18" x14ac:dyDescent="0.3">
      <c r="B18">
        <f>AVERAGE('Fold 1 Results'!A18,'Fold 2 Results'!A18,'Fold 3 Results'!A18,'Fold 4 Results'!A18,'Fold 5 Results'!A18)</f>
        <v>302.2</v>
      </c>
      <c r="C18">
        <f>AVERAGE('Fold 1 Results'!B18,'Fold 2 Results'!B18,'Fold 3 Results'!B18,'Fold 4 Results'!B18,'Fold 5 Results'!B18)</f>
        <v>297.8</v>
      </c>
      <c r="D18">
        <f t="shared" si="0"/>
        <v>50.36666666666666</v>
      </c>
      <c r="E18">
        <f t="shared" si="1"/>
        <v>3.03315017762062</v>
      </c>
      <c r="F18">
        <f t="shared" si="2"/>
        <v>3.3466401061363023</v>
      </c>
      <c r="G18" t="s">
        <v>22</v>
      </c>
      <c r="H18">
        <f>'Fold 1 Results'!A18</f>
        <v>298</v>
      </c>
      <c r="I18">
        <f>'Fold 2 Results'!A18</f>
        <v>302</v>
      </c>
      <c r="J18">
        <f>'Fold 3 Results'!A18</f>
        <v>304</v>
      </c>
      <c r="K18">
        <f>'Fold 4 Results'!A18</f>
        <v>306</v>
      </c>
      <c r="L18">
        <f>'Fold 5 Results'!A18</f>
        <v>301</v>
      </c>
      <c r="M18" t="s">
        <v>22</v>
      </c>
      <c r="N18">
        <f>'Fold 1 Results'!B18</f>
        <v>302</v>
      </c>
      <c r="O18">
        <f>'Fold 2 Results'!B18</f>
        <v>298</v>
      </c>
      <c r="P18">
        <f>'Fold 3 Results'!B18</f>
        <v>296</v>
      </c>
      <c r="Q18">
        <f>'Fold 4 Results'!B18</f>
        <v>294</v>
      </c>
      <c r="R18">
        <f>'Fold 4 Results'!B18</f>
        <v>294</v>
      </c>
    </row>
    <row r="19" spans="2:18" x14ac:dyDescent="0.3">
      <c r="B19">
        <f>AVERAGE('Fold 1 Results'!A19,'Fold 2 Results'!A19,'Fold 3 Results'!A19,'Fold 4 Results'!A19,'Fold 5 Results'!A19)</f>
        <v>294</v>
      </c>
      <c r="C19">
        <f>AVERAGE('Fold 1 Results'!B19,'Fold 2 Results'!B19,'Fold 3 Results'!B19,'Fold 4 Results'!B19,'Fold 5 Results'!B19)</f>
        <v>306</v>
      </c>
      <c r="D19">
        <f t="shared" si="0"/>
        <v>49</v>
      </c>
      <c r="E19">
        <f t="shared" si="1"/>
        <v>10.148891565092219</v>
      </c>
      <c r="F19">
        <f t="shared" si="2"/>
        <v>11.189280584559491</v>
      </c>
      <c r="G19" t="s">
        <v>23</v>
      </c>
      <c r="H19">
        <f>'Fold 1 Results'!A19</f>
        <v>290</v>
      </c>
      <c r="I19">
        <f>'Fold 2 Results'!A19</f>
        <v>299</v>
      </c>
      <c r="J19">
        <f>'Fold 3 Results'!A19</f>
        <v>309</v>
      </c>
      <c r="K19">
        <f>'Fold 4 Results'!A19</f>
        <v>283</v>
      </c>
      <c r="L19">
        <f>'Fold 5 Results'!A19</f>
        <v>289</v>
      </c>
      <c r="M19" t="s">
        <v>23</v>
      </c>
      <c r="N19">
        <f>'Fold 1 Results'!B19</f>
        <v>310</v>
      </c>
      <c r="O19">
        <f>'Fold 2 Results'!B19</f>
        <v>301</v>
      </c>
      <c r="P19">
        <f>'Fold 3 Results'!B19</f>
        <v>291</v>
      </c>
      <c r="Q19">
        <f>'Fold 4 Results'!B19</f>
        <v>317</v>
      </c>
      <c r="R19">
        <f>'Fold 4 Results'!B19</f>
        <v>317</v>
      </c>
    </row>
    <row r="20" spans="2:18" x14ac:dyDescent="0.3">
      <c r="B20">
        <f>AVERAGE('Fold 1 Results'!A20,'Fold 2 Results'!A20,'Fold 3 Results'!A20,'Fold 4 Results'!A20,'Fold 5 Results'!A20)</f>
        <v>291.2</v>
      </c>
      <c r="C20">
        <f>AVERAGE('Fold 1 Results'!B20,'Fold 2 Results'!B20,'Fold 3 Results'!B20,'Fold 4 Results'!B20,'Fold 5 Results'!B20)</f>
        <v>308.8</v>
      </c>
      <c r="D20">
        <f t="shared" si="0"/>
        <v>48.533333333333331</v>
      </c>
      <c r="E20">
        <f t="shared" si="1"/>
        <v>11.300442469213319</v>
      </c>
      <c r="F20">
        <f t="shared" si="2"/>
        <v>11.104053313993047</v>
      </c>
      <c r="G20" t="s">
        <v>24</v>
      </c>
      <c r="H20">
        <f>'Fold 1 Results'!A20</f>
        <v>306</v>
      </c>
      <c r="I20">
        <f>'Fold 2 Results'!A20</f>
        <v>276</v>
      </c>
      <c r="J20">
        <f>'Fold 3 Results'!A20</f>
        <v>291</v>
      </c>
      <c r="K20">
        <f>'Fold 4 Results'!A20</f>
        <v>297</v>
      </c>
      <c r="L20">
        <f>'Fold 5 Results'!A20</f>
        <v>286</v>
      </c>
      <c r="M20" t="s">
        <v>24</v>
      </c>
      <c r="N20">
        <f>'Fold 1 Results'!B20</f>
        <v>294</v>
      </c>
      <c r="O20">
        <f>'Fold 2 Results'!B20</f>
        <v>324</v>
      </c>
      <c r="P20">
        <f>'Fold 3 Results'!B20</f>
        <v>309</v>
      </c>
      <c r="Q20">
        <f>'Fold 4 Results'!B20</f>
        <v>303</v>
      </c>
      <c r="R20">
        <f>'Fold 4 Results'!B20</f>
        <v>303</v>
      </c>
    </row>
    <row r="21" spans="2:18" x14ac:dyDescent="0.3">
      <c r="B21">
        <f>AVERAGE('Fold 1 Results'!A21,'Fold 2 Results'!A21,'Fold 3 Results'!A21,'Fold 4 Results'!A21,'Fold 5 Results'!A21)</f>
        <v>288.8</v>
      </c>
      <c r="C21">
        <f>AVERAGE('Fold 1 Results'!B21,'Fold 2 Results'!B21,'Fold 3 Results'!B21,'Fold 4 Results'!B21,'Fold 5 Results'!B21)</f>
        <v>311.2</v>
      </c>
      <c r="D21">
        <f t="shared" si="0"/>
        <v>48.133333333333333</v>
      </c>
      <c r="E21">
        <f t="shared" si="1"/>
        <v>6.5345237010818158</v>
      </c>
      <c r="F21">
        <f t="shared" si="2"/>
        <v>7.5299402388066801</v>
      </c>
      <c r="G21" t="s">
        <v>25</v>
      </c>
      <c r="H21">
        <f>'Fold 1 Results'!A21</f>
        <v>292</v>
      </c>
      <c r="I21">
        <f>'Fold 2 Results'!A21</f>
        <v>285</v>
      </c>
      <c r="J21">
        <f>'Fold 3 Results'!A21</f>
        <v>280</v>
      </c>
      <c r="K21">
        <f>'Fold 4 Results'!A21</f>
        <v>297</v>
      </c>
      <c r="L21">
        <f>'Fold 5 Results'!A21</f>
        <v>290</v>
      </c>
      <c r="M21" t="s">
        <v>25</v>
      </c>
      <c r="N21">
        <f>'Fold 1 Results'!B21</f>
        <v>308</v>
      </c>
      <c r="O21">
        <f>'Fold 2 Results'!B21</f>
        <v>315</v>
      </c>
      <c r="P21">
        <f>'Fold 3 Results'!B21</f>
        <v>320</v>
      </c>
      <c r="Q21">
        <f>'Fold 4 Results'!B21</f>
        <v>303</v>
      </c>
      <c r="R21">
        <f>'Fold 4 Results'!B21</f>
        <v>303</v>
      </c>
    </row>
    <row r="22" spans="2:18" x14ac:dyDescent="0.3">
      <c r="B22">
        <f>AVERAGE('Fold 1 Results'!A22,'Fold 2 Results'!A22,'Fold 3 Results'!A22,'Fold 4 Results'!A22,'Fold 5 Results'!A22)</f>
        <v>294.8</v>
      </c>
      <c r="C22">
        <f>AVERAGE('Fold 1 Results'!B22,'Fold 2 Results'!B22,'Fold 3 Results'!B22,'Fold 4 Results'!B22,'Fold 5 Results'!B22)</f>
        <v>305.2</v>
      </c>
      <c r="D22">
        <f t="shared" si="0"/>
        <v>49.133333333333333</v>
      </c>
      <c r="E22">
        <f t="shared" si="1"/>
        <v>10.183319694480772</v>
      </c>
      <c r="F22">
        <f t="shared" si="2"/>
        <v>11.233877335986893</v>
      </c>
      <c r="G22" t="s">
        <v>26</v>
      </c>
      <c r="H22">
        <f>'Fold 1 Results'!A22</f>
        <v>293</v>
      </c>
      <c r="I22">
        <f>'Fold 2 Results'!A22</f>
        <v>302</v>
      </c>
      <c r="J22">
        <f>'Fold 3 Results'!A22</f>
        <v>298</v>
      </c>
      <c r="K22">
        <f>'Fold 4 Results'!A22</f>
        <v>278</v>
      </c>
      <c r="L22">
        <f>'Fold 5 Results'!A22</f>
        <v>303</v>
      </c>
      <c r="M22" t="s">
        <v>26</v>
      </c>
      <c r="N22">
        <f>'Fold 1 Results'!B22</f>
        <v>307</v>
      </c>
      <c r="O22">
        <f>'Fold 2 Results'!B22</f>
        <v>298</v>
      </c>
      <c r="P22">
        <f>'Fold 3 Results'!B22</f>
        <v>302</v>
      </c>
      <c r="Q22">
        <f>'Fold 4 Results'!B22</f>
        <v>322</v>
      </c>
      <c r="R22">
        <f>'Fold 4 Results'!B22</f>
        <v>322</v>
      </c>
    </row>
    <row r="23" spans="2:18" x14ac:dyDescent="0.3">
      <c r="B23">
        <f>AVERAGE('Fold 1 Results'!A23,'Fold 2 Results'!A23,'Fold 3 Results'!A23,'Fold 4 Results'!A23,'Fold 5 Results'!A23)</f>
        <v>301.8</v>
      </c>
      <c r="C23">
        <f>AVERAGE('Fold 1 Results'!B23,'Fold 2 Results'!B23,'Fold 3 Results'!B23,'Fold 4 Results'!B23,'Fold 5 Results'!B23)</f>
        <v>298.2</v>
      </c>
      <c r="D23">
        <f t="shared" si="0"/>
        <v>50.3</v>
      </c>
      <c r="E23">
        <f t="shared" si="1"/>
        <v>7.8549347546621924</v>
      </c>
      <c r="F23">
        <f t="shared" si="2"/>
        <v>8.6429161745327594</v>
      </c>
      <c r="G23" t="s">
        <v>27</v>
      </c>
      <c r="H23">
        <f>'Fold 1 Results'!A23</f>
        <v>289</v>
      </c>
      <c r="I23">
        <f>'Fold 2 Results'!A23</f>
        <v>304</v>
      </c>
      <c r="J23">
        <f>'Fold 3 Results'!A23</f>
        <v>301</v>
      </c>
      <c r="K23">
        <f>'Fold 4 Results'!A23</f>
        <v>310</v>
      </c>
      <c r="L23">
        <f>'Fold 5 Results'!A23</f>
        <v>305</v>
      </c>
      <c r="M23" t="s">
        <v>27</v>
      </c>
      <c r="N23">
        <f>'Fold 1 Results'!B23</f>
        <v>311</v>
      </c>
      <c r="O23">
        <f>'Fold 2 Results'!B23</f>
        <v>296</v>
      </c>
      <c r="P23">
        <f>'Fold 3 Results'!B23</f>
        <v>299</v>
      </c>
      <c r="Q23">
        <f>'Fold 4 Results'!B23</f>
        <v>290</v>
      </c>
      <c r="R23">
        <f>'Fold 4 Results'!B23</f>
        <v>290</v>
      </c>
    </row>
    <row r="24" spans="2:18" x14ac:dyDescent="0.3">
      <c r="B24">
        <f>AVERAGE('Fold 1 Results'!A24,'Fold 2 Results'!A24,'Fold 3 Results'!A24,'Fold 4 Results'!A24,'Fold 5 Results'!A24)</f>
        <v>296.39999999999998</v>
      </c>
      <c r="C24">
        <f>AVERAGE('Fold 1 Results'!B24,'Fold 2 Results'!B24,'Fold 3 Results'!B24,'Fold 4 Results'!B24,'Fold 5 Results'!B24)</f>
        <v>303.60000000000002</v>
      </c>
      <c r="D24">
        <f t="shared" si="0"/>
        <v>49.399999999999991</v>
      </c>
      <c r="E24">
        <f t="shared" si="1"/>
        <v>6.3874877690685246</v>
      </c>
      <c r="F24">
        <f t="shared" si="2"/>
        <v>6.6858058601787116</v>
      </c>
      <c r="G24" t="s">
        <v>28</v>
      </c>
      <c r="H24">
        <f>'Fold 1 Results'!A24</f>
        <v>301</v>
      </c>
      <c r="I24">
        <f>'Fold 2 Results'!A24</f>
        <v>291</v>
      </c>
      <c r="J24">
        <f>'Fold 3 Results'!A24</f>
        <v>301</v>
      </c>
      <c r="K24">
        <f>'Fold 4 Results'!A24</f>
        <v>288</v>
      </c>
      <c r="L24">
        <f>'Fold 5 Results'!A24</f>
        <v>301</v>
      </c>
      <c r="M24" t="s">
        <v>28</v>
      </c>
      <c r="N24">
        <f>'Fold 1 Results'!B24</f>
        <v>299</v>
      </c>
      <c r="O24">
        <f>'Fold 2 Results'!B24</f>
        <v>309</v>
      </c>
      <c r="P24">
        <f>'Fold 3 Results'!B24</f>
        <v>299</v>
      </c>
      <c r="Q24">
        <f>'Fold 4 Results'!B24</f>
        <v>312</v>
      </c>
      <c r="R24">
        <f>'Fold 4 Results'!B24</f>
        <v>312</v>
      </c>
    </row>
    <row r="25" spans="2:18" x14ac:dyDescent="0.3">
      <c r="B25">
        <f>AVERAGE('Fold 1 Results'!A25,'Fold 2 Results'!A25,'Fold 3 Results'!A25,'Fold 4 Results'!A25,'Fold 5 Results'!A25)</f>
        <v>297.2</v>
      </c>
      <c r="C25">
        <f>AVERAGE('Fold 1 Results'!B25,'Fold 2 Results'!B25,'Fold 3 Results'!B25,'Fold 4 Results'!B25,'Fold 5 Results'!B25)</f>
        <v>302.8</v>
      </c>
      <c r="D25">
        <f t="shared" si="0"/>
        <v>49.533333333333331</v>
      </c>
      <c r="E25">
        <f t="shared" si="1"/>
        <v>12.755391017134675</v>
      </c>
      <c r="F25">
        <f t="shared" si="2"/>
        <v>13.722244714331543</v>
      </c>
      <c r="G25" t="s">
        <v>29</v>
      </c>
      <c r="H25">
        <f>'Fold 1 Results'!A25</f>
        <v>293</v>
      </c>
      <c r="I25">
        <f>'Fold 2 Results'!A25</f>
        <v>289</v>
      </c>
      <c r="J25">
        <f>'Fold 3 Results'!A25</f>
        <v>300</v>
      </c>
      <c r="K25">
        <f>'Fold 4 Results'!A25</f>
        <v>318</v>
      </c>
      <c r="L25">
        <f>'Fold 5 Results'!A25</f>
        <v>286</v>
      </c>
      <c r="M25" t="s">
        <v>29</v>
      </c>
      <c r="N25">
        <f>'Fold 1 Results'!B25</f>
        <v>307</v>
      </c>
      <c r="O25">
        <f>'Fold 2 Results'!B25</f>
        <v>311</v>
      </c>
      <c r="P25">
        <f>'Fold 3 Results'!B25</f>
        <v>300</v>
      </c>
      <c r="Q25">
        <f>'Fold 4 Results'!B25</f>
        <v>282</v>
      </c>
      <c r="R25">
        <f>'Fold 4 Results'!B25</f>
        <v>282</v>
      </c>
    </row>
    <row r="26" spans="2:18" x14ac:dyDescent="0.3">
      <c r="B26">
        <f>AVERAGE('Fold 1 Results'!A26,'Fold 2 Results'!A26,'Fold 3 Results'!A26,'Fold 4 Results'!A26,'Fold 5 Results'!A26)</f>
        <v>292.8</v>
      </c>
      <c r="C26">
        <f>AVERAGE('Fold 1 Results'!B26,'Fold 2 Results'!B26,'Fold 3 Results'!B26,'Fold 4 Results'!B26,'Fold 5 Results'!B26)</f>
        <v>307.2</v>
      </c>
      <c r="D26">
        <f t="shared" si="0"/>
        <v>48.800000000000004</v>
      </c>
      <c r="E26">
        <f t="shared" si="1"/>
        <v>8.7292611371180779</v>
      </c>
      <c r="F26">
        <f t="shared" si="2"/>
        <v>8.1424811943289122</v>
      </c>
      <c r="G26" t="s">
        <v>30</v>
      </c>
      <c r="H26">
        <f>'Fold 1 Results'!A26</f>
        <v>281</v>
      </c>
      <c r="I26">
        <f>'Fold 2 Results'!A26</f>
        <v>293</v>
      </c>
      <c r="J26">
        <f>'Fold 3 Results'!A26</f>
        <v>303</v>
      </c>
      <c r="K26">
        <f>'Fold 4 Results'!A26</f>
        <v>288</v>
      </c>
      <c r="L26">
        <f>'Fold 5 Results'!A26</f>
        <v>299</v>
      </c>
      <c r="M26" t="s">
        <v>30</v>
      </c>
      <c r="N26">
        <f>'Fold 1 Results'!B26</f>
        <v>319</v>
      </c>
      <c r="O26">
        <f>'Fold 2 Results'!B26</f>
        <v>307</v>
      </c>
      <c r="P26">
        <f>'Fold 3 Results'!B26</f>
        <v>297</v>
      </c>
      <c r="Q26">
        <f>'Fold 4 Results'!B26</f>
        <v>312</v>
      </c>
      <c r="R26">
        <f>'Fold 4 Results'!B26</f>
        <v>312</v>
      </c>
    </row>
    <row r="27" spans="2:18" x14ac:dyDescent="0.3">
      <c r="B27">
        <f>AVERAGE('Fold 1 Results'!A27,'Fold 2 Results'!A27,'Fold 3 Results'!A27,'Fold 4 Results'!A27,'Fold 5 Results'!A27)</f>
        <v>293.8</v>
      </c>
      <c r="C27">
        <f>AVERAGE('Fold 1 Results'!B27,'Fold 2 Results'!B27,'Fold 3 Results'!B27,'Fold 4 Results'!B27,'Fold 5 Results'!B27)</f>
        <v>306.2</v>
      </c>
      <c r="D27">
        <f t="shared" si="0"/>
        <v>48.966666666666669</v>
      </c>
      <c r="E27">
        <f t="shared" si="1"/>
        <v>12.735776379946374</v>
      </c>
      <c r="F27">
        <f t="shared" si="2"/>
        <v>11.313708498984761</v>
      </c>
      <c r="G27" t="s">
        <v>31</v>
      </c>
      <c r="H27">
        <f>'Fold 1 Results'!A27</f>
        <v>282</v>
      </c>
      <c r="I27">
        <f>'Fold 2 Results'!A27</f>
        <v>310</v>
      </c>
      <c r="J27">
        <f>'Fold 3 Results'!A27</f>
        <v>286</v>
      </c>
      <c r="K27">
        <f>'Fold 4 Results'!A27</f>
        <v>286</v>
      </c>
      <c r="L27">
        <f>'Fold 5 Results'!A27</f>
        <v>305</v>
      </c>
      <c r="M27" t="s">
        <v>31</v>
      </c>
      <c r="N27">
        <f>'Fold 1 Results'!B27</f>
        <v>318</v>
      </c>
      <c r="O27">
        <f>'Fold 2 Results'!B27</f>
        <v>290</v>
      </c>
      <c r="P27">
        <f>'Fold 3 Results'!B27</f>
        <v>314</v>
      </c>
      <c r="Q27">
        <f>'Fold 4 Results'!B27</f>
        <v>314</v>
      </c>
      <c r="R27">
        <f>'Fold 4 Results'!B27</f>
        <v>314</v>
      </c>
    </row>
    <row r="28" spans="2:18" x14ac:dyDescent="0.3">
      <c r="B28">
        <f>AVERAGE('Fold 1 Results'!A28,'Fold 2 Results'!A28,'Fold 3 Results'!A28,'Fold 4 Results'!A28,'Fold 5 Results'!A28)</f>
        <v>288</v>
      </c>
      <c r="C28">
        <f>AVERAGE('Fold 1 Results'!B28,'Fold 2 Results'!B28,'Fold 3 Results'!B28,'Fold 4 Results'!B28,'Fold 5 Results'!B28)</f>
        <v>312</v>
      </c>
      <c r="D28">
        <f t="shared" si="0"/>
        <v>48</v>
      </c>
      <c r="E28">
        <f t="shared" si="1"/>
        <v>8.6313382508160341</v>
      </c>
      <c r="F28">
        <f t="shared" si="2"/>
        <v>8.9050547443572725</v>
      </c>
      <c r="G28" t="s">
        <v>32</v>
      </c>
      <c r="H28">
        <f>'Fold 1 Results'!A28</f>
        <v>277</v>
      </c>
      <c r="I28">
        <f>'Fold 2 Results'!A28</f>
        <v>292</v>
      </c>
      <c r="J28">
        <f>'Fold 3 Results'!A28</f>
        <v>299</v>
      </c>
      <c r="K28">
        <f>'Fold 4 Results'!A28</f>
        <v>282</v>
      </c>
      <c r="L28">
        <f>'Fold 5 Results'!A28</f>
        <v>290</v>
      </c>
      <c r="M28" t="s">
        <v>32</v>
      </c>
      <c r="N28">
        <f>'Fold 1 Results'!B28</f>
        <v>323</v>
      </c>
      <c r="O28">
        <f>'Fold 2 Results'!B28</f>
        <v>308</v>
      </c>
      <c r="P28">
        <f>'Fold 3 Results'!B28</f>
        <v>301</v>
      </c>
      <c r="Q28">
        <f>'Fold 4 Results'!B28</f>
        <v>318</v>
      </c>
      <c r="R28">
        <f>'Fold 4 Results'!B28</f>
        <v>318</v>
      </c>
    </row>
    <row r="29" spans="2:18" x14ac:dyDescent="0.3">
      <c r="B29">
        <f>AVERAGE('Fold 1 Results'!A29,'Fold 2 Results'!A29,'Fold 3 Results'!A29,'Fold 4 Results'!A29,'Fold 5 Results'!A29)</f>
        <v>305.39999999999998</v>
      </c>
      <c r="C29">
        <f>AVERAGE('Fold 1 Results'!B29,'Fold 2 Results'!B29,'Fold 3 Results'!B29,'Fold 4 Results'!B29,'Fold 5 Results'!B29)</f>
        <v>294.60000000000002</v>
      </c>
      <c r="D29">
        <f t="shared" si="0"/>
        <v>50.9</v>
      </c>
      <c r="E29">
        <f t="shared" si="1"/>
        <v>7.197221686178632</v>
      </c>
      <c r="F29">
        <f t="shared" si="2"/>
        <v>6.6932802122726027</v>
      </c>
      <c r="G29" t="s">
        <v>33</v>
      </c>
      <c r="H29">
        <f>'Fold 1 Results'!A29</f>
        <v>303</v>
      </c>
      <c r="I29">
        <f>'Fold 2 Results'!A29</f>
        <v>314</v>
      </c>
      <c r="J29">
        <f>'Fold 3 Results'!A29</f>
        <v>300</v>
      </c>
      <c r="K29">
        <f>'Fold 4 Results'!A29</f>
        <v>298</v>
      </c>
      <c r="L29">
        <f>'Fold 5 Results'!A29</f>
        <v>312</v>
      </c>
      <c r="M29" t="s">
        <v>33</v>
      </c>
      <c r="N29">
        <f>'Fold 1 Results'!B29</f>
        <v>297</v>
      </c>
      <c r="O29">
        <f>'Fold 2 Results'!B29</f>
        <v>286</v>
      </c>
      <c r="P29">
        <f>'Fold 3 Results'!B29</f>
        <v>300</v>
      </c>
      <c r="Q29">
        <f>'Fold 4 Results'!B29</f>
        <v>302</v>
      </c>
      <c r="R29">
        <f>'Fold 4 Results'!B29</f>
        <v>302</v>
      </c>
    </row>
    <row r="30" spans="2:18" x14ac:dyDescent="0.3">
      <c r="B30">
        <f>AVERAGE('Fold 1 Results'!A30,'Fold 2 Results'!A30,'Fold 3 Results'!A30,'Fold 4 Results'!A30,'Fold 5 Results'!A30)</f>
        <v>293</v>
      </c>
      <c r="C30">
        <f>AVERAGE('Fold 1 Results'!B30,'Fold 2 Results'!B30,'Fold 3 Results'!B30,'Fold 4 Results'!B30,'Fold 5 Results'!B30)</f>
        <v>307</v>
      </c>
      <c r="D30">
        <f t="shared" si="0"/>
        <v>48.833333333333336</v>
      </c>
      <c r="E30">
        <f t="shared" si="1"/>
        <v>9.1923881554251174</v>
      </c>
      <c r="F30">
        <f t="shared" si="2"/>
        <v>6.2849025449882676</v>
      </c>
      <c r="G30" t="s">
        <v>34</v>
      </c>
      <c r="H30">
        <f>'Fold 1 Results'!A30</f>
        <v>297</v>
      </c>
      <c r="I30">
        <f>'Fold 2 Results'!A30</f>
        <v>305</v>
      </c>
      <c r="J30">
        <f>'Fold 3 Results'!A30</f>
        <v>293</v>
      </c>
      <c r="K30">
        <f>'Fold 4 Results'!A30</f>
        <v>290</v>
      </c>
      <c r="L30">
        <f>'Fold 5 Results'!A30</f>
        <v>280</v>
      </c>
      <c r="M30" t="s">
        <v>34</v>
      </c>
      <c r="N30">
        <f>'Fold 1 Results'!B30</f>
        <v>303</v>
      </c>
      <c r="O30">
        <f>'Fold 2 Results'!B30</f>
        <v>295</v>
      </c>
      <c r="P30">
        <f>'Fold 3 Results'!B30</f>
        <v>307</v>
      </c>
      <c r="Q30">
        <f>'Fold 4 Results'!B30</f>
        <v>310</v>
      </c>
      <c r="R30">
        <f>'Fold 4 Results'!B30</f>
        <v>310</v>
      </c>
    </row>
    <row r="31" spans="2:18" x14ac:dyDescent="0.3">
      <c r="B31">
        <f>AVERAGE('Fold 1 Results'!A31,'Fold 2 Results'!A31,'Fold 3 Results'!A31,'Fold 4 Results'!A31,'Fold 5 Results'!A31)</f>
        <v>304.39999999999998</v>
      </c>
      <c r="C31">
        <f>AVERAGE('Fold 1 Results'!B31,'Fold 2 Results'!B31,'Fold 3 Results'!B31,'Fold 4 Results'!B31,'Fold 5 Results'!B31)</f>
        <v>295.60000000000002</v>
      </c>
      <c r="D31">
        <f t="shared" si="0"/>
        <v>50.733333333333327</v>
      </c>
      <c r="E31">
        <f t="shared" si="1"/>
        <v>9.2086915465770698</v>
      </c>
      <c r="F31">
        <f t="shared" si="2"/>
        <v>8.8994381845147963</v>
      </c>
      <c r="G31" t="s">
        <v>35</v>
      </c>
      <c r="H31">
        <f>'Fold 1 Results'!A31</f>
        <v>295</v>
      </c>
      <c r="I31">
        <f>'Fold 2 Results'!A31</f>
        <v>319</v>
      </c>
      <c r="J31">
        <f>'Fold 3 Results'!A31</f>
        <v>301</v>
      </c>
      <c r="K31">
        <f>'Fold 4 Results'!A31</f>
        <v>307</v>
      </c>
      <c r="L31">
        <f>'Fold 5 Results'!A31</f>
        <v>300</v>
      </c>
      <c r="M31" t="s">
        <v>35</v>
      </c>
      <c r="N31">
        <f>'Fold 1 Results'!B31</f>
        <v>305</v>
      </c>
      <c r="O31">
        <f>'Fold 2 Results'!B31</f>
        <v>281</v>
      </c>
      <c r="P31">
        <f>'Fold 3 Results'!B31</f>
        <v>299</v>
      </c>
      <c r="Q31">
        <f>'Fold 4 Results'!B31</f>
        <v>293</v>
      </c>
      <c r="R31">
        <f>'Fold 4 Results'!B31</f>
        <v>293</v>
      </c>
    </row>
    <row r="32" spans="2:18" x14ac:dyDescent="0.3">
      <c r="B32">
        <f>AVERAGE('Fold 1 Results'!A32,'Fold 2 Results'!A32,'Fold 3 Results'!A32,'Fold 4 Results'!A32,'Fold 5 Results'!A32)</f>
        <v>288</v>
      </c>
      <c r="C32">
        <f>AVERAGE('Fold 1 Results'!B32,'Fold 2 Results'!B32,'Fold 3 Results'!B32,'Fold 4 Results'!B32,'Fold 5 Results'!B32)</f>
        <v>312</v>
      </c>
      <c r="D32">
        <f t="shared" si="0"/>
        <v>48</v>
      </c>
      <c r="E32">
        <f t="shared" si="1"/>
        <v>15.572411502397436</v>
      </c>
      <c r="F32">
        <f t="shared" si="2"/>
        <v>15.43696861433617</v>
      </c>
      <c r="G32" t="s">
        <v>36</v>
      </c>
      <c r="H32">
        <f>'Fold 1 Results'!A32</f>
        <v>313</v>
      </c>
      <c r="I32">
        <f>'Fold 2 Results'!A32</f>
        <v>286</v>
      </c>
      <c r="J32">
        <f>'Fold 3 Results'!A32</f>
        <v>270</v>
      </c>
      <c r="K32">
        <f>'Fold 4 Results'!A32</f>
        <v>287</v>
      </c>
      <c r="L32">
        <f>'Fold 5 Results'!A32</f>
        <v>284</v>
      </c>
      <c r="M32" t="s">
        <v>36</v>
      </c>
      <c r="N32">
        <f>'Fold 1 Results'!B32</f>
        <v>287</v>
      </c>
      <c r="O32">
        <f>'Fold 2 Results'!B32</f>
        <v>314</v>
      </c>
      <c r="P32">
        <f>'Fold 3 Results'!B32</f>
        <v>330</v>
      </c>
      <c r="Q32">
        <f>'Fold 4 Results'!B32</f>
        <v>313</v>
      </c>
      <c r="R32">
        <f>'Fold 4 Results'!B32</f>
        <v>313</v>
      </c>
    </row>
    <row r="33" spans="1:18" x14ac:dyDescent="0.3">
      <c r="B33">
        <f>AVERAGE('Fold 1 Results'!A33,'Fold 2 Results'!A33,'Fold 3 Results'!A33,'Fold 4 Results'!A33,'Fold 5 Results'!A33)</f>
        <v>300.60000000000002</v>
      </c>
      <c r="C33">
        <f>AVERAGE('Fold 1 Results'!B33,'Fold 2 Results'!B33,'Fold 3 Results'!B33,'Fold 4 Results'!B33,'Fold 5 Results'!B33)</f>
        <v>299.39999999999998</v>
      </c>
      <c r="D33">
        <f t="shared" si="0"/>
        <v>50.1</v>
      </c>
      <c r="E33">
        <f t="shared" si="1"/>
        <v>8.5906926379658124</v>
      </c>
      <c r="F33">
        <f t="shared" si="2"/>
        <v>9.7365291557104676</v>
      </c>
      <c r="G33" t="s">
        <v>37</v>
      </c>
      <c r="H33">
        <f>'Fold 1 Results'!A33</f>
        <v>292</v>
      </c>
      <c r="I33">
        <f>'Fold 2 Results'!A33</f>
        <v>298</v>
      </c>
      <c r="J33">
        <f>'Fold 3 Results'!A33</f>
        <v>294</v>
      </c>
      <c r="K33">
        <f>'Fold 4 Results'!A33</f>
        <v>312</v>
      </c>
      <c r="L33">
        <f>'Fold 5 Results'!A33</f>
        <v>307</v>
      </c>
      <c r="M33" t="s">
        <v>37</v>
      </c>
      <c r="N33">
        <f>'Fold 1 Results'!B33</f>
        <v>308</v>
      </c>
      <c r="O33">
        <f>'Fold 2 Results'!B33</f>
        <v>302</v>
      </c>
      <c r="P33">
        <f>'Fold 3 Results'!B33</f>
        <v>306</v>
      </c>
      <c r="Q33">
        <f>'Fold 4 Results'!B33</f>
        <v>288</v>
      </c>
      <c r="R33">
        <f>'Fold 4 Results'!B33</f>
        <v>288</v>
      </c>
    </row>
    <row r="34" spans="1:18" x14ac:dyDescent="0.3">
      <c r="B34">
        <f>AVERAGE('Fold 1 Results'!A34,'Fold 2 Results'!A34,'Fold 3 Results'!A34,'Fold 4 Results'!A34,'Fold 5 Results'!A34)</f>
        <v>299</v>
      </c>
      <c r="C34">
        <f>AVERAGE('Fold 1 Results'!B34,'Fold 2 Results'!B34,'Fold 3 Results'!B34,'Fold 4 Results'!B34,'Fold 5 Results'!B34)</f>
        <v>301</v>
      </c>
      <c r="D34">
        <f t="shared" si="0"/>
        <v>49.833333333333336</v>
      </c>
      <c r="E34">
        <f t="shared" si="1"/>
        <v>5.6124860801609122</v>
      </c>
      <c r="F34">
        <f t="shared" si="2"/>
        <v>5.6833088953531288</v>
      </c>
      <c r="G34" t="s">
        <v>38</v>
      </c>
      <c r="H34">
        <f>'Fold 1 Results'!A34</f>
        <v>292</v>
      </c>
      <c r="I34">
        <f>'Fold 2 Results'!A34</f>
        <v>307</v>
      </c>
      <c r="J34">
        <f>'Fold 3 Results'!A34</f>
        <v>296</v>
      </c>
      <c r="K34">
        <f>'Fold 4 Results'!A34</f>
        <v>301</v>
      </c>
      <c r="L34">
        <f>'Fold 5 Results'!A34</f>
        <v>299</v>
      </c>
      <c r="M34" t="s">
        <v>38</v>
      </c>
      <c r="N34">
        <f>'Fold 1 Results'!B34</f>
        <v>308</v>
      </c>
      <c r="O34">
        <f>'Fold 2 Results'!B34</f>
        <v>293</v>
      </c>
      <c r="P34">
        <f>'Fold 3 Results'!B34</f>
        <v>304</v>
      </c>
      <c r="Q34">
        <f>'Fold 4 Results'!B34</f>
        <v>299</v>
      </c>
      <c r="R34">
        <f>'Fold 4 Results'!B34</f>
        <v>299</v>
      </c>
    </row>
    <row r="35" spans="1:18" x14ac:dyDescent="0.3">
      <c r="B35">
        <f>AVERAGE('Fold 1 Results'!A35,'Fold 2 Results'!A35,'Fold 3 Results'!A35,'Fold 4 Results'!A35,'Fold 5 Results'!A35)</f>
        <v>294.8</v>
      </c>
      <c r="C35">
        <f>AVERAGE('Fold 1 Results'!B35,'Fold 2 Results'!B35,'Fold 3 Results'!B35,'Fold 4 Results'!B35,'Fold 5 Results'!B35)</f>
        <v>305.2</v>
      </c>
      <c r="D35">
        <f t="shared" si="0"/>
        <v>49.133333333333333</v>
      </c>
      <c r="E35">
        <f t="shared" si="1"/>
        <v>5.0695167422546303</v>
      </c>
      <c r="F35">
        <f t="shared" si="2"/>
        <v>4.6151923036857303</v>
      </c>
      <c r="G35" t="s">
        <v>39</v>
      </c>
      <c r="H35">
        <f>'Fold 1 Results'!A35</f>
        <v>297</v>
      </c>
      <c r="I35">
        <f>'Fold 2 Results'!A35</f>
        <v>288</v>
      </c>
      <c r="J35">
        <f>'Fold 3 Results'!A35</f>
        <v>291</v>
      </c>
      <c r="K35">
        <f>'Fold 4 Results'!A35</f>
        <v>298</v>
      </c>
      <c r="L35">
        <f>'Fold 5 Results'!A35</f>
        <v>300</v>
      </c>
      <c r="M35" t="s">
        <v>39</v>
      </c>
      <c r="N35">
        <f>'Fold 1 Results'!B35</f>
        <v>303</v>
      </c>
      <c r="O35">
        <f>'Fold 2 Results'!B35</f>
        <v>312</v>
      </c>
      <c r="P35">
        <f>'Fold 3 Results'!B35</f>
        <v>309</v>
      </c>
      <c r="Q35">
        <f>'Fold 4 Results'!B35</f>
        <v>302</v>
      </c>
      <c r="R35">
        <f>'Fold 4 Results'!B35</f>
        <v>302</v>
      </c>
    </row>
    <row r="36" spans="1:18" x14ac:dyDescent="0.3">
      <c r="B36">
        <f>AVERAGE('Fold 1 Results'!A36,'Fold 2 Results'!A36,'Fold 3 Results'!A36,'Fold 4 Results'!A36,'Fold 5 Results'!A36)</f>
        <v>290.39999999999998</v>
      </c>
      <c r="C36">
        <f>AVERAGE('Fold 1 Results'!B36,'Fold 2 Results'!B36,'Fold 3 Results'!B36,'Fold 4 Results'!B36,'Fold 5 Results'!B36)</f>
        <v>309.60000000000002</v>
      </c>
      <c r="D36">
        <f t="shared" si="0"/>
        <v>48.4</v>
      </c>
      <c r="E36">
        <f t="shared" si="1"/>
        <v>9.7877474425937248</v>
      </c>
      <c r="F36">
        <f t="shared" si="2"/>
        <v>9.6332756630338352</v>
      </c>
      <c r="G36" t="s">
        <v>40</v>
      </c>
      <c r="H36">
        <f>'Fold 1 Results'!A36</f>
        <v>304</v>
      </c>
      <c r="I36">
        <f>'Fold 2 Results'!A36</f>
        <v>291</v>
      </c>
      <c r="J36">
        <f>'Fold 3 Results'!A36</f>
        <v>277</v>
      </c>
      <c r="K36">
        <f>'Fold 4 Results'!A36</f>
        <v>293</v>
      </c>
      <c r="L36">
        <f>'Fold 5 Results'!A36</f>
        <v>287</v>
      </c>
      <c r="M36" t="s">
        <v>40</v>
      </c>
      <c r="N36">
        <f>'Fold 1 Results'!B36</f>
        <v>296</v>
      </c>
      <c r="O36">
        <f>'Fold 2 Results'!B36</f>
        <v>309</v>
      </c>
      <c r="P36">
        <f>'Fold 3 Results'!B36</f>
        <v>323</v>
      </c>
      <c r="Q36">
        <f>'Fold 4 Results'!B36</f>
        <v>307</v>
      </c>
      <c r="R36">
        <f>'Fold 4 Results'!B36</f>
        <v>307</v>
      </c>
    </row>
    <row r="37" spans="1:18" x14ac:dyDescent="0.3">
      <c r="B37">
        <f>AVERAGE('Fold 1 Results'!A37,'Fold 2 Results'!A37,'Fold 3 Results'!A37,'Fold 4 Results'!A37,'Fold 5 Results'!A37)</f>
        <v>305</v>
      </c>
      <c r="C37">
        <f>AVERAGE('Fold 1 Results'!B37,'Fold 2 Results'!B37,'Fold 3 Results'!B37,'Fold 4 Results'!B37,'Fold 5 Results'!B37)</f>
        <v>295</v>
      </c>
      <c r="D37">
        <f t="shared" si="0"/>
        <v>50.833333333333329</v>
      </c>
      <c r="E37">
        <f t="shared" si="1"/>
        <v>9.1923881554251174</v>
      </c>
      <c r="F37">
        <f t="shared" si="2"/>
        <v>4.8270073544588685</v>
      </c>
      <c r="G37" t="s">
        <v>41</v>
      </c>
      <c r="H37">
        <f>'Fold 1 Results'!A37</f>
        <v>311</v>
      </c>
      <c r="I37">
        <f>'Fold 2 Results'!A37</f>
        <v>301</v>
      </c>
      <c r="J37">
        <f>'Fold 3 Results'!A37</f>
        <v>314</v>
      </c>
      <c r="K37">
        <f>'Fold 4 Results'!A37</f>
        <v>308</v>
      </c>
      <c r="L37">
        <f>'Fold 5 Results'!A37</f>
        <v>291</v>
      </c>
      <c r="M37" t="s">
        <v>41</v>
      </c>
      <c r="N37">
        <f>'Fold 1 Results'!B37</f>
        <v>289</v>
      </c>
      <c r="O37">
        <f>'Fold 2 Results'!B37</f>
        <v>299</v>
      </c>
      <c r="P37">
        <f>'Fold 3 Results'!B37</f>
        <v>286</v>
      </c>
      <c r="Q37">
        <f>'Fold 4 Results'!B37</f>
        <v>292</v>
      </c>
      <c r="R37">
        <f>'Fold 4 Results'!B37</f>
        <v>292</v>
      </c>
    </row>
    <row r="38" spans="1:18" x14ac:dyDescent="0.3">
      <c r="B38">
        <f>AVERAGE('Fold 1 Results'!A38,'Fold 2 Results'!A38,'Fold 3 Results'!A38,'Fold 4 Results'!A38,'Fold 5 Results'!A38)</f>
        <v>292.60000000000002</v>
      </c>
      <c r="C38">
        <f>AVERAGE('Fold 1 Results'!B38,'Fold 2 Results'!B38,'Fold 3 Results'!B38,'Fold 4 Results'!B38,'Fold 5 Results'!B38)</f>
        <v>307.39999999999998</v>
      </c>
      <c r="D38">
        <f t="shared" si="0"/>
        <v>48.766666666666666</v>
      </c>
      <c r="E38">
        <f t="shared" si="1"/>
        <v>10.691117808723275</v>
      </c>
      <c r="F38">
        <f t="shared" si="2"/>
        <v>11.224972160321824</v>
      </c>
      <c r="G38" t="s">
        <v>42</v>
      </c>
      <c r="H38">
        <f>'Fold 1 Results'!A38</f>
        <v>295</v>
      </c>
      <c r="I38">
        <f>'Fold 2 Results'!A38</f>
        <v>289</v>
      </c>
      <c r="J38">
        <f>'Fold 3 Results'!A38</f>
        <v>310</v>
      </c>
      <c r="K38">
        <f>'Fold 4 Results'!A38</f>
        <v>283</v>
      </c>
      <c r="L38">
        <f>'Fold 5 Results'!A38</f>
        <v>286</v>
      </c>
      <c r="M38" t="s">
        <v>42</v>
      </c>
      <c r="N38">
        <f>'Fold 1 Results'!B38</f>
        <v>305</v>
      </c>
      <c r="O38">
        <f>'Fold 2 Results'!B38</f>
        <v>311</v>
      </c>
      <c r="P38">
        <f>'Fold 3 Results'!B38</f>
        <v>290</v>
      </c>
      <c r="Q38">
        <f>'Fold 4 Results'!B38</f>
        <v>317</v>
      </c>
      <c r="R38">
        <f>'Fold 4 Results'!B38</f>
        <v>317</v>
      </c>
    </row>
    <row r="39" spans="1:18" x14ac:dyDescent="0.3">
      <c r="B39">
        <f>AVERAGE('Fold 1 Results'!A39,'Fold 2 Results'!A39,'Fold 3 Results'!A39,'Fold 4 Results'!A39,'Fold 5 Results'!A39)</f>
        <v>289.39999999999998</v>
      </c>
      <c r="C39">
        <f>AVERAGE('Fold 1 Results'!B39,'Fold 2 Results'!B39,'Fold 3 Results'!B39,'Fold 4 Results'!B39,'Fold 5 Results'!B39)</f>
        <v>310.60000000000002</v>
      </c>
      <c r="D39">
        <f t="shared" si="0"/>
        <v>48.233333333333327</v>
      </c>
      <c r="E39">
        <f t="shared" si="1"/>
        <v>9.3701654200979831</v>
      </c>
      <c r="F39">
        <f t="shared" si="2"/>
        <v>6.4652919500978454</v>
      </c>
      <c r="G39" t="s">
        <v>43</v>
      </c>
      <c r="H39">
        <f>'Fold 1 Results'!A39</f>
        <v>287</v>
      </c>
      <c r="I39">
        <f>'Fold 2 Results'!A39</f>
        <v>280</v>
      </c>
      <c r="J39">
        <f>'Fold 3 Results'!A39</f>
        <v>296</v>
      </c>
      <c r="K39">
        <f>'Fold 4 Results'!A39</f>
        <v>282</v>
      </c>
      <c r="L39">
        <f>'Fold 5 Results'!A39</f>
        <v>302</v>
      </c>
      <c r="M39" t="s">
        <v>43</v>
      </c>
      <c r="N39">
        <f>'Fold 1 Results'!B39</f>
        <v>313</v>
      </c>
      <c r="O39">
        <f>'Fold 2 Results'!B39</f>
        <v>320</v>
      </c>
      <c r="P39">
        <f>'Fold 3 Results'!B39</f>
        <v>304</v>
      </c>
      <c r="Q39">
        <f>'Fold 4 Results'!B39</f>
        <v>318</v>
      </c>
      <c r="R39">
        <f>'Fold 4 Results'!B39</f>
        <v>318</v>
      </c>
    </row>
    <row r="40" spans="1:18" x14ac:dyDescent="0.3">
      <c r="B40">
        <f>AVERAGE('Fold 1 Results'!A40,'Fold 2 Results'!A40,'Fold 3 Results'!A40,'Fold 4 Results'!A40,'Fold 5 Results'!A40)</f>
        <v>302.60000000000002</v>
      </c>
      <c r="C40">
        <f>AVERAGE('Fold 1 Results'!B40,'Fold 2 Results'!B40,'Fold 3 Results'!B40,'Fold 4 Results'!B40,'Fold 5 Results'!B40)</f>
        <v>297.39999999999998</v>
      </c>
      <c r="D40">
        <f t="shared" ref="D40:D41" si="3">(B40/(C40+B40))*100</f>
        <v>50.433333333333344</v>
      </c>
      <c r="E40">
        <f t="shared" si="1"/>
        <v>9.8893882520608916</v>
      </c>
      <c r="F40">
        <f t="shared" si="2"/>
        <v>8.9833178725902822</v>
      </c>
      <c r="G40" t="s">
        <v>44</v>
      </c>
      <c r="H40">
        <f>'Fold 1 Results'!A40</f>
        <v>300</v>
      </c>
      <c r="I40">
        <f>'Fold 2 Results'!A40</f>
        <v>314</v>
      </c>
      <c r="J40">
        <f>'Fold 3 Results'!A40</f>
        <v>294</v>
      </c>
      <c r="K40">
        <f>'Fold 4 Results'!A40</f>
        <v>293</v>
      </c>
      <c r="L40">
        <f>'Fold 5 Results'!A40</f>
        <v>312</v>
      </c>
      <c r="M40" t="s">
        <v>44</v>
      </c>
      <c r="N40">
        <f>'Fold 1 Results'!B40</f>
        <v>300</v>
      </c>
      <c r="O40">
        <f>'Fold 2 Results'!B40</f>
        <v>286</v>
      </c>
      <c r="P40">
        <f>'Fold 3 Results'!B40</f>
        <v>306</v>
      </c>
      <c r="Q40">
        <f>'Fold 4 Results'!B40</f>
        <v>307</v>
      </c>
      <c r="R40">
        <f>'Fold 4 Results'!B40</f>
        <v>307</v>
      </c>
    </row>
    <row r="41" spans="1:18" x14ac:dyDescent="0.3">
      <c r="B41">
        <f>AVERAGE('Fold 1 Results'!A41,'Fold 2 Results'!A41,'Fold 3 Results'!A41,'Fold 4 Results'!A41,'Fold 5 Results'!A41)</f>
        <v>296.8</v>
      </c>
      <c r="C41">
        <f>AVERAGE('Fold 1 Results'!B41,'Fold 2 Results'!B41,'Fold 3 Results'!B41,'Fold 4 Results'!B41,'Fold 5 Results'!B41)</f>
        <v>303.2</v>
      </c>
      <c r="D41">
        <f t="shared" si="3"/>
        <v>49.466666666666669</v>
      </c>
      <c r="E41">
        <f t="shared" si="1"/>
        <v>11.882760622010357</v>
      </c>
      <c r="F41">
        <f t="shared" si="2"/>
        <v>12.083045973594572</v>
      </c>
      <c r="G41" t="s">
        <v>45</v>
      </c>
      <c r="H41">
        <f>'Fold 1 Results'!A41</f>
        <v>281</v>
      </c>
      <c r="I41">
        <f>'Fold 2 Results'!A41</f>
        <v>310</v>
      </c>
      <c r="J41">
        <f>'Fold 3 Results'!A41</f>
        <v>295</v>
      </c>
      <c r="K41">
        <f>'Fold 4 Results'!A41</f>
        <v>307</v>
      </c>
      <c r="L41">
        <f>'Fold 5 Results'!A41</f>
        <v>291</v>
      </c>
      <c r="M41" t="s">
        <v>45</v>
      </c>
      <c r="N41">
        <f>'Fold 1 Results'!B41</f>
        <v>319</v>
      </c>
      <c r="O41">
        <f>'Fold 2 Results'!B41</f>
        <v>290</v>
      </c>
      <c r="P41">
        <f>'Fold 3 Results'!B41</f>
        <v>305</v>
      </c>
      <c r="Q41">
        <f>'Fold 4 Results'!B41</f>
        <v>293</v>
      </c>
      <c r="R41">
        <f>'Fold 4 Results'!B41</f>
        <v>293</v>
      </c>
    </row>
    <row r="43" spans="1:18" x14ac:dyDescent="0.3">
      <c r="B43" s="1" t="s">
        <v>0</v>
      </c>
      <c r="C43" s="1" t="s">
        <v>1</v>
      </c>
    </row>
    <row r="44" spans="1:18" x14ac:dyDescent="0.3">
      <c r="A44" t="s">
        <v>46</v>
      </c>
      <c r="B44">
        <f xml:space="preserve"> AVERAGE(B2:B41)</f>
        <v>293.20999999999992</v>
      </c>
      <c r="C44">
        <f xml:space="preserve"> AVERAGE(C2:C41)</f>
        <v>306.79000000000002</v>
      </c>
      <c r="D44">
        <f xml:space="preserve"> AVERAGE(D2:D41)</f>
        <v>48.868333333333332</v>
      </c>
    </row>
    <row r="45" spans="1:18" x14ac:dyDescent="0.3">
      <c r="A45" t="s">
        <v>47</v>
      </c>
      <c r="B45">
        <f xml:space="preserve"> STDEV(B2:B41)</f>
        <v>7.2653656798222084</v>
      </c>
      <c r="C45">
        <f xml:space="preserve"> STDEV(C2:C41)</f>
        <v>7.2653656798222066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290</v>
      </c>
      <c r="B2">
        <v>310</v>
      </c>
      <c r="C2">
        <v>48.333333333333343</v>
      </c>
      <c r="D2">
        <v>51.666666666666671</v>
      </c>
    </row>
    <row r="3" spans="1:4" x14ac:dyDescent="0.3">
      <c r="A3">
        <v>272</v>
      </c>
      <c r="B3">
        <v>328</v>
      </c>
      <c r="C3">
        <v>45.333333333333329</v>
      </c>
      <c r="D3">
        <v>54.666666666666657</v>
      </c>
    </row>
    <row r="4" spans="1:4" x14ac:dyDescent="0.3">
      <c r="A4">
        <v>292</v>
      </c>
      <c r="B4">
        <v>308</v>
      </c>
      <c r="C4">
        <v>48.666666666666671</v>
      </c>
      <c r="D4">
        <v>51.333333333333329</v>
      </c>
    </row>
    <row r="5" spans="1:4" x14ac:dyDescent="0.3">
      <c r="A5">
        <v>299</v>
      </c>
      <c r="B5">
        <v>301</v>
      </c>
      <c r="C5">
        <v>49.833333333333343</v>
      </c>
      <c r="D5">
        <v>50.166666666666671</v>
      </c>
    </row>
    <row r="6" spans="1:4" x14ac:dyDescent="0.3">
      <c r="A6">
        <v>279</v>
      </c>
      <c r="B6">
        <v>321</v>
      </c>
      <c r="C6">
        <v>46.5</v>
      </c>
      <c r="D6">
        <v>53.5</v>
      </c>
    </row>
    <row r="7" spans="1:4" x14ac:dyDescent="0.3">
      <c r="A7">
        <v>293</v>
      </c>
      <c r="B7">
        <v>307</v>
      </c>
      <c r="C7">
        <v>48.833333333333343</v>
      </c>
      <c r="D7">
        <v>51.166666666666671</v>
      </c>
    </row>
    <row r="8" spans="1:4" x14ac:dyDescent="0.3">
      <c r="A8">
        <v>305</v>
      </c>
      <c r="B8">
        <v>295</v>
      </c>
      <c r="C8">
        <v>50.833333333333329</v>
      </c>
      <c r="D8">
        <v>49.166666666666657</v>
      </c>
    </row>
    <row r="9" spans="1:4" x14ac:dyDescent="0.3">
      <c r="A9">
        <v>294</v>
      </c>
      <c r="B9">
        <v>306</v>
      </c>
      <c r="C9">
        <v>49</v>
      </c>
      <c r="D9">
        <v>51</v>
      </c>
    </row>
    <row r="10" spans="1:4" x14ac:dyDescent="0.3">
      <c r="A10">
        <v>296</v>
      </c>
      <c r="B10">
        <v>304</v>
      </c>
      <c r="C10">
        <v>49.333333333333343</v>
      </c>
      <c r="D10">
        <v>50.666666666666671</v>
      </c>
    </row>
    <row r="11" spans="1:4" x14ac:dyDescent="0.3">
      <c r="A11">
        <v>296</v>
      </c>
      <c r="B11">
        <v>304</v>
      </c>
      <c r="C11">
        <v>49.333333333333343</v>
      </c>
      <c r="D11">
        <v>50.666666666666671</v>
      </c>
    </row>
    <row r="12" spans="1:4" x14ac:dyDescent="0.3">
      <c r="A12">
        <v>312</v>
      </c>
      <c r="B12">
        <v>288</v>
      </c>
      <c r="C12">
        <v>52</v>
      </c>
      <c r="D12">
        <v>48</v>
      </c>
    </row>
    <row r="13" spans="1:4" x14ac:dyDescent="0.3">
      <c r="A13">
        <v>282</v>
      </c>
      <c r="B13">
        <v>318</v>
      </c>
      <c r="C13">
        <v>47</v>
      </c>
      <c r="D13">
        <v>53</v>
      </c>
    </row>
    <row r="14" spans="1:4" x14ac:dyDescent="0.3">
      <c r="A14">
        <v>291</v>
      </c>
      <c r="B14">
        <v>309</v>
      </c>
      <c r="C14">
        <v>48.5</v>
      </c>
      <c r="D14">
        <v>51.5</v>
      </c>
    </row>
    <row r="15" spans="1:4" x14ac:dyDescent="0.3">
      <c r="A15">
        <v>287</v>
      </c>
      <c r="B15">
        <v>313</v>
      </c>
      <c r="C15">
        <v>47.833333333333343</v>
      </c>
      <c r="D15">
        <v>52.166666666666657</v>
      </c>
    </row>
    <row r="16" spans="1:4" x14ac:dyDescent="0.3">
      <c r="A16">
        <v>298</v>
      </c>
      <c r="B16">
        <v>302</v>
      </c>
      <c r="C16">
        <v>49.666666666666657</v>
      </c>
      <c r="D16">
        <v>50.333333333333329</v>
      </c>
    </row>
    <row r="17" spans="1:4" x14ac:dyDescent="0.3">
      <c r="A17">
        <v>286</v>
      </c>
      <c r="B17">
        <v>314</v>
      </c>
      <c r="C17">
        <v>47.666666666666671</v>
      </c>
      <c r="D17">
        <v>52.333333333333329</v>
      </c>
    </row>
    <row r="18" spans="1:4" x14ac:dyDescent="0.3">
      <c r="A18">
        <v>298</v>
      </c>
      <c r="B18">
        <v>302</v>
      </c>
      <c r="C18">
        <v>49.666666666666657</v>
      </c>
      <c r="D18">
        <v>50.333333333333329</v>
      </c>
    </row>
    <row r="19" spans="1:4" x14ac:dyDescent="0.3">
      <c r="A19">
        <v>290</v>
      </c>
      <c r="B19">
        <v>310</v>
      </c>
      <c r="C19">
        <v>48.333333333333343</v>
      </c>
      <c r="D19">
        <v>51.666666666666671</v>
      </c>
    </row>
    <row r="20" spans="1:4" x14ac:dyDescent="0.3">
      <c r="A20">
        <v>306</v>
      </c>
      <c r="B20">
        <v>294</v>
      </c>
      <c r="C20">
        <v>51</v>
      </c>
      <c r="D20">
        <v>49</v>
      </c>
    </row>
    <row r="21" spans="1:4" x14ac:dyDescent="0.3">
      <c r="A21">
        <v>292</v>
      </c>
      <c r="B21">
        <v>308</v>
      </c>
      <c r="C21">
        <v>48.666666666666671</v>
      </c>
      <c r="D21">
        <v>51.333333333333329</v>
      </c>
    </row>
    <row r="22" spans="1:4" x14ac:dyDescent="0.3">
      <c r="A22">
        <v>293</v>
      </c>
      <c r="B22">
        <v>307</v>
      </c>
      <c r="C22">
        <v>48.833333333333343</v>
      </c>
      <c r="D22">
        <v>51.166666666666671</v>
      </c>
    </row>
    <row r="23" spans="1:4" x14ac:dyDescent="0.3">
      <c r="A23">
        <v>289</v>
      </c>
      <c r="B23">
        <v>311</v>
      </c>
      <c r="C23">
        <v>48.166666666666671</v>
      </c>
      <c r="D23">
        <v>51.833333333333329</v>
      </c>
    </row>
    <row r="24" spans="1:4" x14ac:dyDescent="0.3">
      <c r="A24">
        <v>301</v>
      </c>
      <c r="B24">
        <v>299</v>
      </c>
      <c r="C24">
        <v>50.166666666666671</v>
      </c>
      <c r="D24">
        <v>49.833333333333343</v>
      </c>
    </row>
    <row r="25" spans="1:4" x14ac:dyDescent="0.3">
      <c r="A25">
        <v>293</v>
      </c>
      <c r="B25">
        <v>307</v>
      </c>
      <c r="C25">
        <v>48.833333333333343</v>
      </c>
      <c r="D25">
        <v>51.166666666666671</v>
      </c>
    </row>
    <row r="26" spans="1:4" x14ac:dyDescent="0.3">
      <c r="A26">
        <v>281</v>
      </c>
      <c r="B26">
        <v>319</v>
      </c>
      <c r="C26">
        <v>46.833333333333343</v>
      </c>
      <c r="D26">
        <v>53.166666666666657</v>
      </c>
    </row>
    <row r="27" spans="1:4" x14ac:dyDescent="0.3">
      <c r="A27">
        <v>282</v>
      </c>
      <c r="B27">
        <v>318</v>
      </c>
      <c r="C27">
        <v>47</v>
      </c>
      <c r="D27">
        <v>53</v>
      </c>
    </row>
    <row r="28" spans="1:4" x14ac:dyDescent="0.3">
      <c r="A28">
        <v>277</v>
      </c>
      <c r="B28">
        <v>323</v>
      </c>
      <c r="C28">
        <v>46.166666666666657</v>
      </c>
      <c r="D28">
        <v>53.833333333333343</v>
      </c>
    </row>
    <row r="29" spans="1:4" x14ac:dyDescent="0.3">
      <c r="A29">
        <v>303</v>
      </c>
      <c r="B29">
        <v>297</v>
      </c>
      <c r="C29">
        <v>50.5</v>
      </c>
      <c r="D29">
        <v>49.5</v>
      </c>
    </row>
    <row r="30" spans="1:4" x14ac:dyDescent="0.3">
      <c r="A30">
        <v>297</v>
      </c>
      <c r="B30">
        <v>303</v>
      </c>
      <c r="C30">
        <v>49.5</v>
      </c>
      <c r="D30">
        <v>50.5</v>
      </c>
    </row>
    <row r="31" spans="1:4" x14ac:dyDescent="0.3">
      <c r="A31">
        <v>295</v>
      </c>
      <c r="B31">
        <v>305</v>
      </c>
      <c r="C31">
        <v>49.166666666666657</v>
      </c>
      <c r="D31">
        <v>50.833333333333329</v>
      </c>
    </row>
    <row r="32" spans="1:4" x14ac:dyDescent="0.3">
      <c r="A32">
        <v>313</v>
      </c>
      <c r="B32">
        <v>287</v>
      </c>
      <c r="C32">
        <v>52.166666666666657</v>
      </c>
      <c r="D32">
        <v>47.833333333333343</v>
      </c>
    </row>
    <row r="33" spans="1:4" x14ac:dyDescent="0.3">
      <c r="A33">
        <v>292</v>
      </c>
      <c r="B33">
        <v>308</v>
      </c>
      <c r="C33">
        <v>48.666666666666671</v>
      </c>
      <c r="D33">
        <v>51.333333333333329</v>
      </c>
    </row>
    <row r="34" spans="1:4" x14ac:dyDescent="0.3">
      <c r="A34">
        <v>292</v>
      </c>
      <c r="B34">
        <v>308</v>
      </c>
      <c r="C34">
        <v>48.666666666666671</v>
      </c>
      <c r="D34">
        <v>51.333333333333329</v>
      </c>
    </row>
    <row r="35" spans="1:4" x14ac:dyDescent="0.3">
      <c r="A35">
        <v>297</v>
      </c>
      <c r="B35">
        <v>303</v>
      </c>
      <c r="C35">
        <v>49.5</v>
      </c>
      <c r="D35">
        <v>50.5</v>
      </c>
    </row>
    <row r="36" spans="1:4" x14ac:dyDescent="0.3">
      <c r="A36">
        <v>304</v>
      </c>
      <c r="B36">
        <v>296</v>
      </c>
      <c r="C36">
        <v>50.666666666666671</v>
      </c>
      <c r="D36">
        <v>49.333333333333343</v>
      </c>
    </row>
    <row r="37" spans="1:4" x14ac:dyDescent="0.3">
      <c r="A37">
        <v>311</v>
      </c>
      <c r="B37">
        <v>289</v>
      </c>
      <c r="C37">
        <v>51.833333333333329</v>
      </c>
      <c r="D37">
        <v>48.166666666666671</v>
      </c>
    </row>
    <row r="38" spans="1:4" x14ac:dyDescent="0.3">
      <c r="A38">
        <v>295</v>
      </c>
      <c r="B38">
        <v>305</v>
      </c>
      <c r="C38">
        <v>49.166666666666657</v>
      </c>
      <c r="D38">
        <v>50.833333333333329</v>
      </c>
    </row>
    <row r="39" spans="1:4" x14ac:dyDescent="0.3">
      <c r="A39">
        <v>287</v>
      </c>
      <c r="B39">
        <v>313</v>
      </c>
      <c r="C39">
        <v>47.833333333333343</v>
      </c>
      <c r="D39">
        <v>52.166666666666657</v>
      </c>
    </row>
    <row r="40" spans="1:4" x14ac:dyDescent="0.3">
      <c r="A40">
        <v>300</v>
      </c>
      <c r="B40">
        <v>300</v>
      </c>
      <c r="C40">
        <v>50</v>
      </c>
      <c r="D40">
        <v>50</v>
      </c>
    </row>
    <row r="41" spans="1:4" x14ac:dyDescent="0.3">
      <c r="A41">
        <v>281</v>
      </c>
      <c r="B41">
        <v>319</v>
      </c>
      <c r="C41">
        <v>46.833333333333343</v>
      </c>
      <c r="D41">
        <v>53.166666666666657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4B09-5FBA-41D9-835F-A1D16A84A8CA}">
  <dimension ref="A1:D41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280</v>
      </c>
      <c r="B2">
        <v>320</v>
      </c>
      <c r="C2">
        <v>46.666666666666657</v>
      </c>
      <c r="D2">
        <v>53.333333333333343</v>
      </c>
    </row>
    <row r="3" spans="1:4" x14ac:dyDescent="0.3">
      <c r="A3">
        <v>272</v>
      </c>
      <c r="B3">
        <v>328</v>
      </c>
      <c r="C3">
        <v>45.333333333333329</v>
      </c>
      <c r="D3">
        <v>54.666666666666657</v>
      </c>
    </row>
    <row r="4" spans="1:4" x14ac:dyDescent="0.3">
      <c r="A4">
        <v>265</v>
      </c>
      <c r="B4">
        <v>335</v>
      </c>
      <c r="C4">
        <v>44.166666666666657</v>
      </c>
      <c r="D4">
        <v>55.833333333333343</v>
      </c>
    </row>
    <row r="5" spans="1:4" x14ac:dyDescent="0.3">
      <c r="A5">
        <v>279</v>
      </c>
      <c r="B5">
        <v>321</v>
      </c>
      <c r="C5">
        <v>46.5</v>
      </c>
      <c r="D5">
        <v>53.5</v>
      </c>
    </row>
    <row r="6" spans="1:4" x14ac:dyDescent="0.3">
      <c r="A6">
        <v>279</v>
      </c>
      <c r="B6">
        <v>321</v>
      </c>
      <c r="C6">
        <v>46.5</v>
      </c>
      <c r="D6">
        <v>53.5</v>
      </c>
    </row>
    <row r="7" spans="1:4" x14ac:dyDescent="0.3">
      <c r="A7">
        <v>280</v>
      </c>
      <c r="B7">
        <v>320</v>
      </c>
      <c r="C7">
        <v>46.666666666666657</v>
      </c>
      <c r="D7">
        <v>53.333333333333343</v>
      </c>
    </row>
    <row r="8" spans="1:4" x14ac:dyDescent="0.3">
      <c r="A8">
        <v>300</v>
      </c>
      <c r="B8">
        <v>300</v>
      </c>
      <c r="C8">
        <v>50</v>
      </c>
      <c r="D8">
        <v>50</v>
      </c>
    </row>
    <row r="9" spans="1:4" x14ac:dyDescent="0.3">
      <c r="A9">
        <v>318</v>
      </c>
      <c r="B9">
        <v>282</v>
      </c>
      <c r="C9">
        <v>53</v>
      </c>
      <c r="D9">
        <v>47</v>
      </c>
    </row>
    <row r="10" spans="1:4" x14ac:dyDescent="0.3">
      <c r="A10">
        <v>292</v>
      </c>
      <c r="B10">
        <v>308</v>
      </c>
      <c r="C10">
        <v>48.666666666666671</v>
      </c>
      <c r="D10">
        <v>51.333333333333329</v>
      </c>
    </row>
    <row r="11" spans="1:4" x14ac:dyDescent="0.3">
      <c r="A11">
        <v>274</v>
      </c>
      <c r="B11">
        <v>326</v>
      </c>
      <c r="C11">
        <v>45.666666666666657</v>
      </c>
      <c r="D11">
        <v>54.333333333333343</v>
      </c>
    </row>
    <row r="12" spans="1:4" x14ac:dyDescent="0.3">
      <c r="A12">
        <v>294</v>
      </c>
      <c r="B12">
        <v>306</v>
      </c>
      <c r="C12">
        <v>49</v>
      </c>
      <c r="D12">
        <v>51</v>
      </c>
    </row>
    <row r="13" spans="1:4" x14ac:dyDescent="0.3">
      <c r="A13">
        <v>287</v>
      </c>
      <c r="B13">
        <v>313</v>
      </c>
      <c r="C13">
        <v>47.833333333333343</v>
      </c>
      <c r="D13">
        <v>52.166666666666657</v>
      </c>
    </row>
    <row r="14" spans="1:4" x14ac:dyDescent="0.3">
      <c r="A14">
        <v>297</v>
      </c>
      <c r="B14">
        <v>303</v>
      </c>
      <c r="C14">
        <v>49.5</v>
      </c>
      <c r="D14">
        <v>50.5</v>
      </c>
    </row>
    <row r="15" spans="1:4" x14ac:dyDescent="0.3">
      <c r="A15">
        <v>284</v>
      </c>
      <c r="B15">
        <v>316</v>
      </c>
      <c r="C15">
        <v>47.333333333333343</v>
      </c>
      <c r="D15">
        <v>52.666666666666657</v>
      </c>
    </row>
    <row r="16" spans="1:4" x14ac:dyDescent="0.3">
      <c r="A16">
        <v>285</v>
      </c>
      <c r="B16">
        <v>315</v>
      </c>
      <c r="C16">
        <v>47.5</v>
      </c>
      <c r="D16">
        <v>52.5</v>
      </c>
    </row>
    <row r="17" spans="1:4" x14ac:dyDescent="0.3">
      <c r="A17">
        <v>304</v>
      </c>
      <c r="B17">
        <v>296</v>
      </c>
      <c r="C17">
        <v>50.666666666666671</v>
      </c>
      <c r="D17">
        <v>49.333333333333343</v>
      </c>
    </row>
    <row r="18" spans="1:4" x14ac:dyDescent="0.3">
      <c r="A18">
        <v>302</v>
      </c>
      <c r="B18">
        <v>298</v>
      </c>
      <c r="C18">
        <v>50.333333333333329</v>
      </c>
      <c r="D18">
        <v>49.666666666666657</v>
      </c>
    </row>
    <row r="19" spans="1:4" x14ac:dyDescent="0.3">
      <c r="A19">
        <v>299</v>
      </c>
      <c r="B19">
        <v>301</v>
      </c>
      <c r="C19">
        <v>49.833333333333343</v>
      </c>
      <c r="D19">
        <v>50.166666666666671</v>
      </c>
    </row>
    <row r="20" spans="1:4" x14ac:dyDescent="0.3">
      <c r="A20">
        <v>276</v>
      </c>
      <c r="B20">
        <v>324</v>
      </c>
      <c r="C20">
        <v>46</v>
      </c>
      <c r="D20">
        <v>54</v>
      </c>
    </row>
    <row r="21" spans="1:4" x14ac:dyDescent="0.3">
      <c r="A21">
        <v>285</v>
      </c>
      <c r="B21">
        <v>315</v>
      </c>
      <c r="C21">
        <v>47.5</v>
      </c>
      <c r="D21">
        <v>52.5</v>
      </c>
    </row>
    <row r="22" spans="1:4" x14ac:dyDescent="0.3">
      <c r="A22">
        <v>302</v>
      </c>
      <c r="B22">
        <v>298</v>
      </c>
      <c r="C22">
        <v>50.333333333333329</v>
      </c>
      <c r="D22">
        <v>49.666666666666657</v>
      </c>
    </row>
    <row r="23" spans="1:4" x14ac:dyDescent="0.3">
      <c r="A23">
        <v>304</v>
      </c>
      <c r="B23">
        <v>296</v>
      </c>
      <c r="C23">
        <v>50.666666666666671</v>
      </c>
      <c r="D23">
        <v>49.333333333333343</v>
      </c>
    </row>
    <row r="24" spans="1:4" x14ac:dyDescent="0.3">
      <c r="A24">
        <v>291</v>
      </c>
      <c r="B24">
        <v>309</v>
      </c>
      <c r="C24">
        <v>48.5</v>
      </c>
      <c r="D24">
        <v>51.5</v>
      </c>
    </row>
    <row r="25" spans="1:4" x14ac:dyDescent="0.3">
      <c r="A25">
        <v>289</v>
      </c>
      <c r="B25">
        <v>311</v>
      </c>
      <c r="C25">
        <v>48.166666666666671</v>
      </c>
      <c r="D25">
        <v>51.833333333333329</v>
      </c>
    </row>
    <row r="26" spans="1:4" x14ac:dyDescent="0.3">
      <c r="A26">
        <v>293</v>
      </c>
      <c r="B26">
        <v>307</v>
      </c>
      <c r="C26">
        <v>48.833333333333343</v>
      </c>
      <c r="D26">
        <v>51.166666666666671</v>
      </c>
    </row>
    <row r="27" spans="1:4" x14ac:dyDescent="0.3">
      <c r="A27">
        <v>310</v>
      </c>
      <c r="B27">
        <v>290</v>
      </c>
      <c r="C27">
        <v>51.666666666666671</v>
      </c>
      <c r="D27">
        <v>48.333333333333343</v>
      </c>
    </row>
    <row r="28" spans="1:4" x14ac:dyDescent="0.3">
      <c r="A28">
        <v>292</v>
      </c>
      <c r="B28">
        <v>308</v>
      </c>
      <c r="C28">
        <v>48.666666666666671</v>
      </c>
      <c r="D28">
        <v>51.333333333333329</v>
      </c>
    </row>
    <row r="29" spans="1:4" x14ac:dyDescent="0.3">
      <c r="A29">
        <v>314</v>
      </c>
      <c r="B29">
        <v>286</v>
      </c>
      <c r="C29">
        <v>52.333333333333329</v>
      </c>
      <c r="D29">
        <v>47.666666666666671</v>
      </c>
    </row>
    <row r="30" spans="1:4" x14ac:dyDescent="0.3">
      <c r="A30">
        <v>305</v>
      </c>
      <c r="B30">
        <v>295</v>
      </c>
      <c r="C30">
        <v>50.833333333333329</v>
      </c>
      <c r="D30">
        <v>49.166666666666657</v>
      </c>
    </row>
    <row r="31" spans="1:4" x14ac:dyDescent="0.3">
      <c r="A31">
        <v>319</v>
      </c>
      <c r="B31">
        <v>281</v>
      </c>
      <c r="C31">
        <v>53.166666666666657</v>
      </c>
      <c r="D31">
        <v>46.833333333333343</v>
      </c>
    </row>
    <row r="32" spans="1:4" x14ac:dyDescent="0.3">
      <c r="A32">
        <v>286</v>
      </c>
      <c r="B32">
        <v>314</v>
      </c>
      <c r="C32">
        <v>47.666666666666671</v>
      </c>
      <c r="D32">
        <v>52.333333333333329</v>
      </c>
    </row>
    <row r="33" spans="1:4" x14ac:dyDescent="0.3">
      <c r="A33">
        <v>298</v>
      </c>
      <c r="B33">
        <v>302</v>
      </c>
      <c r="C33">
        <v>49.666666666666657</v>
      </c>
      <c r="D33">
        <v>50.333333333333329</v>
      </c>
    </row>
    <row r="34" spans="1:4" x14ac:dyDescent="0.3">
      <c r="A34">
        <v>307</v>
      </c>
      <c r="B34">
        <v>293</v>
      </c>
      <c r="C34">
        <v>51.166666666666671</v>
      </c>
      <c r="D34">
        <v>48.833333333333343</v>
      </c>
    </row>
    <row r="35" spans="1:4" x14ac:dyDescent="0.3">
      <c r="A35">
        <v>288</v>
      </c>
      <c r="B35">
        <v>312</v>
      </c>
      <c r="C35">
        <v>48</v>
      </c>
      <c r="D35">
        <v>52</v>
      </c>
    </row>
    <row r="36" spans="1:4" x14ac:dyDescent="0.3">
      <c r="A36">
        <v>291</v>
      </c>
      <c r="B36">
        <v>309</v>
      </c>
      <c r="C36">
        <v>48.5</v>
      </c>
      <c r="D36">
        <v>51.5</v>
      </c>
    </row>
    <row r="37" spans="1:4" x14ac:dyDescent="0.3">
      <c r="A37">
        <v>301</v>
      </c>
      <c r="B37">
        <v>299</v>
      </c>
      <c r="C37">
        <v>50.166666666666671</v>
      </c>
      <c r="D37">
        <v>49.833333333333343</v>
      </c>
    </row>
    <row r="38" spans="1:4" x14ac:dyDescent="0.3">
      <c r="A38">
        <v>289</v>
      </c>
      <c r="B38">
        <v>311</v>
      </c>
      <c r="C38">
        <v>48.166666666666671</v>
      </c>
      <c r="D38">
        <v>51.833333333333329</v>
      </c>
    </row>
    <row r="39" spans="1:4" x14ac:dyDescent="0.3">
      <c r="A39">
        <v>280</v>
      </c>
      <c r="B39">
        <v>320</v>
      </c>
      <c r="C39">
        <v>46.666666666666657</v>
      </c>
      <c r="D39">
        <v>53.333333333333343</v>
      </c>
    </row>
    <row r="40" spans="1:4" x14ac:dyDescent="0.3">
      <c r="A40">
        <v>314</v>
      </c>
      <c r="B40">
        <v>286</v>
      </c>
      <c r="C40">
        <v>52.333333333333329</v>
      </c>
      <c r="D40">
        <v>47.666666666666671</v>
      </c>
    </row>
    <row r="41" spans="1:4" x14ac:dyDescent="0.3">
      <c r="A41">
        <v>310</v>
      </c>
      <c r="B41">
        <v>290</v>
      </c>
      <c r="C41">
        <v>51.666666666666671</v>
      </c>
      <c r="D41">
        <v>48.333333333333343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5ABF-8804-4BE9-9C9F-55F7C00BBEC6}">
  <dimension ref="A1:D41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289</v>
      </c>
      <c r="B2">
        <v>311</v>
      </c>
      <c r="C2">
        <v>48.166666666666671</v>
      </c>
      <c r="D2">
        <v>51.833333333333329</v>
      </c>
    </row>
    <row r="3" spans="1:4" x14ac:dyDescent="0.3">
      <c r="A3">
        <v>286</v>
      </c>
      <c r="B3">
        <v>314</v>
      </c>
      <c r="C3">
        <v>47.666666666666671</v>
      </c>
      <c r="D3">
        <v>52.333333333333329</v>
      </c>
    </row>
    <row r="4" spans="1:4" x14ac:dyDescent="0.3">
      <c r="A4">
        <v>280</v>
      </c>
      <c r="B4">
        <v>320</v>
      </c>
      <c r="C4">
        <v>46.666666666666657</v>
      </c>
      <c r="D4">
        <v>53.333333333333343</v>
      </c>
    </row>
    <row r="5" spans="1:4" x14ac:dyDescent="0.3">
      <c r="A5">
        <v>289</v>
      </c>
      <c r="B5">
        <v>311</v>
      </c>
      <c r="C5">
        <v>48.166666666666671</v>
      </c>
      <c r="D5">
        <v>51.833333333333329</v>
      </c>
    </row>
    <row r="6" spans="1:4" x14ac:dyDescent="0.3">
      <c r="A6">
        <v>295</v>
      </c>
      <c r="B6">
        <v>305</v>
      </c>
      <c r="C6">
        <v>49.166666666666657</v>
      </c>
      <c r="D6">
        <v>50.833333333333329</v>
      </c>
    </row>
    <row r="7" spans="1:4" x14ac:dyDescent="0.3">
      <c r="A7">
        <v>290</v>
      </c>
      <c r="B7">
        <v>310</v>
      </c>
      <c r="C7">
        <v>48.333333333333343</v>
      </c>
      <c r="D7">
        <v>51.666666666666671</v>
      </c>
    </row>
    <row r="8" spans="1:4" x14ac:dyDescent="0.3">
      <c r="A8">
        <v>293</v>
      </c>
      <c r="B8">
        <v>307</v>
      </c>
      <c r="C8">
        <v>48.833333333333343</v>
      </c>
      <c r="D8">
        <v>51.166666666666671</v>
      </c>
    </row>
    <row r="9" spans="1:4" x14ac:dyDescent="0.3">
      <c r="A9">
        <v>282</v>
      </c>
      <c r="B9">
        <v>318</v>
      </c>
      <c r="C9">
        <v>47</v>
      </c>
      <c r="D9">
        <v>53</v>
      </c>
    </row>
    <row r="10" spans="1:4" x14ac:dyDescent="0.3">
      <c r="A10">
        <v>300</v>
      </c>
      <c r="B10">
        <v>300</v>
      </c>
      <c r="C10">
        <v>50</v>
      </c>
      <c r="D10">
        <v>50</v>
      </c>
    </row>
    <row r="11" spans="1:4" x14ac:dyDescent="0.3">
      <c r="A11">
        <v>274</v>
      </c>
      <c r="B11">
        <v>326</v>
      </c>
      <c r="C11">
        <v>45.666666666666657</v>
      </c>
      <c r="D11">
        <v>54.333333333333343</v>
      </c>
    </row>
    <row r="12" spans="1:4" x14ac:dyDescent="0.3">
      <c r="A12">
        <v>310</v>
      </c>
      <c r="B12">
        <v>290</v>
      </c>
      <c r="C12">
        <v>51.666666666666671</v>
      </c>
      <c r="D12">
        <v>48.333333333333343</v>
      </c>
    </row>
    <row r="13" spans="1:4" x14ac:dyDescent="0.3">
      <c r="A13">
        <v>279</v>
      </c>
      <c r="B13">
        <v>321</v>
      </c>
      <c r="C13">
        <v>46.5</v>
      </c>
      <c r="D13">
        <v>53.5</v>
      </c>
    </row>
    <row r="14" spans="1:4" x14ac:dyDescent="0.3">
      <c r="A14">
        <v>276</v>
      </c>
      <c r="B14">
        <v>324</v>
      </c>
      <c r="C14">
        <v>46</v>
      </c>
      <c r="D14">
        <v>54</v>
      </c>
    </row>
    <row r="15" spans="1:4" x14ac:dyDescent="0.3">
      <c r="A15">
        <v>299</v>
      </c>
      <c r="B15">
        <v>301</v>
      </c>
      <c r="C15">
        <v>49.833333333333343</v>
      </c>
      <c r="D15">
        <v>50.166666666666671</v>
      </c>
    </row>
    <row r="16" spans="1:4" x14ac:dyDescent="0.3">
      <c r="A16">
        <v>291</v>
      </c>
      <c r="B16">
        <v>309</v>
      </c>
      <c r="C16">
        <v>48.5</v>
      </c>
      <c r="D16">
        <v>51.5</v>
      </c>
    </row>
    <row r="17" spans="1:4" x14ac:dyDescent="0.3">
      <c r="A17">
        <v>293</v>
      </c>
      <c r="B17">
        <v>307</v>
      </c>
      <c r="C17">
        <v>48.833333333333343</v>
      </c>
      <c r="D17">
        <v>51.166666666666671</v>
      </c>
    </row>
    <row r="18" spans="1:4" x14ac:dyDescent="0.3">
      <c r="A18">
        <v>304</v>
      </c>
      <c r="B18">
        <v>296</v>
      </c>
      <c r="C18">
        <v>50.666666666666671</v>
      </c>
      <c r="D18">
        <v>49.333333333333343</v>
      </c>
    </row>
    <row r="19" spans="1:4" x14ac:dyDescent="0.3">
      <c r="A19">
        <v>309</v>
      </c>
      <c r="B19">
        <v>291</v>
      </c>
      <c r="C19">
        <v>51.5</v>
      </c>
      <c r="D19">
        <v>48.5</v>
      </c>
    </row>
    <row r="20" spans="1:4" x14ac:dyDescent="0.3">
      <c r="A20">
        <v>291</v>
      </c>
      <c r="B20">
        <v>309</v>
      </c>
      <c r="C20">
        <v>48.5</v>
      </c>
      <c r="D20">
        <v>51.5</v>
      </c>
    </row>
    <row r="21" spans="1:4" x14ac:dyDescent="0.3">
      <c r="A21">
        <v>280</v>
      </c>
      <c r="B21">
        <v>320</v>
      </c>
      <c r="C21">
        <v>46.666666666666657</v>
      </c>
      <c r="D21">
        <v>53.333333333333343</v>
      </c>
    </row>
    <row r="22" spans="1:4" x14ac:dyDescent="0.3">
      <c r="A22">
        <v>298</v>
      </c>
      <c r="B22">
        <v>302</v>
      </c>
      <c r="C22">
        <v>49.666666666666657</v>
      </c>
      <c r="D22">
        <v>50.333333333333329</v>
      </c>
    </row>
    <row r="23" spans="1:4" x14ac:dyDescent="0.3">
      <c r="A23">
        <v>301</v>
      </c>
      <c r="B23">
        <v>299</v>
      </c>
      <c r="C23">
        <v>50.166666666666671</v>
      </c>
      <c r="D23">
        <v>49.833333333333343</v>
      </c>
    </row>
    <row r="24" spans="1:4" x14ac:dyDescent="0.3">
      <c r="A24">
        <v>301</v>
      </c>
      <c r="B24">
        <v>299</v>
      </c>
      <c r="C24">
        <v>50.166666666666671</v>
      </c>
      <c r="D24">
        <v>49.833333333333343</v>
      </c>
    </row>
    <row r="25" spans="1:4" x14ac:dyDescent="0.3">
      <c r="A25">
        <v>300</v>
      </c>
      <c r="B25">
        <v>300</v>
      </c>
      <c r="C25">
        <v>50</v>
      </c>
      <c r="D25">
        <v>50</v>
      </c>
    </row>
    <row r="26" spans="1:4" x14ac:dyDescent="0.3">
      <c r="A26">
        <v>303</v>
      </c>
      <c r="B26">
        <v>297</v>
      </c>
      <c r="C26">
        <v>50.5</v>
      </c>
      <c r="D26">
        <v>49.5</v>
      </c>
    </row>
    <row r="27" spans="1:4" x14ac:dyDescent="0.3">
      <c r="A27">
        <v>286</v>
      </c>
      <c r="B27">
        <v>314</v>
      </c>
      <c r="C27">
        <v>47.666666666666671</v>
      </c>
      <c r="D27">
        <v>52.333333333333329</v>
      </c>
    </row>
    <row r="28" spans="1:4" x14ac:dyDescent="0.3">
      <c r="A28">
        <v>299</v>
      </c>
      <c r="B28">
        <v>301</v>
      </c>
      <c r="C28">
        <v>49.833333333333343</v>
      </c>
      <c r="D28">
        <v>50.166666666666671</v>
      </c>
    </row>
    <row r="29" spans="1:4" x14ac:dyDescent="0.3">
      <c r="A29">
        <v>300</v>
      </c>
      <c r="B29">
        <v>300</v>
      </c>
      <c r="C29">
        <v>50</v>
      </c>
      <c r="D29">
        <v>50</v>
      </c>
    </row>
    <row r="30" spans="1:4" x14ac:dyDescent="0.3">
      <c r="A30">
        <v>293</v>
      </c>
      <c r="B30">
        <v>307</v>
      </c>
      <c r="C30">
        <v>48.833333333333343</v>
      </c>
      <c r="D30">
        <v>51.166666666666671</v>
      </c>
    </row>
    <row r="31" spans="1:4" x14ac:dyDescent="0.3">
      <c r="A31">
        <v>301</v>
      </c>
      <c r="B31">
        <v>299</v>
      </c>
      <c r="C31">
        <v>50.166666666666671</v>
      </c>
      <c r="D31">
        <v>49.833333333333343</v>
      </c>
    </row>
    <row r="32" spans="1:4" x14ac:dyDescent="0.3">
      <c r="A32">
        <v>270</v>
      </c>
      <c r="B32">
        <v>330</v>
      </c>
      <c r="C32">
        <v>45</v>
      </c>
      <c r="D32">
        <v>55.000000000000007</v>
      </c>
    </row>
    <row r="33" spans="1:4" x14ac:dyDescent="0.3">
      <c r="A33">
        <v>294</v>
      </c>
      <c r="B33">
        <v>306</v>
      </c>
      <c r="C33">
        <v>49</v>
      </c>
      <c r="D33">
        <v>51</v>
      </c>
    </row>
    <row r="34" spans="1:4" x14ac:dyDescent="0.3">
      <c r="A34">
        <v>296</v>
      </c>
      <c r="B34">
        <v>304</v>
      </c>
      <c r="C34">
        <v>49.333333333333343</v>
      </c>
      <c r="D34">
        <v>50.666666666666671</v>
      </c>
    </row>
    <row r="35" spans="1:4" x14ac:dyDescent="0.3">
      <c r="A35">
        <v>291</v>
      </c>
      <c r="B35">
        <v>309</v>
      </c>
      <c r="C35">
        <v>48.5</v>
      </c>
      <c r="D35">
        <v>51.5</v>
      </c>
    </row>
    <row r="36" spans="1:4" x14ac:dyDescent="0.3">
      <c r="A36">
        <v>277</v>
      </c>
      <c r="B36">
        <v>323</v>
      </c>
      <c r="C36">
        <v>46.166666666666657</v>
      </c>
      <c r="D36">
        <v>53.833333333333343</v>
      </c>
    </row>
    <row r="37" spans="1:4" x14ac:dyDescent="0.3">
      <c r="A37">
        <v>314</v>
      </c>
      <c r="B37">
        <v>286</v>
      </c>
      <c r="C37">
        <v>52.333333333333329</v>
      </c>
      <c r="D37">
        <v>47.666666666666671</v>
      </c>
    </row>
    <row r="38" spans="1:4" x14ac:dyDescent="0.3">
      <c r="A38">
        <v>310</v>
      </c>
      <c r="B38">
        <v>290</v>
      </c>
      <c r="C38">
        <v>51.666666666666671</v>
      </c>
      <c r="D38">
        <v>48.333333333333343</v>
      </c>
    </row>
    <row r="39" spans="1:4" x14ac:dyDescent="0.3">
      <c r="A39">
        <v>296</v>
      </c>
      <c r="B39">
        <v>304</v>
      </c>
      <c r="C39">
        <v>49.333333333333343</v>
      </c>
      <c r="D39">
        <v>50.666666666666671</v>
      </c>
    </row>
    <row r="40" spans="1:4" x14ac:dyDescent="0.3">
      <c r="A40">
        <v>294</v>
      </c>
      <c r="B40">
        <v>306</v>
      </c>
      <c r="C40">
        <v>49</v>
      </c>
      <c r="D40">
        <v>51</v>
      </c>
    </row>
    <row r="41" spans="1:4" x14ac:dyDescent="0.3">
      <c r="A41">
        <v>295</v>
      </c>
      <c r="B41">
        <v>305</v>
      </c>
      <c r="C41">
        <v>49.166666666666657</v>
      </c>
      <c r="D41">
        <v>50.833333333333329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1B605-474C-4B06-A51D-9A8AA3F8D8EC}">
  <dimension ref="A1:D41"/>
  <sheetViews>
    <sheetView workbookViewId="0">
      <selection activeCell="A3" sqref="A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281</v>
      </c>
      <c r="B2">
        <v>319</v>
      </c>
      <c r="C2">
        <v>46.833333333333343</v>
      </c>
      <c r="D2">
        <v>53.166666666666657</v>
      </c>
    </row>
    <row r="3" spans="1:4" x14ac:dyDescent="0.3">
      <c r="A3">
        <v>275</v>
      </c>
      <c r="B3">
        <v>325</v>
      </c>
      <c r="C3">
        <v>45.833333333333329</v>
      </c>
      <c r="D3">
        <v>54.166666666666657</v>
      </c>
    </row>
    <row r="4" spans="1:4" x14ac:dyDescent="0.3">
      <c r="A4">
        <v>299</v>
      </c>
      <c r="B4">
        <v>301</v>
      </c>
      <c r="C4">
        <v>49.833333333333343</v>
      </c>
      <c r="D4">
        <v>50.166666666666671</v>
      </c>
    </row>
    <row r="5" spans="1:4" x14ac:dyDescent="0.3">
      <c r="A5">
        <v>267</v>
      </c>
      <c r="B5">
        <v>333</v>
      </c>
      <c r="C5">
        <v>44.5</v>
      </c>
      <c r="D5">
        <v>55.500000000000007</v>
      </c>
    </row>
    <row r="6" spans="1:4" x14ac:dyDescent="0.3">
      <c r="A6">
        <v>290</v>
      </c>
      <c r="B6">
        <v>310</v>
      </c>
      <c r="C6">
        <v>48.333333333333343</v>
      </c>
      <c r="D6">
        <v>51.666666666666671</v>
      </c>
    </row>
    <row r="7" spans="1:4" x14ac:dyDescent="0.3">
      <c r="A7">
        <v>273</v>
      </c>
      <c r="B7">
        <v>327</v>
      </c>
      <c r="C7">
        <v>45.5</v>
      </c>
      <c r="D7">
        <v>54.500000000000007</v>
      </c>
    </row>
    <row r="8" spans="1:4" x14ac:dyDescent="0.3">
      <c r="A8">
        <v>286</v>
      </c>
      <c r="B8">
        <v>314</v>
      </c>
      <c r="C8">
        <v>47.666666666666671</v>
      </c>
      <c r="D8">
        <v>52.333333333333329</v>
      </c>
    </row>
    <row r="9" spans="1:4" x14ac:dyDescent="0.3">
      <c r="A9">
        <v>293</v>
      </c>
      <c r="B9">
        <v>307</v>
      </c>
      <c r="C9">
        <v>48.833333333333343</v>
      </c>
      <c r="D9">
        <v>51.166666666666671</v>
      </c>
    </row>
    <row r="10" spans="1:4" x14ac:dyDescent="0.3">
      <c r="A10">
        <v>297</v>
      </c>
      <c r="B10">
        <v>303</v>
      </c>
      <c r="C10">
        <v>49.5</v>
      </c>
      <c r="D10">
        <v>50.5</v>
      </c>
    </row>
    <row r="11" spans="1:4" x14ac:dyDescent="0.3">
      <c r="A11">
        <v>307</v>
      </c>
      <c r="B11">
        <v>293</v>
      </c>
      <c r="C11">
        <v>51.166666666666671</v>
      </c>
      <c r="D11">
        <v>48.833333333333343</v>
      </c>
    </row>
    <row r="12" spans="1:4" x14ac:dyDescent="0.3">
      <c r="A12">
        <v>312</v>
      </c>
      <c r="B12">
        <v>288</v>
      </c>
      <c r="C12">
        <v>52</v>
      </c>
      <c r="D12">
        <v>48</v>
      </c>
    </row>
    <row r="13" spans="1:4" x14ac:dyDescent="0.3">
      <c r="A13">
        <v>289</v>
      </c>
      <c r="B13">
        <v>311</v>
      </c>
      <c r="C13">
        <v>48.166666666666671</v>
      </c>
      <c r="D13">
        <v>51.833333333333329</v>
      </c>
    </row>
    <row r="14" spans="1:4" x14ac:dyDescent="0.3">
      <c r="A14">
        <v>283</v>
      </c>
      <c r="B14">
        <v>317</v>
      </c>
      <c r="C14">
        <v>47.166666666666671</v>
      </c>
      <c r="D14">
        <v>52.833333333333329</v>
      </c>
    </row>
    <row r="15" spans="1:4" x14ac:dyDescent="0.3">
      <c r="A15">
        <v>303</v>
      </c>
      <c r="B15">
        <v>297</v>
      </c>
      <c r="C15">
        <v>50.5</v>
      </c>
      <c r="D15">
        <v>49.5</v>
      </c>
    </row>
    <row r="16" spans="1:4" x14ac:dyDescent="0.3">
      <c r="A16">
        <v>295</v>
      </c>
      <c r="B16">
        <v>305</v>
      </c>
      <c r="C16">
        <v>49.166666666666657</v>
      </c>
      <c r="D16">
        <v>50.833333333333329</v>
      </c>
    </row>
    <row r="17" spans="1:4" x14ac:dyDescent="0.3">
      <c r="A17">
        <v>307</v>
      </c>
      <c r="B17">
        <v>293</v>
      </c>
      <c r="C17">
        <v>51.166666666666671</v>
      </c>
      <c r="D17">
        <v>48.833333333333343</v>
      </c>
    </row>
    <row r="18" spans="1:4" x14ac:dyDescent="0.3">
      <c r="A18">
        <v>306</v>
      </c>
      <c r="B18">
        <v>294</v>
      </c>
      <c r="C18">
        <v>51</v>
      </c>
      <c r="D18">
        <v>49</v>
      </c>
    </row>
    <row r="19" spans="1:4" x14ac:dyDescent="0.3">
      <c r="A19">
        <v>283</v>
      </c>
      <c r="B19">
        <v>317</v>
      </c>
      <c r="C19">
        <v>47.166666666666671</v>
      </c>
      <c r="D19">
        <v>52.833333333333329</v>
      </c>
    </row>
    <row r="20" spans="1:4" x14ac:dyDescent="0.3">
      <c r="A20">
        <v>297</v>
      </c>
      <c r="B20">
        <v>303</v>
      </c>
      <c r="C20">
        <v>49.5</v>
      </c>
      <c r="D20">
        <v>50.5</v>
      </c>
    </row>
    <row r="21" spans="1:4" x14ac:dyDescent="0.3">
      <c r="A21">
        <v>297</v>
      </c>
      <c r="B21">
        <v>303</v>
      </c>
      <c r="C21">
        <v>49.5</v>
      </c>
      <c r="D21">
        <v>50.5</v>
      </c>
    </row>
    <row r="22" spans="1:4" x14ac:dyDescent="0.3">
      <c r="A22">
        <v>278</v>
      </c>
      <c r="B22">
        <v>322</v>
      </c>
      <c r="C22">
        <v>46.333333333333329</v>
      </c>
      <c r="D22">
        <v>53.666666666666657</v>
      </c>
    </row>
    <row r="23" spans="1:4" x14ac:dyDescent="0.3">
      <c r="A23">
        <v>310</v>
      </c>
      <c r="B23">
        <v>290</v>
      </c>
      <c r="C23">
        <v>51.666666666666671</v>
      </c>
      <c r="D23">
        <v>48.333333333333343</v>
      </c>
    </row>
    <row r="24" spans="1:4" x14ac:dyDescent="0.3">
      <c r="A24">
        <v>288</v>
      </c>
      <c r="B24">
        <v>312</v>
      </c>
      <c r="C24">
        <v>48</v>
      </c>
      <c r="D24">
        <v>52</v>
      </c>
    </row>
    <row r="25" spans="1:4" x14ac:dyDescent="0.3">
      <c r="A25">
        <v>318</v>
      </c>
      <c r="B25">
        <v>282</v>
      </c>
      <c r="C25">
        <v>53</v>
      </c>
      <c r="D25">
        <v>47</v>
      </c>
    </row>
    <row r="26" spans="1:4" x14ac:dyDescent="0.3">
      <c r="A26">
        <v>288</v>
      </c>
      <c r="B26">
        <v>312</v>
      </c>
      <c r="C26">
        <v>48</v>
      </c>
      <c r="D26">
        <v>52</v>
      </c>
    </row>
    <row r="27" spans="1:4" x14ac:dyDescent="0.3">
      <c r="A27">
        <v>286</v>
      </c>
      <c r="B27">
        <v>314</v>
      </c>
      <c r="C27">
        <v>47.666666666666671</v>
      </c>
      <c r="D27">
        <v>52.333333333333329</v>
      </c>
    </row>
    <row r="28" spans="1:4" x14ac:dyDescent="0.3">
      <c r="A28">
        <v>282</v>
      </c>
      <c r="B28">
        <v>318</v>
      </c>
      <c r="C28">
        <v>47</v>
      </c>
      <c r="D28">
        <v>53</v>
      </c>
    </row>
    <row r="29" spans="1:4" x14ac:dyDescent="0.3">
      <c r="A29">
        <v>298</v>
      </c>
      <c r="B29">
        <v>302</v>
      </c>
      <c r="C29">
        <v>49.666666666666657</v>
      </c>
      <c r="D29">
        <v>50.333333333333329</v>
      </c>
    </row>
    <row r="30" spans="1:4" x14ac:dyDescent="0.3">
      <c r="A30">
        <v>290</v>
      </c>
      <c r="B30">
        <v>310</v>
      </c>
      <c r="C30">
        <v>48.333333333333343</v>
      </c>
      <c r="D30">
        <v>51.666666666666671</v>
      </c>
    </row>
    <row r="31" spans="1:4" x14ac:dyDescent="0.3">
      <c r="A31">
        <v>307</v>
      </c>
      <c r="B31">
        <v>293</v>
      </c>
      <c r="C31">
        <v>51.166666666666671</v>
      </c>
      <c r="D31">
        <v>48.833333333333343</v>
      </c>
    </row>
    <row r="32" spans="1:4" x14ac:dyDescent="0.3">
      <c r="A32">
        <v>287</v>
      </c>
      <c r="B32">
        <v>313</v>
      </c>
      <c r="C32">
        <v>47.833333333333343</v>
      </c>
      <c r="D32">
        <v>52.166666666666657</v>
      </c>
    </row>
    <row r="33" spans="1:4" x14ac:dyDescent="0.3">
      <c r="A33">
        <v>312</v>
      </c>
      <c r="B33">
        <v>288</v>
      </c>
      <c r="C33">
        <v>52</v>
      </c>
      <c r="D33">
        <v>48</v>
      </c>
    </row>
    <row r="34" spans="1:4" x14ac:dyDescent="0.3">
      <c r="A34">
        <v>301</v>
      </c>
      <c r="B34">
        <v>299</v>
      </c>
      <c r="C34">
        <v>50.166666666666671</v>
      </c>
      <c r="D34">
        <v>49.833333333333343</v>
      </c>
    </row>
    <row r="35" spans="1:4" x14ac:dyDescent="0.3">
      <c r="A35">
        <v>298</v>
      </c>
      <c r="B35">
        <v>302</v>
      </c>
      <c r="C35">
        <v>49.666666666666657</v>
      </c>
      <c r="D35">
        <v>50.333333333333329</v>
      </c>
    </row>
    <row r="36" spans="1:4" x14ac:dyDescent="0.3">
      <c r="A36">
        <v>293</v>
      </c>
      <c r="B36">
        <v>307</v>
      </c>
      <c r="C36">
        <v>48.833333333333343</v>
      </c>
      <c r="D36">
        <v>51.166666666666671</v>
      </c>
    </row>
    <row r="37" spans="1:4" x14ac:dyDescent="0.3">
      <c r="A37">
        <v>308</v>
      </c>
      <c r="B37">
        <v>292</v>
      </c>
      <c r="C37">
        <v>51.333333333333329</v>
      </c>
      <c r="D37">
        <v>48.666666666666671</v>
      </c>
    </row>
    <row r="38" spans="1:4" x14ac:dyDescent="0.3">
      <c r="A38">
        <v>283</v>
      </c>
      <c r="B38">
        <v>317</v>
      </c>
      <c r="C38">
        <v>47.166666666666671</v>
      </c>
      <c r="D38">
        <v>52.833333333333329</v>
      </c>
    </row>
    <row r="39" spans="1:4" x14ac:dyDescent="0.3">
      <c r="A39">
        <v>282</v>
      </c>
      <c r="B39">
        <v>318</v>
      </c>
      <c r="C39">
        <v>47</v>
      </c>
      <c r="D39">
        <v>53</v>
      </c>
    </row>
    <row r="40" spans="1:4" x14ac:dyDescent="0.3">
      <c r="A40">
        <v>293</v>
      </c>
      <c r="B40">
        <v>307</v>
      </c>
      <c r="C40">
        <v>48.833333333333343</v>
      </c>
      <c r="D40">
        <v>51.166666666666671</v>
      </c>
    </row>
    <row r="41" spans="1:4" x14ac:dyDescent="0.3">
      <c r="A41">
        <v>307</v>
      </c>
      <c r="B41">
        <v>293</v>
      </c>
      <c r="C41">
        <v>51.166666666666671</v>
      </c>
      <c r="D41">
        <v>48.833333333333343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B3BC-3EB6-45CE-8557-7DAE09A545ED}">
  <dimension ref="A1:D41"/>
  <sheetViews>
    <sheetView workbookViewId="0">
      <selection activeCell="J20" sqref="J20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265</v>
      </c>
      <c r="B2">
        <v>335</v>
      </c>
      <c r="C2">
        <v>44.166666666666657</v>
      </c>
      <c r="D2">
        <v>55.833333333333343</v>
      </c>
    </row>
    <row r="3" spans="1:4" x14ac:dyDescent="0.3">
      <c r="A3">
        <v>268</v>
      </c>
      <c r="B3">
        <v>332</v>
      </c>
      <c r="C3">
        <v>44.666666666666657</v>
      </c>
      <c r="D3">
        <v>55.333333333333343</v>
      </c>
    </row>
    <row r="4" spans="1:4" x14ac:dyDescent="0.3">
      <c r="A4">
        <v>273</v>
      </c>
      <c r="B4">
        <v>327</v>
      </c>
      <c r="C4">
        <v>45.5</v>
      </c>
      <c r="D4">
        <v>54.500000000000007</v>
      </c>
    </row>
    <row r="5" spans="1:4" x14ac:dyDescent="0.3">
      <c r="A5">
        <v>271</v>
      </c>
      <c r="B5">
        <v>329</v>
      </c>
      <c r="C5">
        <v>45.166666666666657</v>
      </c>
      <c r="D5">
        <v>54.833333333333343</v>
      </c>
    </row>
    <row r="6" spans="1:4" x14ac:dyDescent="0.3">
      <c r="A6">
        <v>297</v>
      </c>
      <c r="B6">
        <v>303</v>
      </c>
      <c r="C6">
        <v>49.5</v>
      </c>
      <c r="D6">
        <v>50.5</v>
      </c>
    </row>
    <row r="7" spans="1:4" x14ac:dyDescent="0.3">
      <c r="A7">
        <v>279</v>
      </c>
      <c r="B7">
        <v>321</v>
      </c>
      <c r="C7">
        <v>46.5</v>
      </c>
      <c r="D7">
        <v>53.5</v>
      </c>
    </row>
    <row r="8" spans="1:4" x14ac:dyDescent="0.3">
      <c r="A8">
        <v>288</v>
      </c>
      <c r="B8">
        <v>312</v>
      </c>
      <c r="C8">
        <v>48</v>
      </c>
      <c r="D8">
        <v>52</v>
      </c>
    </row>
    <row r="9" spans="1:4" x14ac:dyDescent="0.3">
      <c r="A9">
        <v>302</v>
      </c>
      <c r="B9">
        <v>298</v>
      </c>
      <c r="C9">
        <v>50.333333333333329</v>
      </c>
      <c r="D9">
        <v>49.666666666666657</v>
      </c>
    </row>
    <row r="10" spans="1:4" x14ac:dyDescent="0.3">
      <c r="A10">
        <v>272</v>
      </c>
      <c r="B10">
        <v>328</v>
      </c>
      <c r="C10">
        <v>45.333333333333329</v>
      </c>
      <c r="D10">
        <v>54.666666666666657</v>
      </c>
    </row>
    <row r="11" spans="1:4" x14ac:dyDescent="0.3">
      <c r="A11">
        <v>318</v>
      </c>
      <c r="B11">
        <v>282</v>
      </c>
      <c r="C11">
        <v>53</v>
      </c>
      <c r="D11">
        <v>47</v>
      </c>
    </row>
    <row r="12" spans="1:4" x14ac:dyDescent="0.3">
      <c r="A12">
        <v>299</v>
      </c>
      <c r="B12">
        <v>301</v>
      </c>
      <c r="C12">
        <v>49.833333333333343</v>
      </c>
      <c r="D12">
        <v>50.166666666666671</v>
      </c>
    </row>
    <row r="13" spans="1:4" x14ac:dyDescent="0.3">
      <c r="A13">
        <v>301</v>
      </c>
      <c r="B13">
        <v>299</v>
      </c>
      <c r="C13">
        <v>50.166666666666671</v>
      </c>
      <c r="D13">
        <v>49.833333333333343</v>
      </c>
    </row>
    <row r="14" spans="1:4" x14ac:dyDescent="0.3">
      <c r="A14">
        <v>296</v>
      </c>
      <c r="B14">
        <v>304</v>
      </c>
      <c r="C14">
        <v>49.333333333333343</v>
      </c>
      <c r="D14">
        <v>50.666666666666671</v>
      </c>
    </row>
    <row r="15" spans="1:4" x14ac:dyDescent="0.3">
      <c r="A15">
        <v>284</v>
      </c>
      <c r="B15">
        <v>316</v>
      </c>
      <c r="C15">
        <v>47.333333333333343</v>
      </c>
      <c r="D15">
        <v>52.666666666666657</v>
      </c>
    </row>
    <row r="16" spans="1:4" x14ac:dyDescent="0.3">
      <c r="A16">
        <v>275</v>
      </c>
      <c r="B16">
        <v>325</v>
      </c>
      <c r="C16">
        <v>45.833333333333329</v>
      </c>
      <c r="D16">
        <v>54.166666666666657</v>
      </c>
    </row>
    <row r="17" spans="1:4" x14ac:dyDescent="0.3">
      <c r="A17">
        <v>294</v>
      </c>
      <c r="B17">
        <v>306</v>
      </c>
      <c r="C17">
        <v>49</v>
      </c>
      <c r="D17">
        <v>51</v>
      </c>
    </row>
    <row r="18" spans="1:4" x14ac:dyDescent="0.3">
      <c r="A18">
        <v>301</v>
      </c>
      <c r="B18">
        <v>299</v>
      </c>
      <c r="C18">
        <v>50.166666666666671</v>
      </c>
      <c r="D18">
        <v>49.833333333333343</v>
      </c>
    </row>
    <row r="19" spans="1:4" x14ac:dyDescent="0.3">
      <c r="A19">
        <v>289</v>
      </c>
      <c r="B19">
        <v>311</v>
      </c>
      <c r="C19">
        <v>48.166666666666671</v>
      </c>
      <c r="D19">
        <v>51.833333333333329</v>
      </c>
    </row>
    <row r="20" spans="1:4" x14ac:dyDescent="0.3">
      <c r="A20">
        <v>286</v>
      </c>
      <c r="B20">
        <v>314</v>
      </c>
      <c r="C20">
        <v>47.666666666666671</v>
      </c>
      <c r="D20">
        <v>52.333333333333329</v>
      </c>
    </row>
    <row r="21" spans="1:4" x14ac:dyDescent="0.3">
      <c r="A21">
        <v>290</v>
      </c>
      <c r="B21">
        <v>310</v>
      </c>
      <c r="C21">
        <v>48.333333333333343</v>
      </c>
      <c r="D21">
        <v>51.666666666666671</v>
      </c>
    </row>
    <row r="22" spans="1:4" x14ac:dyDescent="0.3">
      <c r="A22">
        <v>303</v>
      </c>
      <c r="B22">
        <v>297</v>
      </c>
      <c r="C22">
        <v>50.5</v>
      </c>
      <c r="D22">
        <v>49.5</v>
      </c>
    </row>
    <row r="23" spans="1:4" x14ac:dyDescent="0.3">
      <c r="A23">
        <v>305</v>
      </c>
      <c r="B23">
        <v>295</v>
      </c>
      <c r="C23">
        <v>50.833333333333329</v>
      </c>
      <c r="D23">
        <v>49.166666666666657</v>
      </c>
    </row>
    <row r="24" spans="1:4" x14ac:dyDescent="0.3">
      <c r="A24">
        <v>301</v>
      </c>
      <c r="B24">
        <v>299</v>
      </c>
      <c r="C24">
        <v>50.166666666666671</v>
      </c>
      <c r="D24">
        <v>49.833333333333343</v>
      </c>
    </row>
    <row r="25" spans="1:4" x14ac:dyDescent="0.3">
      <c r="A25">
        <v>286</v>
      </c>
      <c r="B25">
        <v>314</v>
      </c>
      <c r="C25">
        <v>47.666666666666671</v>
      </c>
      <c r="D25">
        <v>52.333333333333329</v>
      </c>
    </row>
    <row r="26" spans="1:4" x14ac:dyDescent="0.3">
      <c r="A26">
        <v>299</v>
      </c>
      <c r="B26">
        <v>301</v>
      </c>
      <c r="C26">
        <v>49.833333333333343</v>
      </c>
      <c r="D26">
        <v>50.166666666666671</v>
      </c>
    </row>
    <row r="27" spans="1:4" x14ac:dyDescent="0.3">
      <c r="A27">
        <v>305</v>
      </c>
      <c r="B27">
        <v>295</v>
      </c>
      <c r="C27">
        <v>50.833333333333329</v>
      </c>
      <c r="D27">
        <v>49.166666666666657</v>
      </c>
    </row>
    <row r="28" spans="1:4" x14ac:dyDescent="0.3">
      <c r="A28">
        <v>290</v>
      </c>
      <c r="B28">
        <v>310</v>
      </c>
      <c r="C28">
        <v>48.333333333333343</v>
      </c>
      <c r="D28">
        <v>51.666666666666671</v>
      </c>
    </row>
    <row r="29" spans="1:4" x14ac:dyDescent="0.3">
      <c r="A29">
        <v>312</v>
      </c>
      <c r="B29">
        <v>288</v>
      </c>
      <c r="C29">
        <v>52</v>
      </c>
      <c r="D29">
        <v>48</v>
      </c>
    </row>
    <row r="30" spans="1:4" x14ac:dyDescent="0.3">
      <c r="A30">
        <v>280</v>
      </c>
      <c r="B30">
        <v>320</v>
      </c>
      <c r="C30">
        <v>46.666666666666657</v>
      </c>
      <c r="D30">
        <v>53.333333333333343</v>
      </c>
    </row>
    <row r="31" spans="1:4" x14ac:dyDescent="0.3">
      <c r="A31">
        <v>300</v>
      </c>
      <c r="B31">
        <v>300</v>
      </c>
      <c r="C31">
        <v>50</v>
      </c>
      <c r="D31">
        <v>50</v>
      </c>
    </row>
    <row r="32" spans="1:4" x14ac:dyDescent="0.3">
      <c r="A32">
        <v>284</v>
      </c>
      <c r="B32">
        <v>316</v>
      </c>
      <c r="C32">
        <v>47.333333333333343</v>
      </c>
      <c r="D32">
        <v>52.666666666666657</v>
      </c>
    </row>
    <row r="33" spans="1:4" x14ac:dyDescent="0.3">
      <c r="A33">
        <v>307</v>
      </c>
      <c r="B33">
        <v>293</v>
      </c>
      <c r="C33">
        <v>51.166666666666671</v>
      </c>
      <c r="D33">
        <v>48.833333333333343</v>
      </c>
    </row>
    <row r="34" spans="1:4" x14ac:dyDescent="0.3">
      <c r="A34">
        <v>299</v>
      </c>
      <c r="B34">
        <v>301</v>
      </c>
      <c r="C34">
        <v>49.833333333333343</v>
      </c>
      <c r="D34">
        <v>50.166666666666671</v>
      </c>
    </row>
    <row r="35" spans="1:4" x14ac:dyDescent="0.3">
      <c r="A35">
        <v>300</v>
      </c>
      <c r="B35">
        <v>300</v>
      </c>
      <c r="C35">
        <v>50</v>
      </c>
      <c r="D35">
        <v>50</v>
      </c>
    </row>
    <row r="36" spans="1:4" x14ac:dyDescent="0.3">
      <c r="A36">
        <v>287</v>
      </c>
      <c r="B36">
        <v>313</v>
      </c>
      <c r="C36">
        <v>47.833333333333343</v>
      </c>
      <c r="D36">
        <v>52.166666666666657</v>
      </c>
    </row>
    <row r="37" spans="1:4" x14ac:dyDescent="0.3">
      <c r="A37">
        <v>291</v>
      </c>
      <c r="B37">
        <v>309</v>
      </c>
      <c r="C37">
        <v>48.5</v>
      </c>
      <c r="D37">
        <v>51.5</v>
      </c>
    </row>
    <row r="38" spans="1:4" x14ac:dyDescent="0.3">
      <c r="A38">
        <v>286</v>
      </c>
      <c r="B38">
        <v>314</v>
      </c>
      <c r="C38">
        <v>47.666666666666671</v>
      </c>
      <c r="D38">
        <v>52.333333333333329</v>
      </c>
    </row>
    <row r="39" spans="1:4" x14ac:dyDescent="0.3">
      <c r="A39">
        <v>302</v>
      </c>
      <c r="B39">
        <v>298</v>
      </c>
      <c r="C39">
        <v>50.333333333333329</v>
      </c>
      <c r="D39">
        <v>49.666666666666657</v>
      </c>
    </row>
    <row r="40" spans="1:4" x14ac:dyDescent="0.3">
      <c r="A40">
        <v>312</v>
      </c>
      <c r="B40">
        <v>288</v>
      </c>
      <c r="C40">
        <v>52</v>
      </c>
      <c r="D40">
        <v>48</v>
      </c>
    </row>
    <row r="41" spans="1:4" x14ac:dyDescent="0.3">
      <c r="A41">
        <v>291</v>
      </c>
      <c r="B41">
        <v>309</v>
      </c>
      <c r="C41">
        <v>48.5</v>
      </c>
      <c r="D41">
        <v>51.5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Fold 1 Results</vt:lpstr>
      <vt:lpstr>Fold 2 Results</vt:lpstr>
      <vt:lpstr>Fold 3 Results</vt:lpstr>
      <vt:lpstr>Fold 4 Results</vt:lpstr>
      <vt:lpstr>Fold 5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Noel Proctor</cp:lastModifiedBy>
  <dcterms:created xsi:type="dcterms:W3CDTF">2023-04-06T23:27:40Z</dcterms:created>
  <dcterms:modified xsi:type="dcterms:W3CDTF">2023-04-16T11:19:47Z</dcterms:modified>
</cp:coreProperties>
</file>