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oahprozan/Documents/MIDS/Career/advent/"/>
    </mc:Choice>
  </mc:AlternateContent>
  <xr:revisionPtr revIDLastSave="0" documentId="13_ncr:1_{E50E3549-36FE-064D-9429-8BAEF9D712B0}" xr6:coauthVersionLast="47" xr6:coauthVersionMax="47" xr10:uidLastSave="{00000000-0000-0000-0000-000000000000}"/>
  <bookViews>
    <workbookView xWindow="8320" yWindow="500" windowWidth="41600" windowHeight="24980" xr2:uid="{00000000-000D-0000-FFFF-FFFF00000000}"/>
  </bookViews>
  <sheets>
    <sheet name="Overall" sheetId="1" r:id="rId1"/>
    <sheet name="State Revenue Market Share" sheetId="2" r:id="rId2"/>
    <sheet name="HHI Revenue Market Share" sheetId="3" r:id="rId3"/>
    <sheet name="New Buyer Cohort" sheetId="4" r:id="rId4"/>
    <sheet name="Customer Overlap" sheetId="5" r:id="rId5"/>
    <sheet name="Open Analysis" sheetId="8" r:id="rId6"/>
    <sheet name="Open Analysis Pt 2." sheetId="9" r:id="rId7"/>
    <sheet name="Scoring Algorithm" sheetId="12" r:id="rId8"/>
    <sheet name="Sheet5" sheetId="11" state="hidden" r:id="rId9"/>
    <sheet name="Write Up Graphs" sheetId="10" r:id="rId10"/>
  </sheets>
  <definedNames>
    <definedName name="_xlnm._FilterDatabase" localSheetId="3" hidden="1">'New Buyer Cohort'!$A$1:$AK$19</definedName>
    <definedName name="_xlnm._FilterDatabase" localSheetId="5" hidden="1">'Open Analysis'!$A$1:$AK$19</definedName>
    <definedName name="_xlnm._FilterDatabase" localSheetId="1" hidden="1">'State Revenue Market Share'!$A$1:$AK$13</definedName>
    <definedName name="_xlchart.v1.0" hidden="1">'Write Up Graphs'!$A$2:$A$11</definedName>
    <definedName name="_xlchart.v1.1" hidden="1">'Write Up Graphs'!$B$1</definedName>
    <definedName name="_xlchart.v1.2" hidden="1">'Write Up Graphs'!$B$2:$B$11</definedName>
    <definedName name="_xlchart.v1.3" hidden="1">'Write Up Graphs'!$A$2:$A$11</definedName>
    <definedName name="_xlchart.v1.4" hidden="1">'Write Up Graphs'!$B$1</definedName>
    <definedName name="_xlchart.v1.5" hidden="1">'Write Up Graphs'!$B$2:$B$11</definedName>
    <definedName name="_xlchart.v1.6" hidden="1">'Write Up Graphs'!$A$2:$A$11</definedName>
    <definedName name="_xlchart.v1.7" hidden="1">'Write Up Graphs'!$B$1</definedName>
    <definedName name="_xlchart.v1.8" hidden="1">'Write Up Graphs'!$B$2:$B$11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1SClUiC9nt+0LRnf9JDGfaz5Qzch/wc0WX2wAQ+ANs="/>
    </ext>
  </extLst>
</workbook>
</file>

<file path=xl/calcChain.xml><?xml version="1.0" encoding="utf-8"?>
<calcChain xmlns="http://schemas.openxmlformats.org/spreadsheetml/2006/main">
  <c r="H20" i="12" l="1"/>
  <c r="H21" i="12"/>
  <c r="H22" i="12"/>
  <c r="H23" i="12"/>
  <c r="H24" i="12"/>
  <c r="H25" i="12"/>
  <c r="H26" i="12"/>
  <c r="H27" i="12"/>
  <c r="H28" i="12"/>
  <c r="H19" i="12"/>
  <c r="U189" i="11"/>
  <c r="V188" i="11"/>
  <c r="U188" i="11"/>
  <c r="W187" i="11"/>
  <c r="V187" i="11"/>
  <c r="U187" i="11"/>
  <c r="X186" i="11"/>
  <c r="W186" i="11"/>
  <c r="V186" i="11"/>
  <c r="U186" i="11"/>
  <c r="Y185" i="11"/>
  <c r="X185" i="11"/>
  <c r="W185" i="11"/>
  <c r="V185" i="11"/>
  <c r="U185" i="11"/>
  <c r="Z184" i="11"/>
  <c r="Y184" i="11"/>
  <c r="X184" i="11"/>
  <c r="W184" i="11"/>
  <c r="V184" i="11"/>
  <c r="U184" i="11"/>
  <c r="AA183" i="11"/>
  <c r="Z183" i="11"/>
  <c r="Y183" i="11"/>
  <c r="X183" i="11"/>
  <c r="W183" i="11"/>
  <c r="V183" i="11"/>
  <c r="U183" i="11"/>
  <c r="AB182" i="11"/>
  <c r="AA182" i="11"/>
  <c r="Z182" i="11"/>
  <c r="Y182" i="11"/>
  <c r="X182" i="11"/>
  <c r="W182" i="11"/>
  <c r="V182" i="11"/>
  <c r="U182" i="11"/>
  <c r="AC181" i="11"/>
  <c r="AB181" i="11"/>
  <c r="AA181" i="11"/>
  <c r="Z181" i="11"/>
  <c r="Y181" i="11"/>
  <c r="X181" i="11"/>
  <c r="W181" i="11"/>
  <c r="V181" i="11"/>
  <c r="U181" i="11"/>
  <c r="AD180" i="11"/>
  <c r="AC180" i="11"/>
  <c r="AB180" i="11"/>
  <c r="AA180" i="11"/>
  <c r="Z180" i="11"/>
  <c r="Y180" i="11"/>
  <c r="X180" i="11"/>
  <c r="W180" i="11"/>
  <c r="V180" i="11"/>
  <c r="U180" i="11"/>
  <c r="U170" i="11"/>
  <c r="V169" i="11"/>
  <c r="U169" i="11"/>
  <c r="W168" i="11"/>
  <c r="V168" i="11"/>
  <c r="U168" i="11"/>
  <c r="X167" i="11"/>
  <c r="W167" i="11"/>
  <c r="V167" i="11"/>
  <c r="U167" i="11"/>
  <c r="Y166" i="11"/>
  <c r="X166" i="11"/>
  <c r="W166" i="11"/>
  <c r="V166" i="11"/>
  <c r="U166" i="11"/>
  <c r="Z165" i="11"/>
  <c r="Y165" i="11"/>
  <c r="X165" i="11"/>
  <c r="W165" i="11"/>
  <c r="V165" i="11"/>
  <c r="U165" i="11"/>
  <c r="AA164" i="11"/>
  <c r="Z164" i="11"/>
  <c r="Y164" i="11"/>
  <c r="X164" i="11"/>
  <c r="W164" i="11"/>
  <c r="V164" i="11"/>
  <c r="U164" i="11"/>
  <c r="AB163" i="11"/>
  <c r="AA163" i="11"/>
  <c r="Z163" i="11"/>
  <c r="Y163" i="11"/>
  <c r="X163" i="11"/>
  <c r="W163" i="11"/>
  <c r="V163" i="11"/>
  <c r="U163" i="11"/>
  <c r="AC162" i="11"/>
  <c r="AB162" i="11"/>
  <c r="AA162" i="11"/>
  <c r="Z162" i="11"/>
  <c r="Y162" i="11"/>
  <c r="X162" i="11"/>
  <c r="W162" i="11"/>
  <c r="V162" i="11"/>
  <c r="U162" i="11"/>
  <c r="AD161" i="11"/>
  <c r="AC161" i="11"/>
  <c r="AB161" i="11"/>
  <c r="AA161" i="11"/>
  <c r="Z161" i="11"/>
  <c r="Y161" i="11"/>
  <c r="X161" i="11"/>
  <c r="W161" i="11"/>
  <c r="V161" i="11"/>
  <c r="U161" i="11"/>
  <c r="AE160" i="11"/>
  <c r="AD160" i="11"/>
  <c r="AC160" i="11"/>
  <c r="AB160" i="11"/>
  <c r="AA160" i="11"/>
  <c r="Z160" i="11"/>
  <c r="Y160" i="11"/>
  <c r="X160" i="11"/>
  <c r="W160" i="11"/>
  <c r="V160" i="11"/>
  <c r="U160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U151" i="11"/>
  <c r="V150" i="11"/>
  <c r="U150" i="11"/>
  <c r="W149" i="11"/>
  <c r="V149" i="11"/>
  <c r="U149" i="11"/>
  <c r="X148" i="11"/>
  <c r="W148" i="11"/>
  <c r="V148" i="11"/>
  <c r="U148" i="11"/>
  <c r="Y147" i="11"/>
  <c r="X147" i="11"/>
  <c r="W147" i="11"/>
  <c r="V147" i="11"/>
  <c r="U147" i="11"/>
  <c r="Z146" i="11"/>
  <c r="Y146" i="11"/>
  <c r="X146" i="11"/>
  <c r="W146" i="11"/>
  <c r="V146" i="11"/>
  <c r="U146" i="11"/>
  <c r="AA145" i="11"/>
  <c r="Z145" i="11"/>
  <c r="Y145" i="11"/>
  <c r="X145" i="11"/>
  <c r="W145" i="11"/>
  <c r="V145" i="11"/>
  <c r="U145" i="11"/>
  <c r="AB144" i="11"/>
  <c r="AA144" i="11"/>
  <c r="Z144" i="11"/>
  <c r="Y144" i="11"/>
  <c r="X144" i="11"/>
  <c r="W144" i="11"/>
  <c r="V144" i="11"/>
  <c r="U144" i="11"/>
  <c r="AC143" i="11"/>
  <c r="AB143" i="11"/>
  <c r="AA143" i="11"/>
  <c r="Z143" i="11"/>
  <c r="Y143" i="11"/>
  <c r="X143" i="11"/>
  <c r="W143" i="11"/>
  <c r="V143" i="11"/>
  <c r="U143" i="11"/>
  <c r="AD142" i="11"/>
  <c r="AC142" i="11"/>
  <c r="AB142" i="11"/>
  <c r="AA142" i="11"/>
  <c r="Z142" i="11"/>
  <c r="Y142" i="11"/>
  <c r="X142" i="11"/>
  <c r="W142" i="11"/>
  <c r="V142" i="11"/>
  <c r="U142" i="11"/>
  <c r="AE141" i="11"/>
  <c r="AD141" i="11"/>
  <c r="AC141" i="11"/>
  <c r="AB141" i="11"/>
  <c r="AA141" i="11"/>
  <c r="Z141" i="11"/>
  <c r="Y141" i="11"/>
  <c r="X141" i="11"/>
  <c r="W141" i="11"/>
  <c r="V141" i="11"/>
  <c r="U141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U132" i="11"/>
  <c r="V131" i="11"/>
  <c r="U131" i="11"/>
  <c r="W130" i="11"/>
  <c r="V130" i="11"/>
  <c r="U130" i="11"/>
  <c r="X129" i="11"/>
  <c r="W129" i="11"/>
  <c r="V129" i="11"/>
  <c r="U129" i="11"/>
  <c r="Y128" i="11"/>
  <c r="X128" i="11"/>
  <c r="W128" i="11"/>
  <c r="V128" i="11"/>
  <c r="U128" i="11"/>
  <c r="Z127" i="11"/>
  <c r="Y127" i="11"/>
  <c r="X127" i="11"/>
  <c r="W127" i="11"/>
  <c r="V127" i="11"/>
  <c r="U127" i="11"/>
  <c r="AA126" i="11"/>
  <c r="Z126" i="11"/>
  <c r="Y126" i="11"/>
  <c r="X126" i="11"/>
  <c r="W126" i="11"/>
  <c r="V126" i="11"/>
  <c r="U126" i="11"/>
  <c r="AB125" i="11"/>
  <c r="AA125" i="11"/>
  <c r="Z125" i="11"/>
  <c r="Y125" i="11"/>
  <c r="X125" i="11"/>
  <c r="W125" i="11"/>
  <c r="V125" i="11"/>
  <c r="U125" i="11"/>
  <c r="AC124" i="11"/>
  <c r="AB124" i="11"/>
  <c r="AA124" i="11"/>
  <c r="Z124" i="11"/>
  <c r="Y124" i="11"/>
  <c r="X124" i="11"/>
  <c r="W124" i="11"/>
  <c r="V124" i="11"/>
  <c r="U124" i="11"/>
  <c r="AD123" i="11"/>
  <c r="AC123" i="11"/>
  <c r="AB123" i="11"/>
  <c r="AA123" i="11"/>
  <c r="Z123" i="11"/>
  <c r="Y123" i="11"/>
  <c r="X123" i="11"/>
  <c r="W123" i="11"/>
  <c r="V123" i="11"/>
  <c r="U123" i="11"/>
  <c r="AE122" i="11"/>
  <c r="AD122" i="11"/>
  <c r="AC122" i="11"/>
  <c r="AB122" i="11"/>
  <c r="AA122" i="11"/>
  <c r="Z122" i="11"/>
  <c r="Y122" i="11"/>
  <c r="X122" i="11"/>
  <c r="W122" i="11"/>
  <c r="V122" i="11"/>
  <c r="U122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U113" i="11"/>
  <c r="V112" i="11"/>
  <c r="U112" i="11"/>
  <c r="W111" i="11"/>
  <c r="V111" i="11"/>
  <c r="U111" i="11"/>
  <c r="X110" i="11"/>
  <c r="W110" i="11"/>
  <c r="V110" i="11"/>
  <c r="U110" i="11"/>
  <c r="Y109" i="11"/>
  <c r="X109" i="11"/>
  <c r="W109" i="11"/>
  <c r="V109" i="11"/>
  <c r="U109" i="11"/>
  <c r="Z108" i="11"/>
  <c r="Y108" i="11"/>
  <c r="X108" i="11"/>
  <c r="W108" i="11"/>
  <c r="V108" i="11"/>
  <c r="U108" i="11"/>
  <c r="AA107" i="11"/>
  <c r="Z107" i="11"/>
  <c r="Y107" i="11"/>
  <c r="X107" i="11"/>
  <c r="W107" i="11"/>
  <c r="V107" i="11"/>
  <c r="U107" i="11"/>
  <c r="AB106" i="11"/>
  <c r="AA106" i="11"/>
  <c r="Z106" i="11"/>
  <c r="Y106" i="11"/>
  <c r="X106" i="11"/>
  <c r="W106" i="11"/>
  <c r="V106" i="11"/>
  <c r="U106" i="11"/>
  <c r="AC105" i="11"/>
  <c r="AB105" i="11"/>
  <c r="AA105" i="11"/>
  <c r="Z105" i="11"/>
  <c r="Y105" i="11"/>
  <c r="X105" i="11"/>
  <c r="W105" i="11"/>
  <c r="V105" i="11"/>
  <c r="U105" i="11"/>
  <c r="AD104" i="11"/>
  <c r="AC104" i="11"/>
  <c r="AB104" i="11"/>
  <c r="AA104" i="11"/>
  <c r="Z104" i="11"/>
  <c r="Y104" i="11"/>
  <c r="X104" i="11"/>
  <c r="W104" i="11"/>
  <c r="V104" i="11"/>
  <c r="U104" i="11"/>
  <c r="AE103" i="11"/>
  <c r="AD103" i="11"/>
  <c r="AC103" i="11"/>
  <c r="AB103" i="11"/>
  <c r="AA103" i="11"/>
  <c r="Z103" i="11"/>
  <c r="Y103" i="11"/>
  <c r="X103" i="11"/>
  <c r="W103" i="11"/>
  <c r="V103" i="11"/>
  <c r="U103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U94" i="11"/>
  <c r="V93" i="11"/>
  <c r="U93" i="11"/>
  <c r="W92" i="11"/>
  <c r="V92" i="11"/>
  <c r="U92" i="11"/>
  <c r="X91" i="11"/>
  <c r="W91" i="11"/>
  <c r="V91" i="11"/>
  <c r="U91" i="11"/>
  <c r="Y90" i="11"/>
  <c r="X90" i="11"/>
  <c r="W90" i="11"/>
  <c r="V90" i="11"/>
  <c r="U90" i="11"/>
  <c r="Z89" i="11"/>
  <c r="Y89" i="11"/>
  <c r="X89" i="11"/>
  <c r="W89" i="11"/>
  <c r="V89" i="11"/>
  <c r="U89" i="11"/>
  <c r="AA88" i="11"/>
  <c r="Z88" i="11"/>
  <c r="Y88" i="11"/>
  <c r="X88" i="11"/>
  <c r="W88" i="11"/>
  <c r="V88" i="11"/>
  <c r="U88" i="11"/>
  <c r="AB87" i="11"/>
  <c r="AA87" i="11"/>
  <c r="Z87" i="11"/>
  <c r="Y87" i="11"/>
  <c r="X87" i="11"/>
  <c r="W87" i="11"/>
  <c r="V87" i="11"/>
  <c r="U87" i="11"/>
  <c r="AC86" i="11"/>
  <c r="AB86" i="11"/>
  <c r="AA86" i="11"/>
  <c r="Z86" i="11"/>
  <c r="Y86" i="11"/>
  <c r="X86" i="11"/>
  <c r="W86" i="11"/>
  <c r="V86" i="11"/>
  <c r="U86" i="11"/>
  <c r="AD85" i="11"/>
  <c r="AC85" i="11"/>
  <c r="AB85" i="11"/>
  <c r="AA85" i="11"/>
  <c r="Z85" i="11"/>
  <c r="Y85" i="11"/>
  <c r="X85" i="11"/>
  <c r="W85" i="11"/>
  <c r="V85" i="11"/>
  <c r="U85" i="11"/>
  <c r="AE84" i="11"/>
  <c r="AD84" i="11"/>
  <c r="AC84" i="11"/>
  <c r="AB84" i="11"/>
  <c r="AA84" i="11"/>
  <c r="Z84" i="11"/>
  <c r="Y84" i="11"/>
  <c r="X84" i="11"/>
  <c r="W84" i="11"/>
  <c r="V84" i="11"/>
  <c r="U84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U75" i="11"/>
  <c r="V74" i="11"/>
  <c r="U74" i="11"/>
  <c r="W73" i="11"/>
  <c r="V73" i="11"/>
  <c r="U73" i="11"/>
  <c r="X72" i="11"/>
  <c r="W72" i="11"/>
  <c r="V72" i="11"/>
  <c r="U72" i="11"/>
  <c r="Y71" i="11"/>
  <c r="X71" i="11"/>
  <c r="W71" i="11"/>
  <c r="V71" i="11"/>
  <c r="U71" i="11"/>
  <c r="Z70" i="11"/>
  <c r="Y70" i="11"/>
  <c r="X70" i="11"/>
  <c r="W70" i="11"/>
  <c r="V70" i="11"/>
  <c r="U70" i="11"/>
  <c r="AA69" i="11"/>
  <c r="Z69" i="11"/>
  <c r="Y69" i="11"/>
  <c r="X69" i="11"/>
  <c r="W69" i="11"/>
  <c r="V69" i="11"/>
  <c r="U69" i="11"/>
  <c r="AB68" i="11"/>
  <c r="AA68" i="11"/>
  <c r="Z68" i="11"/>
  <c r="Y68" i="11"/>
  <c r="X68" i="11"/>
  <c r="W68" i="11"/>
  <c r="V68" i="11"/>
  <c r="U68" i="11"/>
  <c r="AC67" i="11"/>
  <c r="AB67" i="11"/>
  <c r="AA67" i="11"/>
  <c r="Z67" i="11"/>
  <c r="Y67" i="11"/>
  <c r="X67" i="11"/>
  <c r="W67" i="11"/>
  <c r="V67" i="11"/>
  <c r="U67" i="11"/>
  <c r="AD66" i="11"/>
  <c r="AC66" i="11"/>
  <c r="AB66" i="11"/>
  <c r="AA66" i="11"/>
  <c r="Z66" i="11"/>
  <c r="Y66" i="11"/>
  <c r="X66" i="11"/>
  <c r="W66" i="11"/>
  <c r="V66" i="11"/>
  <c r="U66" i="11"/>
  <c r="AE65" i="11"/>
  <c r="AD65" i="11"/>
  <c r="AC65" i="11"/>
  <c r="AB65" i="11"/>
  <c r="AA65" i="11"/>
  <c r="Z65" i="11"/>
  <c r="Y65" i="11"/>
  <c r="X65" i="11"/>
  <c r="W65" i="11"/>
  <c r="V65" i="11"/>
  <c r="U65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U56" i="11"/>
  <c r="V55" i="11"/>
  <c r="U55" i="11"/>
  <c r="W54" i="11"/>
  <c r="V54" i="11"/>
  <c r="U54" i="11"/>
  <c r="X53" i="11"/>
  <c r="W53" i="11"/>
  <c r="V53" i="11"/>
  <c r="U53" i="11"/>
  <c r="Y52" i="11"/>
  <c r="X52" i="11"/>
  <c r="W52" i="11"/>
  <c r="V52" i="11"/>
  <c r="U52" i="11"/>
  <c r="Z51" i="11"/>
  <c r="Y51" i="11"/>
  <c r="X51" i="11"/>
  <c r="W51" i="11"/>
  <c r="V51" i="11"/>
  <c r="U51" i="11"/>
  <c r="AA50" i="11"/>
  <c r="Z50" i="11"/>
  <c r="Y50" i="11"/>
  <c r="X50" i="11"/>
  <c r="W50" i="11"/>
  <c r="V50" i="11"/>
  <c r="U50" i="11"/>
  <c r="AB49" i="11"/>
  <c r="AA49" i="11"/>
  <c r="Z49" i="11"/>
  <c r="Y49" i="11"/>
  <c r="X49" i="11"/>
  <c r="W49" i="11"/>
  <c r="V49" i="11"/>
  <c r="U49" i="11"/>
  <c r="AC48" i="11"/>
  <c r="AB48" i="11"/>
  <c r="AA48" i="11"/>
  <c r="Z48" i="11"/>
  <c r="Y48" i="11"/>
  <c r="X48" i="11"/>
  <c r="W48" i="11"/>
  <c r="V48" i="11"/>
  <c r="U48" i="11"/>
  <c r="AD47" i="11"/>
  <c r="AC47" i="11"/>
  <c r="AB47" i="11"/>
  <c r="AA47" i="11"/>
  <c r="Z47" i="11"/>
  <c r="Y47" i="11"/>
  <c r="X47" i="11"/>
  <c r="W47" i="11"/>
  <c r="V47" i="11"/>
  <c r="U47" i="11"/>
  <c r="AE46" i="11"/>
  <c r="AD46" i="11"/>
  <c r="AC46" i="11"/>
  <c r="AB46" i="11"/>
  <c r="AA46" i="11"/>
  <c r="Z46" i="11"/>
  <c r="Y46" i="11"/>
  <c r="X46" i="11"/>
  <c r="W46" i="11"/>
  <c r="V46" i="11"/>
  <c r="U46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U37" i="11"/>
  <c r="V36" i="11"/>
  <c r="U36" i="11"/>
  <c r="W35" i="11"/>
  <c r="V35" i="11"/>
  <c r="U35" i="11"/>
  <c r="X34" i="11"/>
  <c r="W34" i="11"/>
  <c r="V34" i="11"/>
  <c r="U34" i="11"/>
  <c r="Y33" i="11"/>
  <c r="X33" i="11"/>
  <c r="W33" i="11"/>
  <c r="V33" i="11"/>
  <c r="U33" i="11"/>
  <c r="Z32" i="11"/>
  <c r="Y32" i="11"/>
  <c r="X32" i="11"/>
  <c r="W32" i="11"/>
  <c r="V32" i="11"/>
  <c r="U32" i="11"/>
  <c r="AA31" i="11"/>
  <c r="Z31" i="11"/>
  <c r="Y31" i="11"/>
  <c r="X31" i="11"/>
  <c r="W31" i="11"/>
  <c r="V31" i="11"/>
  <c r="U31" i="11"/>
  <c r="AB30" i="11"/>
  <c r="AA30" i="11"/>
  <c r="Z30" i="11"/>
  <c r="Y30" i="11"/>
  <c r="X30" i="11"/>
  <c r="W30" i="11"/>
  <c r="V30" i="11"/>
  <c r="U30" i="11"/>
  <c r="AC29" i="11"/>
  <c r="AB29" i="11"/>
  <c r="AA29" i="11"/>
  <c r="Z29" i="11"/>
  <c r="Y29" i="11"/>
  <c r="X29" i="11"/>
  <c r="W29" i="11"/>
  <c r="V29" i="11"/>
  <c r="U29" i="11"/>
  <c r="AD28" i="11"/>
  <c r="AC28" i="11"/>
  <c r="AB28" i="11"/>
  <c r="AA28" i="11"/>
  <c r="Z28" i="11"/>
  <c r="Y28" i="11"/>
  <c r="X28" i="11"/>
  <c r="W28" i="11"/>
  <c r="V28" i="11"/>
  <c r="U28" i="11"/>
  <c r="AE27" i="11"/>
  <c r="AD27" i="11"/>
  <c r="AC27" i="11"/>
  <c r="AB27" i="11"/>
  <c r="AA27" i="11"/>
  <c r="Z27" i="11"/>
  <c r="Y27" i="11"/>
  <c r="X27" i="11"/>
  <c r="W27" i="11"/>
  <c r="V27" i="11"/>
  <c r="U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U18" i="11"/>
  <c r="V17" i="11"/>
  <c r="U17" i="11"/>
  <c r="W16" i="11"/>
  <c r="V16" i="11"/>
  <c r="U16" i="11"/>
  <c r="X15" i="11"/>
  <c r="W15" i="11"/>
  <c r="V15" i="11"/>
  <c r="U15" i="11"/>
  <c r="Y14" i="11"/>
  <c r="X14" i="11"/>
  <c r="W14" i="11"/>
  <c r="V14" i="11"/>
  <c r="U14" i="11"/>
  <c r="AU13" i="11"/>
  <c r="AT13" i="11"/>
  <c r="AS13" i="11"/>
  <c r="AR13" i="11"/>
  <c r="AQ13" i="11"/>
  <c r="AP13" i="11"/>
  <c r="Z13" i="11"/>
  <c r="Y13" i="11"/>
  <c r="X13" i="11"/>
  <c r="W13" i="11"/>
  <c r="V13" i="11"/>
  <c r="U13" i="11"/>
  <c r="AV12" i="11"/>
  <c r="AA12" i="11"/>
  <c r="Z12" i="11"/>
  <c r="Y12" i="11"/>
  <c r="X12" i="11"/>
  <c r="W12" i="11"/>
  <c r="V12" i="11"/>
  <c r="U12" i="11"/>
  <c r="AV11" i="11"/>
  <c r="AB11" i="11"/>
  <c r="AA11" i="11"/>
  <c r="Z11" i="11"/>
  <c r="Y11" i="11"/>
  <c r="X11" i="11"/>
  <c r="W11" i="11"/>
  <c r="V11" i="11"/>
  <c r="U11" i="11"/>
  <c r="AV10" i="11"/>
  <c r="AC10" i="11"/>
  <c r="AB10" i="11"/>
  <c r="AA10" i="11"/>
  <c r="Z10" i="11"/>
  <c r="Y10" i="11"/>
  <c r="X10" i="11"/>
  <c r="W10" i="11"/>
  <c r="V10" i="11"/>
  <c r="U10" i="11"/>
  <c r="AV9" i="11"/>
  <c r="AD9" i="11"/>
  <c r="AC9" i="11"/>
  <c r="AB9" i="11"/>
  <c r="AA9" i="11"/>
  <c r="Z9" i="11"/>
  <c r="Y9" i="11"/>
  <c r="X9" i="11"/>
  <c r="W9" i="11"/>
  <c r="V9" i="11"/>
  <c r="U9" i="11"/>
  <c r="AV8" i="11"/>
  <c r="AE8" i="11"/>
  <c r="AD8" i="11"/>
  <c r="AC8" i="11"/>
  <c r="AB8" i="11"/>
  <c r="AA8" i="11"/>
  <c r="Z8" i="11"/>
  <c r="Y8" i="11"/>
  <c r="X8" i="11"/>
  <c r="W8" i="11"/>
  <c r="V8" i="11"/>
  <c r="U8" i="11"/>
  <c r="AV7" i="11"/>
  <c r="AF7" i="11"/>
  <c r="AE7" i="11"/>
  <c r="AD7" i="11"/>
  <c r="AC7" i="11"/>
  <c r="AB7" i="11"/>
  <c r="AA7" i="11"/>
  <c r="Z7" i="11"/>
  <c r="Y7" i="11"/>
  <c r="X7" i="11"/>
  <c r="W7" i="11"/>
  <c r="V7" i="11"/>
  <c r="U7" i="11"/>
  <c r="AV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AV5" i="11"/>
  <c r="AV13" i="11" s="1"/>
  <c r="AV4" i="11"/>
  <c r="AV3" i="11"/>
  <c r="AQ13" i="8"/>
  <c r="AR13" i="8"/>
  <c r="AS13" i="8"/>
  <c r="AT13" i="8"/>
  <c r="AU13" i="8"/>
  <c r="AV13" i="8"/>
  <c r="AP13" i="8"/>
  <c r="AV5" i="8"/>
  <c r="AV3" i="8"/>
  <c r="AV4" i="8"/>
  <c r="AV9" i="8"/>
  <c r="AV12" i="8"/>
  <c r="AV11" i="8"/>
  <c r="AV7" i="8"/>
  <c r="AV10" i="8"/>
  <c r="AV6" i="8"/>
  <c r="AV8" i="8"/>
  <c r="V187" i="8"/>
  <c r="V188" i="8"/>
  <c r="G24" i="10"/>
  <c r="G25" i="10"/>
  <c r="G26" i="10"/>
  <c r="G27" i="10"/>
  <c r="G28" i="10"/>
  <c r="G29" i="10"/>
  <c r="G30" i="10"/>
  <c r="G31" i="10"/>
  <c r="G32" i="10"/>
  <c r="G23" i="10"/>
  <c r="T38" i="1"/>
  <c r="U189" i="8"/>
  <c r="U188" i="8"/>
  <c r="W187" i="8"/>
  <c r="U187" i="8"/>
  <c r="X186" i="8"/>
  <c r="W186" i="8"/>
  <c r="V186" i="8"/>
  <c r="U186" i="8"/>
  <c r="Y185" i="8"/>
  <c r="X185" i="8"/>
  <c r="W185" i="8"/>
  <c r="V185" i="8"/>
  <c r="U185" i="8"/>
  <c r="Z184" i="8"/>
  <c r="Y184" i="8"/>
  <c r="X184" i="8"/>
  <c r="W184" i="8"/>
  <c r="V184" i="8"/>
  <c r="U184" i="8"/>
  <c r="AA183" i="8"/>
  <c r="Z183" i="8"/>
  <c r="Y183" i="8"/>
  <c r="X183" i="8"/>
  <c r="W183" i="8"/>
  <c r="V183" i="8"/>
  <c r="U183" i="8"/>
  <c r="AB182" i="8"/>
  <c r="AA182" i="8"/>
  <c r="Z182" i="8"/>
  <c r="Y182" i="8"/>
  <c r="X182" i="8"/>
  <c r="W182" i="8"/>
  <c r="V182" i="8"/>
  <c r="U182" i="8"/>
  <c r="AC181" i="8"/>
  <c r="AB181" i="8"/>
  <c r="AA181" i="8"/>
  <c r="Z181" i="8"/>
  <c r="Y181" i="8"/>
  <c r="X181" i="8"/>
  <c r="W181" i="8"/>
  <c r="V181" i="8"/>
  <c r="U181" i="8"/>
  <c r="AD180" i="8"/>
  <c r="AC180" i="8"/>
  <c r="AB180" i="8"/>
  <c r="AA180" i="8"/>
  <c r="Z180" i="8"/>
  <c r="Y180" i="8"/>
  <c r="X180" i="8"/>
  <c r="W180" i="8"/>
  <c r="V180" i="8"/>
  <c r="U180" i="8"/>
  <c r="U170" i="8"/>
  <c r="V169" i="8"/>
  <c r="U169" i="8"/>
  <c r="W168" i="8"/>
  <c r="V168" i="8"/>
  <c r="U168" i="8"/>
  <c r="X167" i="8"/>
  <c r="W167" i="8"/>
  <c r="V167" i="8"/>
  <c r="U167" i="8"/>
  <c r="Y166" i="8"/>
  <c r="X166" i="8"/>
  <c r="W166" i="8"/>
  <c r="V166" i="8"/>
  <c r="U166" i="8"/>
  <c r="Z165" i="8"/>
  <c r="Y165" i="8"/>
  <c r="X165" i="8"/>
  <c r="W165" i="8"/>
  <c r="V165" i="8"/>
  <c r="U165" i="8"/>
  <c r="AA164" i="8"/>
  <c r="Z164" i="8"/>
  <c r="Y164" i="8"/>
  <c r="X164" i="8"/>
  <c r="W164" i="8"/>
  <c r="V164" i="8"/>
  <c r="U164" i="8"/>
  <c r="AB163" i="8"/>
  <c r="AA163" i="8"/>
  <c r="Z163" i="8"/>
  <c r="Y163" i="8"/>
  <c r="X163" i="8"/>
  <c r="W163" i="8"/>
  <c r="V163" i="8"/>
  <c r="U163" i="8"/>
  <c r="AC162" i="8"/>
  <c r="AB162" i="8"/>
  <c r="AA162" i="8"/>
  <c r="Z162" i="8"/>
  <c r="Y162" i="8"/>
  <c r="X162" i="8"/>
  <c r="W162" i="8"/>
  <c r="V162" i="8"/>
  <c r="U162" i="8"/>
  <c r="AD161" i="8"/>
  <c r="AC161" i="8"/>
  <c r="AB161" i="8"/>
  <c r="AA161" i="8"/>
  <c r="Z161" i="8"/>
  <c r="Y161" i="8"/>
  <c r="X161" i="8"/>
  <c r="W161" i="8"/>
  <c r="V161" i="8"/>
  <c r="U161" i="8"/>
  <c r="AE160" i="8"/>
  <c r="AD160" i="8"/>
  <c r="AC160" i="8"/>
  <c r="AB160" i="8"/>
  <c r="AA160" i="8"/>
  <c r="Z160" i="8"/>
  <c r="Y160" i="8"/>
  <c r="X160" i="8"/>
  <c r="W160" i="8"/>
  <c r="V160" i="8"/>
  <c r="U160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U151" i="8"/>
  <c r="V150" i="8"/>
  <c r="U150" i="8"/>
  <c r="W149" i="8"/>
  <c r="V149" i="8"/>
  <c r="U149" i="8"/>
  <c r="X148" i="8"/>
  <c r="W148" i="8"/>
  <c r="V148" i="8"/>
  <c r="U148" i="8"/>
  <c r="Y147" i="8"/>
  <c r="X147" i="8"/>
  <c r="W147" i="8"/>
  <c r="V147" i="8"/>
  <c r="U147" i="8"/>
  <c r="Z146" i="8"/>
  <c r="Y146" i="8"/>
  <c r="X146" i="8"/>
  <c r="W146" i="8"/>
  <c r="V146" i="8"/>
  <c r="U146" i="8"/>
  <c r="AA145" i="8"/>
  <c r="Z145" i="8"/>
  <c r="Y145" i="8"/>
  <c r="X145" i="8"/>
  <c r="W145" i="8"/>
  <c r="V145" i="8"/>
  <c r="U145" i="8"/>
  <c r="AB144" i="8"/>
  <c r="AA144" i="8"/>
  <c r="Z144" i="8"/>
  <c r="Y144" i="8"/>
  <c r="X144" i="8"/>
  <c r="W144" i="8"/>
  <c r="V144" i="8"/>
  <c r="U144" i="8"/>
  <c r="AC143" i="8"/>
  <c r="AB143" i="8"/>
  <c r="AA143" i="8"/>
  <c r="Z143" i="8"/>
  <c r="Y143" i="8"/>
  <c r="X143" i="8"/>
  <c r="W143" i="8"/>
  <c r="V143" i="8"/>
  <c r="U143" i="8"/>
  <c r="AD142" i="8"/>
  <c r="AC142" i="8"/>
  <c r="AB142" i="8"/>
  <c r="AA142" i="8"/>
  <c r="Z142" i="8"/>
  <c r="Y142" i="8"/>
  <c r="X142" i="8"/>
  <c r="W142" i="8"/>
  <c r="V142" i="8"/>
  <c r="U142" i="8"/>
  <c r="AE141" i="8"/>
  <c r="AD141" i="8"/>
  <c r="AC141" i="8"/>
  <c r="AB141" i="8"/>
  <c r="AA141" i="8"/>
  <c r="Z141" i="8"/>
  <c r="Y141" i="8"/>
  <c r="X141" i="8"/>
  <c r="W141" i="8"/>
  <c r="V141" i="8"/>
  <c r="U141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U132" i="8"/>
  <c r="V131" i="8"/>
  <c r="U131" i="8"/>
  <c r="W130" i="8"/>
  <c r="V130" i="8"/>
  <c r="U130" i="8"/>
  <c r="X129" i="8"/>
  <c r="W129" i="8"/>
  <c r="V129" i="8"/>
  <c r="U129" i="8"/>
  <c r="Y128" i="8"/>
  <c r="X128" i="8"/>
  <c r="W128" i="8"/>
  <c r="V128" i="8"/>
  <c r="U128" i="8"/>
  <c r="Z127" i="8"/>
  <c r="Y127" i="8"/>
  <c r="X127" i="8"/>
  <c r="W127" i="8"/>
  <c r="V127" i="8"/>
  <c r="U127" i="8"/>
  <c r="AA126" i="8"/>
  <c r="Z126" i="8"/>
  <c r="Y126" i="8"/>
  <c r="X126" i="8"/>
  <c r="W126" i="8"/>
  <c r="V126" i="8"/>
  <c r="U126" i="8"/>
  <c r="AB125" i="8"/>
  <c r="AA125" i="8"/>
  <c r="Z125" i="8"/>
  <c r="Y125" i="8"/>
  <c r="X125" i="8"/>
  <c r="W125" i="8"/>
  <c r="V125" i="8"/>
  <c r="U125" i="8"/>
  <c r="AC124" i="8"/>
  <c r="AB124" i="8"/>
  <c r="AA124" i="8"/>
  <c r="Z124" i="8"/>
  <c r="Y124" i="8"/>
  <c r="X124" i="8"/>
  <c r="W124" i="8"/>
  <c r="V124" i="8"/>
  <c r="U124" i="8"/>
  <c r="AD123" i="8"/>
  <c r="AC123" i="8"/>
  <c r="AB123" i="8"/>
  <c r="AA123" i="8"/>
  <c r="Z123" i="8"/>
  <c r="Y123" i="8"/>
  <c r="X123" i="8"/>
  <c r="W123" i="8"/>
  <c r="V123" i="8"/>
  <c r="U123" i="8"/>
  <c r="AE122" i="8"/>
  <c r="AD122" i="8"/>
  <c r="AC122" i="8"/>
  <c r="AB122" i="8"/>
  <c r="AA122" i="8"/>
  <c r="Z122" i="8"/>
  <c r="Y122" i="8"/>
  <c r="X122" i="8"/>
  <c r="W122" i="8"/>
  <c r="V122" i="8"/>
  <c r="U122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U113" i="8"/>
  <c r="V112" i="8"/>
  <c r="U112" i="8"/>
  <c r="W111" i="8"/>
  <c r="V111" i="8"/>
  <c r="U111" i="8"/>
  <c r="X110" i="8"/>
  <c r="W110" i="8"/>
  <c r="V110" i="8"/>
  <c r="U110" i="8"/>
  <c r="Y109" i="8"/>
  <c r="X109" i="8"/>
  <c r="W109" i="8"/>
  <c r="V109" i="8"/>
  <c r="U109" i="8"/>
  <c r="Z108" i="8"/>
  <c r="Y108" i="8"/>
  <c r="X108" i="8"/>
  <c r="W108" i="8"/>
  <c r="V108" i="8"/>
  <c r="U108" i="8"/>
  <c r="AA107" i="8"/>
  <c r="Z107" i="8"/>
  <c r="Y107" i="8"/>
  <c r="X107" i="8"/>
  <c r="W107" i="8"/>
  <c r="V107" i="8"/>
  <c r="U107" i="8"/>
  <c r="AB106" i="8"/>
  <c r="AA106" i="8"/>
  <c r="Z106" i="8"/>
  <c r="Y106" i="8"/>
  <c r="X106" i="8"/>
  <c r="W106" i="8"/>
  <c r="V106" i="8"/>
  <c r="U106" i="8"/>
  <c r="AC105" i="8"/>
  <c r="AB105" i="8"/>
  <c r="AA105" i="8"/>
  <c r="Z105" i="8"/>
  <c r="Y105" i="8"/>
  <c r="X105" i="8"/>
  <c r="W105" i="8"/>
  <c r="V105" i="8"/>
  <c r="U105" i="8"/>
  <c r="AD104" i="8"/>
  <c r="AC104" i="8"/>
  <c r="AB104" i="8"/>
  <c r="AA104" i="8"/>
  <c r="Z104" i="8"/>
  <c r="Y104" i="8"/>
  <c r="X104" i="8"/>
  <c r="W104" i="8"/>
  <c r="V104" i="8"/>
  <c r="U104" i="8"/>
  <c r="AE103" i="8"/>
  <c r="AD103" i="8"/>
  <c r="AC103" i="8"/>
  <c r="AB103" i="8"/>
  <c r="AA103" i="8"/>
  <c r="Z103" i="8"/>
  <c r="Y103" i="8"/>
  <c r="X103" i="8"/>
  <c r="W103" i="8"/>
  <c r="V103" i="8"/>
  <c r="U103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U94" i="8"/>
  <c r="V93" i="8"/>
  <c r="U93" i="8"/>
  <c r="W92" i="8"/>
  <c r="V92" i="8"/>
  <c r="U92" i="8"/>
  <c r="X91" i="8"/>
  <c r="W91" i="8"/>
  <c r="V91" i="8"/>
  <c r="U91" i="8"/>
  <c r="Y90" i="8"/>
  <c r="X90" i="8"/>
  <c r="W90" i="8"/>
  <c r="V90" i="8"/>
  <c r="U90" i="8"/>
  <c r="Z89" i="8"/>
  <c r="Y89" i="8"/>
  <c r="X89" i="8"/>
  <c r="W89" i="8"/>
  <c r="V89" i="8"/>
  <c r="U89" i="8"/>
  <c r="AA88" i="8"/>
  <c r="Z88" i="8"/>
  <c r="Y88" i="8"/>
  <c r="X88" i="8"/>
  <c r="W88" i="8"/>
  <c r="V88" i="8"/>
  <c r="U88" i="8"/>
  <c r="AB87" i="8"/>
  <c r="AA87" i="8"/>
  <c r="Z87" i="8"/>
  <c r="Y87" i="8"/>
  <c r="X87" i="8"/>
  <c r="W87" i="8"/>
  <c r="V87" i="8"/>
  <c r="U87" i="8"/>
  <c r="AC86" i="8"/>
  <c r="AB86" i="8"/>
  <c r="AA86" i="8"/>
  <c r="Z86" i="8"/>
  <c r="Y86" i="8"/>
  <c r="X86" i="8"/>
  <c r="W86" i="8"/>
  <c r="V86" i="8"/>
  <c r="U86" i="8"/>
  <c r="AD85" i="8"/>
  <c r="AC85" i="8"/>
  <c r="AB85" i="8"/>
  <c r="AA85" i="8"/>
  <c r="Z85" i="8"/>
  <c r="Y85" i="8"/>
  <c r="X85" i="8"/>
  <c r="W85" i="8"/>
  <c r="V85" i="8"/>
  <c r="U85" i="8"/>
  <c r="AE84" i="8"/>
  <c r="AD84" i="8"/>
  <c r="AC84" i="8"/>
  <c r="AB84" i="8"/>
  <c r="AA84" i="8"/>
  <c r="Z84" i="8"/>
  <c r="Y84" i="8"/>
  <c r="X84" i="8"/>
  <c r="W84" i="8"/>
  <c r="V84" i="8"/>
  <c r="U84" i="8"/>
  <c r="AF83" i="8"/>
  <c r="AE83" i="8"/>
  <c r="AD83" i="8"/>
  <c r="AC83" i="8"/>
  <c r="AB83" i="8"/>
  <c r="AA83" i="8"/>
  <c r="Z83" i="8"/>
  <c r="Y83" i="8"/>
  <c r="X83" i="8"/>
  <c r="W83" i="8"/>
  <c r="V83" i="8"/>
  <c r="U83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U75" i="8"/>
  <c r="V74" i="8"/>
  <c r="U74" i="8"/>
  <c r="W73" i="8"/>
  <c r="V73" i="8"/>
  <c r="U73" i="8"/>
  <c r="X72" i="8"/>
  <c r="W72" i="8"/>
  <c r="V72" i="8"/>
  <c r="U72" i="8"/>
  <c r="Y71" i="8"/>
  <c r="X71" i="8"/>
  <c r="W71" i="8"/>
  <c r="V71" i="8"/>
  <c r="U71" i="8"/>
  <c r="Z70" i="8"/>
  <c r="Y70" i="8"/>
  <c r="X70" i="8"/>
  <c r="W70" i="8"/>
  <c r="V70" i="8"/>
  <c r="U70" i="8"/>
  <c r="AA69" i="8"/>
  <c r="Z69" i="8"/>
  <c r="Y69" i="8"/>
  <c r="X69" i="8"/>
  <c r="W69" i="8"/>
  <c r="V69" i="8"/>
  <c r="U69" i="8"/>
  <c r="AB68" i="8"/>
  <c r="AA68" i="8"/>
  <c r="Z68" i="8"/>
  <c r="Y68" i="8"/>
  <c r="X68" i="8"/>
  <c r="W68" i="8"/>
  <c r="V68" i="8"/>
  <c r="U68" i="8"/>
  <c r="AC67" i="8"/>
  <c r="AB67" i="8"/>
  <c r="AA67" i="8"/>
  <c r="Z67" i="8"/>
  <c r="Y67" i="8"/>
  <c r="X67" i="8"/>
  <c r="W67" i="8"/>
  <c r="V67" i="8"/>
  <c r="U67" i="8"/>
  <c r="AD66" i="8"/>
  <c r="AC66" i="8"/>
  <c r="AB66" i="8"/>
  <c r="AA66" i="8"/>
  <c r="Z66" i="8"/>
  <c r="Y66" i="8"/>
  <c r="X66" i="8"/>
  <c r="W66" i="8"/>
  <c r="V66" i="8"/>
  <c r="U66" i="8"/>
  <c r="AE65" i="8"/>
  <c r="AD65" i="8"/>
  <c r="AC65" i="8"/>
  <c r="AB65" i="8"/>
  <c r="AA65" i="8"/>
  <c r="Z65" i="8"/>
  <c r="Y65" i="8"/>
  <c r="X65" i="8"/>
  <c r="W65" i="8"/>
  <c r="V65" i="8"/>
  <c r="U65" i="8"/>
  <c r="AF64" i="8"/>
  <c r="AE64" i="8"/>
  <c r="AD64" i="8"/>
  <c r="AC64" i="8"/>
  <c r="AB64" i="8"/>
  <c r="AA64" i="8"/>
  <c r="Z64" i="8"/>
  <c r="Y64" i="8"/>
  <c r="X64" i="8"/>
  <c r="W64" i="8"/>
  <c r="V64" i="8"/>
  <c r="U64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U56" i="8"/>
  <c r="V55" i="8"/>
  <c r="U55" i="8"/>
  <c r="W54" i="8"/>
  <c r="V54" i="8"/>
  <c r="U54" i="8"/>
  <c r="X53" i="8"/>
  <c r="W53" i="8"/>
  <c r="V53" i="8"/>
  <c r="U53" i="8"/>
  <c r="Y52" i="8"/>
  <c r="X52" i="8"/>
  <c r="W52" i="8"/>
  <c r="V52" i="8"/>
  <c r="U52" i="8"/>
  <c r="Z51" i="8"/>
  <c r="Y51" i="8"/>
  <c r="X51" i="8"/>
  <c r="W51" i="8"/>
  <c r="V51" i="8"/>
  <c r="U51" i="8"/>
  <c r="AA50" i="8"/>
  <c r="Z50" i="8"/>
  <c r="Y50" i="8"/>
  <c r="X50" i="8"/>
  <c r="W50" i="8"/>
  <c r="V50" i="8"/>
  <c r="U50" i="8"/>
  <c r="AB49" i="8"/>
  <c r="AA49" i="8"/>
  <c r="Z49" i="8"/>
  <c r="Y49" i="8"/>
  <c r="X49" i="8"/>
  <c r="W49" i="8"/>
  <c r="V49" i="8"/>
  <c r="U49" i="8"/>
  <c r="AC48" i="8"/>
  <c r="AB48" i="8"/>
  <c r="AA48" i="8"/>
  <c r="Z48" i="8"/>
  <c r="Y48" i="8"/>
  <c r="X48" i="8"/>
  <c r="W48" i="8"/>
  <c r="V48" i="8"/>
  <c r="U48" i="8"/>
  <c r="AD47" i="8"/>
  <c r="AC47" i="8"/>
  <c r="AB47" i="8"/>
  <c r="AA47" i="8"/>
  <c r="Z47" i="8"/>
  <c r="Y47" i="8"/>
  <c r="X47" i="8"/>
  <c r="W47" i="8"/>
  <c r="V47" i="8"/>
  <c r="U47" i="8"/>
  <c r="AE46" i="8"/>
  <c r="AD46" i="8"/>
  <c r="AC46" i="8"/>
  <c r="AB46" i="8"/>
  <c r="AA46" i="8"/>
  <c r="Z46" i="8"/>
  <c r="Y46" i="8"/>
  <c r="X46" i="8"/>
  <c r="W46" i="8"/>
  <c r="V46" i="8"/>
  <c r="U46" i="8"/>
  <c r="AF45" i="8"/>
  <c r="AE45" i="8"/>
  <c r="AD45" i="8"/>
  <c r="AC45" i="8"/>
  <c r="AB45" i="8"/>
  <c r="AA45" i="8"/>
  <c r="Z45" i="8"/>
  <c r="Y45" i="8"/>
  <c r="X45" i="8"/>
  <c r="W45" i="8"/>
  <c r="V45" i="8"/>
  <c r="U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U37" i="8"/>
  <c r="V36" i="8"/>
  <c r="U36" i="8"/>
  <c r="W35" i="8"/>
  <c r="V35" i="8"/>
  <c r="U35" i="8"/>
  <c r="X34" i="8"/>
  <c r="W34" i="8"/>
  <c r="V34" i="8"/>
  <c r="U34" i="8"/>
  <c r="Y33" i="8"/>
  <c r="X33" i="8"/>
  <c r="W33" i="8"/>
  <c r="V33" i="8"/>
  <c r="U33" i="8"/>
  <c r="Z32" i="8"/>
  <c r="Y32" i="8"/>
  <c r="X32" i="8"/>
  <c r="W32" i="8"/>
  <c r="V32" i="8"/>
  <c r="U32" i="8"/>
  <c r="AA31" i="8"/>
  <c r="Z31" i="8"/>
  <c r="Y31" i="8"/>
  <c r="X31" i="8"/>
  <c r="W31" i="8"/>
  <c r="V31" i="8"/>
  <c r="U31" i="8"/>
  <c r="AB30" i="8"/>
  <c r="AA30" i="8"/>
  <c r="Z30" i="8"/>
  <c r="Y30" i="8"/>
  <c r="X30" i="8"/>
  <c r="W30" i="8"/>
  <c r="V30" i="8"/>
  <c r="U30" i="8"/>
  <c r="AC29" i="8"/>
  <c r="AB29" i="8"/>
  <c r="AA29" i="8"/>
  <c r="Z29" i="8"/>
  <c r="Y29" i="8"/>
  <c r="X29" i="8"/>
  <c r="W29" i="8"/>
  <c r="V29" i="8"/>
  <c r="U29" i="8"/>
  <c r="AD28" i="8"/>
  <c r="AC28" i="8"/>
  <c r="AB28" i="8"/>
  <c r="AA28" i="8"/>
  <c r="Z28" i="8"/>
  <c r="Y28" i="8"/>
  <c r="X28" i="8"/>
  <c r="W28" i="8"/>
  <c r="V28" i="8"/>
  <c r="U28" i="8"/>
  <c r="AE27" i="8"/>
  <c r="AD27" i="8"/>
  <c r="AC27" i="8"/>
  <c r="AB27" i="8"/>
  <c r="AA27" i="8"/>
  <c r="Z27" i="8"/>
  <c r="Y27" i="8"/>
  <c r="X27" i="8"/>
  <c r="W27" i="8"/>
  <c r="V27" i="8"/>
  <c r="U27" i="8"/>
  <c r="AF26" i="8"/>
  <c r="AE26" i="8"/>
  <c r="AD26" i="8"/>
  <c r="AC26" i="8"/>
  <c r="AB26" i="8"/>
  <c r="AA26" i="8"/>
  <c r="Z26" i="8"/>
  <c r="Y26" i="8"/>
  <c r="X26" i="8"/>
  <c r="W26" i="8"/>
  <c r="V26" i="8"/>
  <c r="U26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U18" i="8"/>
  <c r="V17" i="8"/>
  <c r="U17" i="8"/>
  <c r="W16" i="8"/>
  <c r="V16" i="8"/>
  <c r="U16" i="8"/>
  <c r="X15" i="8"/>
  <c r="W15" i="8"/>
  <c r="V15" i="8"/>
  <c r="U15" i="8"/>
  <c r="Y14" i="8"/>
  <c r="X14" i="8"/>
  <c r="W14" i="8"/>
  <c r="V14" i="8"/>
  <c r="U14" i="8"/>
  <c r="Z13" i="8"/>
  <c r="Y13" i="8"/>
  <c r="X13" i="8"/>
  <c r="W13" i="8"/>
  <c r="V13" i="8"/>
  <c r="U13" i="8"/>
  <c r="AA12" i="8"/>
  <c r="Z12" i="8"/>
  <c r="Y12" i="8"/>
  <c r="X12" i="8"/>
  <c r="W12" i="8"/>
  <c r="V12" i="8"/>
  <c r="U12" i="8"/>
  <c r="AB11" i="8"/>
  <c r="AA11" i="8"/>
  <c r="Z11" i="8"/>
  <c r="Y11" i="8"/>
  <c r="X11" i="8"/>
  <c r="W11" i="8"/>
  <c r="V11" i="8"/>
  <c r="U11" i="8"/>
  <c r="AC10" i="8"/>
  <c r="AB10" i="8"/>
  <c r="AA10" i="8"/>
  <c r="Z10" i="8"/>
  <c r="Y10" i="8"/>
  <c r="X10" i="8"/>
  <c r="W10" i="8"/>
  <c r="V10" i="8"/>
  <c r="U10" i="8"/>
  <c r="AD9" i="8"/>
  <c r="AC9" i="8"/>
  <c r="AB9" i="8"/>
  <c r="AA9" i="8"/>
  <c r="Z9" i="8"/>
  <c r="Y9" i="8"/>
  <c r="X9" i="8"/>
  <c r="W9" i="8"/>
  <c r="V9" i="8"/>
  <c r="U9" i="8"/>
  <c r="AE8" i="8"/>
  <c r="AD8" i="8"/>
  <c r="AC8" i="8"/>
  <c r="AB8" i="8"/>
  <c r="AA8" i="8"/>
  <c r="Z8" i="8"/>
  <c r="Y8" i="8"/>
  <c r="X8" i="8"/>
  <c r="W8" i="8"/>
  <c r="V8" i="8"/>
  <c r="U8" i="8"/>
  <c r="AF7" i="8"/>
  <c r="AE7" i="8"/>
  <c r="AD7" i="8"/>
  <c r="AC7" i="8"/>
  <c r="AB7" i="8"/>
  <c r="AA7" i="8"/>
  <c r="Z7" i="8"/>
  <c r="Y7" i="8"/>
  <c r="X7" i="8"/>
  <c r="W7" i="8"/>
  <c r="V7" i="8"/>
  <c r="U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U64" i="3"/>
  <c r="U63" i="3"/>
  <c r="U62" i="3"/>
  <c r="U61" i="3"/>
  <c r="U60" i="3"/>
  <c r="U59" i="3"/>
  <c r="U58" i="3"/>
  <c r="U57" i="3"/>
  <c r="U56" i="3"/>
  <c r="U55" i="3"/>
  <c r="U51" i="3"/>
  <c r="U50" i="3"/>
  <c r="U49" i="3"/>
  <c r="U48" i="3"/>
  <c r="U47" i="3"/>
  <c r="U46" i="3"/>
  <c r="U45" i="3"/>
  <c r="U44" i="3"/>
  <c r="U43" i="3"/>
  <c r="U42" i="3"/>
  <c r="U38" i="3"/>
  <c r="U37" i="3"/>
  <c r="U36" i="3"/>
  <c r="U35" i="3"/>
  <c r="U34" i="3"/>
  <c r="U33" i="3"/>
  <c r="U32" i="3"/>
  <c r="U31" i="3"/>
  <c r="U30" i="3"/>
  <c r="U29" i="3"/>
  <c r="U25" i="3"/>
  <c r="U24" i="3"/>
  <c r="U23" i="3"/>
  <c r="U22" i="3"/>
  <c r="U21" i="3"/>
  <c r="U20" i="3"/>
  <c r="U19" i="3"/>
  <c r="U18" i="3"/>
  <c r="U17" i="3"/>
  <c r="U16" i="3"/>
  <c r="U4" i="3"/>
  <c r="U5" i="3"/>
  <c r="U6" i="3"/>
  <c r="U7" i="3"/>
  <c r="U8" i="3"/>
  <c r="U9" i="3"/>
  <c r="U10" i="3"/>
  <c r="U11" i="3"/>
  <c r="U12" i="3"/>
  <c r="U3" i="3"/>
  <c r="T64" i="3"/>
  <c r="T63" i="3"/>
  <c r="T62" i="3"/>
  <c r="T61" i="3"/>
  <c r="T60" i="3"/>
  <c r="T59" i="3"/>
  <c r="T58" i="3"/>
  <c r="T57" i="3"/>
  <c r="T56" i="3"/>
  <c r="T55" i="3"/>
  <c r="T51" i="3"/>
  <c r="T50" i="3"/>
  <c r="T49" i="3"/>
  <c r="T48" i="3"/>
  <c r="T47" i="3"/>
  <c r="T46" i="3"/>
  <c r="T45" i="3"/>
  <c r="T44" i="3"/>
  <c r="T43" i="3"/>
  <c r="T42" i="3"/>
  <c r="T38" i="3"/>
  <c r="T37" i="3"/>
  <c r="T36" i="3"/>
  <c r="T35" i="3"/>
  <c r="T34" i="3"/>
  <c r="T33" i="3"/>
  <c r="T32" i="3"/>
  <c r="T31" i="3"/>
  <c r="T30" i="3"/>
  <c r="T29" i="3"/>
  <c r="T25" i="3"/>
  <c r="T24" i="3"/>
  <c r="T23" i="3"/>
  <c r="T22" i="3"/>
  <c r="T21" i="3"/>
  <c r="T20" i="3"/>
  <c r="T19" i="3"/>
  <c r="T18" i="3"/>
  <c r="T17" i="3"/>
  <c r="T16" i="3"/>
  <c r="T4" i="3"/>
  <c r="T5" i="3"/>
  <c r="T6" i="3"/>
  <c r="T7" i="3"/>
  <c r="T8" i="3"/>
  <c r="T9" i="3"/>
  <c r="T10" i="3"/>
  <c r="T11" i="3"/>
  <c r="T12" i="3"/>
  <c r="T3" i="3"/>
  <c r="V30" i="1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U3" i="2"/>
  <c r="T3" i="2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56" i="1"/>
  <c r="U57" i="1"/>
  <c r="U58" i="1"/>
  <c r="U59" i="1"/>
  <c r="U60" i="1"/>
  <c r="U61" i="1"/>
  <c r="U62" i="1"/>
  <c r="U63" i="1"/>
  <c r="U64" i="1"/>
  <c r="U55" i="1"/>
  <c r="T56" i="1"/>
  <c r="T57" i="1"/>
  <c r="T58" i="1"/>
  <c r="T59" i="1"/>
  <c r="T60" i="1"/>
  <c r="T61" i="1"/>
  <c r="T62" i="1"/>
  <c r="T63" i="1"/>
  <c r="T64" i="1"/>
  <c r="T55" i="1"/>
  <c r="T44" i="1"/>
  <c r="T45" i="1"/>
  <c r="T46" i="1"/>
  <c r="T47" i="1"/>
  <c r="T48" i="1"/>
  <c r="T49" i="1"/>
  <c r="T50" i="1"/>
  <c r="T43" i="1"/>
  <c r="T31" i="1"/>
  <c r="V31" i="1" s="1"/>
  <c r="T32" i="1"/>
  <c r="T33" i="1"/>
  <c r="T34" i="1"/>
  <c r="T35" i="1"/>
  <c r="T36" i="1"/>
  <c r="T37" i="1"/>
  <c r="T30" i="1"/>
  <c r="T18" i="1"/>
  <c r="T19" i="1"/>
  <c r="T20" i="1"/>
  <c r="T21" i="1"/>
  <c r="T22" i="1"/>
  <c r="T23" i="1"/>
  <c r="T24" i="1"/>
  <c r="T25" i="1"/>
  <c r="T17" i="1"/>
  <c r="U51" i="1"/>
  <c r="T51" i="1"/>
  <c r="U50" i="1"/>
  <c r="U49" i="1"/>
  <c r="U48" i="1"/>
  <c r="U47" i="1"/>
  <c r="U46" i="1"/>
  <c r="U45" i="1"/>
  <c r="U44" i="1"/>
  <c r="U43" i="1"/>
  <c r="U42" i="1"/>
  <c r="T42" i="1"/>
  <c r="U38" i="1"/>
  <c r="V38" i="1" s="1"/>
  <c r="U37" i="1"/>
  <c r="V37" i="1" s="1"/>
  <c r="U36" i="1"/>
  <c r="V36" i="1" s="1"/>
  <c r="U35" i="1"/>
  <c r="V35" i="1" s="1"/>
  <c r="U34" i="1"/>
  <c r="V34" i="1" s="1"/>
  <c r="U33" i="1"/>
  <c r="U32" i="1"/>
  <c r="U31" i="1"/>
  <c r="U30" i="1"/>
  <c r="U29" i="1"/>
  <c r="T29" i="1"/>
  <c r="V29" i="1" s="1"/>
  <c r="U17" i="1"/>
  <c r="U18" i="1"/>
  <c r="U19" i="1"/>
  <c r="U20" i="1"/>
  <c r="U21" i="1"/>
  <c r="U22" i="1"/>
  <c r="U23" i="1"/>
  <c r="U24" i="1"/>
  <c r="U25" i="1"/>
  <c r="U16" i="1"/>
  <c r="T16" i="1"/>
  <c r="U4" i="1"/>
  <c r="U5" i="1"/>
  <c r="U6" i="1"/>
  <c r="U7" i="1"/>
  <c r="U8" i="1"/>
  <c r="U9" i="1"/>
  <c r="U10" i="1"/>
  <c r="U11" i="1"/>
  <c r="U12" i="1"/>
  <c r="U3" i="1"/>
  <c r="T4" i="1"/>
  <c r="T5" i="1"/>
  <c r="T6" i="1"/>
  <c r="T7" i="1"/>
  <c r="T8" i="1"/>
  <c r="T9" i="1"/>
  <c r="T10" i="1"/>
  <c r="T11" i="1"/>
  <c r="T12" i="1"/>
  <c r="T3" i="1"/>
  <c r="V7" i="4"/>
  <c r="U18" i="4"/>
  <c r="V17" i="4"/>
  <c r="U17" i="4"/>
  <c r="W16" i="4"/>
  <c r="V16" i="4"/>
  <c r="U16" i="4"/>
  <c r="X15" i="4"/>
  <c r="W15" i="4"/>
  <c r="V15" i="4"/>
  <c r="U15" i="4"/>
  <c r="Y14" i="4"/>
  <c r="X14" i="4"/>
  <c r="W14" i="4"/>
  <c r="V14" i="4"/>
  <c r="U14" i="4"/>
  <c r="Z13" i="4"/>
  <c r="Y13" i="4"/>
  <c r="X13" i="4"/>
  <c r="W13" i="4"/>
  <c r="V13" i="4"/>
  <c r="U13" i="4"/>
  <c r="AA12" i="4"/>
  <c r="Z12" i="4"/>
  <c r="Y12" i="4"/>
  <c r="X12" i="4"/>
  <c r="W12" i="4"/>
  <c r="V12" i="4"/>
  <c r="U12" i="4"/>
  <c r="AB11" i="4"/>
  <c r="AA11" i="4"/>
  <c r="Z11" i="4"/>
  <c r="Y11" i="4"/>
  <c r="X11" i="4"/>
  <c r="W11" i="4"/>
  <c r="V11" i="4"/>
  <c r="U11" i="4"/>
  <c r="AC10" i="4"/>
  <c r="AB10" i="4"/>
  <c r="AA10" i="4"/>
  <c r="Z10" i="4"/>
  <c r="Y10" i="4"/>
  <c r="X10" i="4"/>
  <c r="W10" i="4"/>
  <c r="V10" i="4"/>
  <c r="U10" i="4"/>
  <c r="AD9" i="4"/>
  <c r="AC9" i="4"/>
  <c r="AB9" i="4"/>
  <c r="AA9" i="4"/>
  <c r="Z9" i="4"/>
  <c r="Y9" i="4"/>
  <c r="X9" i="4"/>
  <c r="W9" i="4"/>
  <c r="V9" i="4"/>
  <c r="U9" i="4"/>
  <c r="AE8" i="4"/>
  <c r="AD8" i="4"/>
  <c r="AC8" i="4"/>
  <c r="AB8" i="4"/>
  <c r="AA8" i="4"/>
  <c r="Z8" i="4"/>
  <c r="Y8" i="4"/>
  <c r="X8" i="4"/>
  <c r="W8" i="4"/>
  <c r="V8" i="4"/>
  <c r="U8" i="4"/>
  <c r="AF7" i="4"/>
  <c r="AE7" i="4"/>
  <c r="AD7" i="4"/>
  <c r="AC7" i="4"/>
  <c r="AB7" i="4"/>
  <c r="AA7" i="4"/>
  <c r="Z7" i="4"/>
  <c r="Y7" i="4"/>
  <c r="X7" i="4"/>
  <c r="W7" i="4"/>
  <c r="U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U189" i="4"/>
  <c r="V188" i="4"/>
  <c r="U188" i="4"/>
  <c r="W187" i="4"/>
  <c r="V187" i="4"/>
  <c r="U187" i="4"/>
  <c r="X186" i="4"/>
  <c r="W186" i="4"/>
  <c r="V186" i="4"/>
  <c r="U186" i="4"/>
  <c r="Y185" i="4"/>
  <c r="X185" i="4"/>
  <c r="W185" i="4"/>
  <c r="V185" i="4"/>
  <c r="U185" i="4"/>
  <c r="Z184" i="4"/>
  <c r="Y184" i="4"/>
  <c r="X184" i="4"/>
  <c r="W184" i="4"/>
  <c r="V184" i="4"/>
  <c r="U184" i="4"/>
  <c r="AA183" i="4"/>
  <c r="Z183" i="4"/>
  <c r="Y183" i="4"/>
  <c r="X183" i="4"/>
  <c r="W183" i="4"/>
  <c r="V183" i="4"/>
  <c r="U183" i="4"/>
  <c r="AB182" i="4"/>
  <c r="AA182" i="4"/>
  <c r="Z182" i="4"/>
  <c r="Y182" i="4"/>
  <c r="X182" i="4"/>
  <c r="W182" i="4"/>
  <c r="V182" i="4"/>
  <c r="U182" i="4"/>
  <c r="AC181" i="4"/>
  <c r="AB181" i="4"/>
  <c r="AA181" i="4"/>
  <c r="Z181" i="4"/>
  <c r="Y181" i="4"/>
  <c r="X181" i="4"/>
  <c r="W181" i="4"/>
  <c r="V181" i="4"/>
  <c r="U181" i="4"/>
  <c r="AD180" i="4"/>
  <c r="AC180" i="4"/>
  <c r="AB180" i="4"/>
  <c r="AA180" i="4"/>
  <c r="Z180" i="4"/>
  <c r="Y180" i="4"/>
  <c r="X180" i="4"/>
  <c r="W180" i="4"/>
  <c r="V180" i="4"/>
  <c r="U180" i="4"/>
  <c r="U170" i="4"/>
  <c r="V169" i="4"/>
  <c r="U169" i="4"/>
  <c r="W168" i="4"/>
  <c r="V168" i="4"/>
  <c r="U168" i="4"/>
  <c r="X167" i="4"/>
  <c r="W167" i="4"/>
  <c r="V167" i="4"/>
  <c r="U167" i="4"/>
  <c r="Y166" i="4"/>
  <c r="X166" i="4"/>
  <c r="W166" i="4"/>
  <c r="V166" i="4"/>
  <c r="U166" i="4"/>
  <c r="Z165" i="4"/>
  <c r="Y165" i="4"/>
  <c r="X165" i="4"/>
  <c r="W165" i="4"/>
  <c r="V165" i="4"/>
  <c r="U165" i="4"/>
  <c r="AA164" i="4"/>
  <c r="Z164" i="4"/>
  <c r="Y164" i="4"/>
  <c r="X164" i="4"/>
  <c r="W164" i="4"/>
  <c r="V164" i="4"/>
  <c r="U164" i="4"/>
  <c r="AB163" i="4"/>
  <c r="AA163" i="4"/>
  <c r="Z163" i="4"/>
  <c r="Y163" i="4"/>
  <c r="X163" i="4"/>
  <c r="W163" i="4"/>
  <c r="V163" i="4"/>
  <c r="U163" i="4"/>
  <c r="AC162" i="4"/>
  <c r="AB162" i="4"/>
  <c r="AA162" i="4"/>
  <c r="Z162" i="4"/>
  <c r="Y162" i="4"/>
  <c r="X162" i="4"/>
  <c r="W162" i="4"/>
  <c r="V162" i="4"/>
  <c r="U162" i="4"/>
  <c r="AD161" i="4"/>
  <c r="AC161" i="4"/>
  <c r="AB161" i="4"/>
  <c r="AA161" i="4"/>
  <c r="Z161" i="4"/>
  <c r="Y161" i="4"/>
  <c r="X161" i="4"/>
  <c r="W161" i="4"/>
  <c r="V161" i="4"/>
  <c r="U161" i="4"/>
  <c r="AE160" i="4"/>
  <c r="AD160" i="4"/>
  <c r="AC160" i="4"/>
  <c r="AB160" i="4"/>
  <c r="AA160" i="4"/>
  <c r="Z160" i="4"/>
  <c r="Y160" i="4"/>
  <c r="X160" i="4"/>
  <c r="W160" i="4"/>
  <c r="V160" i="4"/>
  <c r="U160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U151" i="4"/>
  <c r="V150" i="4"/>
  <c r="U150" i="4"/>
  <c r="W149" i="4"/>
  <c r="V149" i="4"/>
  <c r="U149" i="4"/>
  <c r="X148" i="4"/>
  <c r="W148" i="4"/>
  <c r="V148" i="4"/>
  <c r="U148" i="4"/>
  <c r="Y147" i="4"/>
  <c r="X147" i="4"/>
  <c r="W147" i="4"/>
  <c r="V147" i="4"/>
  <c r="U147" i="4"/>
  <c r="Z146" i="4"/>
  <c r="Y146" i="4"/>
  <c r="X146" i="4"/>
  <c r="W146" i="4"/>
  <c r="V146" i="4"/>
  <c r="U146" i="4"/>
  <c r="AA145" i="4"/>
  <c r="Z145" i="4"/>
  <c r="Y145" i="4"/>
  <c r="X145" i="4"/>
  <c r="W145" i="4"/>
  <c r="V145" i="4"/>
  <c r="U145" i="4"/>
  <c r="AB144" i="4"/>
  <c r="AA144" i="4"/>
  <c r="Z144" i="4"/>
  <c r="Y144" i="4"/>
  <c r="X144" i="4"/>
  <c r="W144" i="4"/>
  <c r="V144" i="4"/>
  <c r="U144" i="4"/>
  <c r="AC143" i="4"/>
  <c r="AB143" i="4"/>
  <c r="AA143" i="4"/>
  <c r="Z143" i="4"/>
  <c r="Y143" i="4"/>
  <c r="X143" i="4"/>
  <c r="W143" i="4"/>
  <c r="V143" i="4"/>
  <c r="U143" i="4"/>
  <c r="AD142" i="4"/>
  <c r="AC142" i="4"/>
  <c r="AB142" i="4"/>
  <c r="AA142" i="4"/>
  <c r="Z142" i="4"/>
  <c r="Y142" i="4"/>
  <c r="X142" i="4"/>
  <c r="W142" i="4"/>
  <c r="V142" i="4"/>
  <c r="U142" i="4"/>
  <c r="AE141" i="4"/>
  <c r="AD141" i="4"/>
  <c r="AC141" i="4"/>
  <c r="AB141" i="4"/>
  <c r="AA141" i="4"/>
  <c r="Z141" i="4"/>
  <c r="Y141" i="4"/>
  <c r="X141" i="4"/>
  <c r="W141" i="4"/>
  <c r="V141" i="4"/>
  <c r="U141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U132" i="4"/>
  <c r="V131" i="4"/>
  <c r="U131" i="4"/>
  <c r="W130" i="4"/>
  <c r="V130" i="4"/>
  <c r="U130" i="4"/>
  <c r="X129" i="4"/>
  <c r="W129" i="4"/>
  <c r="V129" i="4"/>
  <c r="U129" i="4"/>
  <c r="Y128" i="4"/>
  <c r="X128" i="4"/>
  <c r="W128" i="4"/>
  <c r="V128" i="4"/>
  <c r="U128" i="4"/>
  <c r="Z127" i="4"/>
  <c r="Y127" i="4"/>
  <c r="X127" i="4"/>
  <c r="W127" i="4"/>
  <c r="V127" i="4"/>
  <c r="U127" i="4"/>
  <c r="AA126" i="4"/>
  <c r="Z126" i="4"/>
  <c r="Y126" i="4"/>
  <c r="X126" i="4"/>
  <c r="W126" i="4"/>
  <c r="V126" i="4"/>
  <c r="U126" i="4"/>
  <c r="AB125" i="4"/>
  <c r="AA125" i="4"/>
  <c r="Z125" i="4"/>
  <c r="Y125" i="4"/>
  <c r="X125" i="4"/>
  <c r="W125" i="4"/>
  <c r="V125" i="4"/>
  <c r="U125" i="4"/>
  <c r="AC124" i="4"/>
  <c r="AB124" i="4"/>
  <c r="AA124" i="4"/>
  <c r="Z124" i="4"/>
  <c r="Y124" i="4"/>
  <c r="X124" i="4"/>
  <c r="W124" i="4"/>
  <c r="V124" i="4"/>
  <c r="U124" i="4"/>
  <c r="AD123" i="4"/>
  <c r="AC123" i="4"/>
  <c r="AB123" i="4"/>
  <c r="AA123" i="4"/>
  <c r="Z123" i="4"/>
  <c r="Y123" i="4"/>
  <c r="X123" i="4"/>
  <c r="W123" i="4"/>
  <c r="V123" i="4"/>
  <c r="U123" i="4"/>
  <c r="AE122" i="4"/>
  <c r="AD122" i="4"/>
  <c r="AC122" i="4"/>
  <c r="AB122" i="4"/>
  <c r="AA122" i="4"/>
  <c r="Z122" i="4"/>
  <c r="Y122" i="4"/>
  <c r="X122" i="4"/>
  <c r="W122" i="4"/>
  <c r="V122" i="4"/>
  <c r="U122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U113" i="4"/>
  <c r="V112" i="4"/>
  <c r="U112" i="4"/>
  <c r="W111" i="4"/>
  <c r="V111" i="4"/>
  <c r="U111" i="4"/>
  <c r="X110" i="4"/>
  <c r="W110" i="4"/>
  <c r="V110" i="4"/>
  <c r="U110" i="4"/>
  <c r="Y109" i="4"/>
  <c r="X109" i="4"/>
  <c r="W109" i="4"/>
  <c r="V109" i="4"/>
  <c r="U109" i="4"/>
  <c r="Z108" i="4"/>
  <c r="Y108" i="4"/>
  <c r="X108" i="4"/>
  <c r="W108" i="4"/>
  <c r="V108" i="4"/>
  <c r="U108" i="4"/>
  <c r="AA107" i="4"/>
  <c r="Z107" i="4"/>
  <c r="Y107" i="4"/>
  <c r="X107" i="4"/>
  <c r="W107" i="4"/>
  <c r="V107" i="4"/>
  <c r="U107" i="4"/>
  <c r="AB106" i="4"/>
  <c r="AA106" i="4"/>
  <c r="Z106" i="4"/>
  <c r="Y106" i="4"/>
  <c r="X106" i="4"/>
  <c r="W106" i="4"/>
  <c r="V106" i="4"/>
  <c r="U106" i="4"/>
  <c r="AC105" i="4"/>
  <c r="AB105" i="4"/>
  <c r="AA105" i="4"/>
  <c r="Z105" i="4"/>
  <c r="Y105" i="4"/>
  <c r="X105" i="4"/>
  <c r="W105" i="4"/>
  <c r="V105" i="4"/>
  <c r="U105" i="4"/>
  <c r="AD104" i="4"/>
  <c r="AC104" i="4"/>
  <c r="AB104" i="4"/>
  <c r="AA104" i="4"/>
  <c r="Z104" i="4"/>
  <c r="Y104" i="4"/>
  <c r="X104" i="4"/>
  <c r="W104" i="4"/>
  <c r="V104" i="4"/>
  <c r="U104" i="4"/>
  <c r="AE103" i="4"/>
  <c r="AD103" i="4"/>
  <c r="AC103" i="4"/>
  <c r="AB103" i="4"/>
  <c r="AA103" i="4"/>
  <c r="Z103" i="4"/>
  <c r="Y103" i="4"/>
  <c r="X103" i="4"/>
  <c r="W103" i="4"/>
  <c r="V103" i="4"/>
  <c r="U103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U94" i="4"/>
  <c r="V93" i="4"/>
  <c r="U93" i="4"/>
  <c r="W92" i="4"/>
  <c r="V92" i="4"/>
  <c r="U92" i="4"/>
  <c r="X91" i="4"/>
  <c r="W91" i="4"/>
  <c r="V91" i="4"/>
  <c r="U91" i="4"/>
  <c r="Y90" i="4"/>
  <c r="X90" i="4"/>
  <c r="W90" i="4"/>
  <c r="V90" i="4"/>
  <c r="U90" i="4"/>
  <c r="Z89" i="4"/>
  <c r="Y89" i="4"/>
  <c r="X89" i="4"/>
  <c r="W89" i="4"/>
  <c r="V89" i="4"/>
  <c r="U89" i="4"/>
  <c r="AA88" i="4"/>
  <c r="Z88" i="4"/>
  <c r="Y88" i="4"/>
  <c r="X88" i="4"/>
  <c r="W88" i="4"/>
  <c r="V88" i="4"/>
  <c r="U88" i="4"/>
  <c r="AB87" i="4"/>
  <c r="AA87" i="4"/>
  <c r="Z87" i="4"/>
  <c r="Y87" i="4"/>
  <c r="X87" i="4"/>
  <c r="W87" i="4"/>
  <c r="V87" i="4"/>
  <c r="U87" i="4"/>
  <c r="AC86" i="4"/>
  <c r="AB86" i="4"/>
  <c r="AA86" i="4"/>
  <c r="Z86" i="4"/>
  <c r="Y86" i="4"/>
  <c r="X86" i="4"/>
  <c r="W86" i="4"/>
  <c r="V86" i="4"/>
  <c r="U86" i="4"/>
  <c r="AD85" i="4"/>
  <c r="AC85" i="4"/>
  <c r="AB85" i="4"/>
  <c r="AA85" i="4"/>
  <c r="Z85" i="4"/>
  <c r="Y85" i="4"/>
  <c r="X85" i="4"/>
  <c r="W85" i="4"/>
  <c r="V85" i="4"/>
  <c r="U85" i="4"/>
  <c r="AE84" i="4"/>
  <c r="AD84" i="4"/>
  <c r="AC84" i="4"/>
  <c r="AB84" i="4"/>
  <c r="AA84" i="4"/>
  <c r="Z84" i="4"/>
  <c r="Y84" i="4"/>
  <c r="X84" i="4"/>
  <c r="W84" i="4"/>
  <c r="V84" i="4"/>
  <c r="U84" i="4"/>
  <c r="AF83" i="4"/>
  <c r="AE83" i="4"/>
  <c r="AD83" i="4"/>
  <c r="AC83" i="4"/>
  <c r="AB83" i="4"/>
  <c r="AA83" i="4"/>
  <c r="Z83" i="4"/>
  <c r="Y83" i="4"/>
  <c r="X83" i="4"/>
  <c r="W83" i="4"/>
  <c r="V83" i="4"/>
  <c r="U83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U75" i="4"/>
  <c r="V74" i="4"/>
  <c r="U74" i="4"/>
  <c r="W73" i="4"/>
  <c r="V73" i="4"/>
  <c r="U73" i="4"/>
  <c r="X72" i="4"/>
  <c r="W72" i="4"/>
  <c r="V72" i="4"/>
  <c r="U72" i="4"/>
  <c r="Y71" i="4"/>
  <c r="X71" i="4"/>
  <c r="W71" i="4"/>
  <c r="V71" i="4"/>
  <c r="U71" i="4"/>
  <c r="Z70" i="4"/>
  <c r="Y70" i="4"/>
  <c r="X70" i="4"/>
  <c r="W70" i="4"/>
  <c r="V70" i="4"/>
  <c r="U70" i="4"/>
  <c r="AA69" i="4"/>
  <c r="Z69" i="4"/>
  <c r="Y69" i="4"/>
  <c r="X69" i="4"/>
  <c r="W69" i="4"/>
  <c r="V69" i="4"/>
  <c r="U69" i="4"/>
  <c r="AB68" i="4"/>
  <c r="AA68" i="4"/>
  <c r="Z68" i="4"/>
  <c r="Y68" i="4"/>
  <c r="X68" i="4"/>
  <c r="W68" i="4"/>
  <c r="V68" i="4"/>
  <c r="U68" i="4"/>
  <c r="AC67" i="4"/>
  <c r="AB67" i="4"/>
  <c r="AA67" i="4"/>
  <c r="Z67" i="4"/>
  <c r="Y67" i="4"/>
  <c r="X67" i="4"/>
  <c r="W67" i="4"/>
  <c r="V67" i="4"/>
  <c r="U67" i="4"/>
  <c r="AD66" i="4"/>
  <c r="AC66" i="4"/>
  <c r="AB66" i="4"/>
  <c r="AA66" i="4"/>
  <c r="Z66" i="4"/>
  <c r="Y66" i="4"/>
  <c r="X66" i="4"/>
  <c r="W66" i="4"/>
  <c r="V66" i="4"/>
  <c r="U66" i="4"/>
  <c r="AE65" i="4"/>
  <c r="AD65" i="4"/>
  <c r="AC65" i="4"/>
  <c r="AB65" i="4"/>
  <c r="AA65" i="4"/>
  <c r="Z65" i="4"/>
  <c r="Y65" i="4"/>
  <c r="X65" i="4"/>
  <c r="W65" i="4"/>
  <c r="V65" i="4"/>
  <c r="U65" i="4"/>
  <c r="AF64" i="4"/>
  <c r="AE64" i="4"/>
  <c r="AD64" i="4"/>
  <c r="AC64" i="4"/>
  <c r="AB64" i="4"/>
  <c r="AA64" i="4"/>
  <c r="Z64" i="4"/>
  <c r="Y64" i="4"/>
  <c r="X64" i="4"/>
  <c r="W64" i="4"/>
  <c r="V64" i="4"/>
  <c r="U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U56" i="4"/>
  <c r="V55" i="4"/>
  <c r="U55" i="4"/>
  <c r="W54" i="4"/>
  <c r="V54" i="4"/>
  <c r="U54" i="4"/>
  <c r="X53" i="4"/>
  <c r="W53" i="4"/>
  <c r="V53" i="4"/>
  <c r="U53" i="4"/>
  <c r="Y52" i="4"/>
  <c r="X52" i="4"/>
  <c r="W52" i="4"/>
  <c r="V52" i="4"/>
  <c r="U52" i="4"/>
  <c r="Z51" i="4"/>
  <c r="Y51" i="4"/>
  <c r="X51" i="4"/>
  <c r="W51" i="4"/>
  <c r="V51" i="4"/>
  <c r="U51" i="4"/>
  <c r="AA50" i="4"/>
  <c r="Z50" i="4"/>
  <c r="Y50" i="4"/>
  <c r="X50" i="4"/>
  <c r="W50" i="4"/>
  <c r="V50" i="4"/>
  <c r="U50" i="4"/>
  <c r="AB49" i="4"/>
  <c r="AA49" i="4"/>
  <c r="Z49" i="4"/>
  <c r="Y49" i="4"/>
  <c r="X49" i="4"/>
  <c r="W49" i="4"/>
  <c r="V49" i="4"/>
  <c r="U49" i="4"/>
  <c r="AC48" i="4"/>
  <c r="AB48" i="4"/>
  <c r="AA48" i="4"/>
  <c r="Z48" i="4"/>
  <c r="Y48" i="4"/>
  <c r="X48" i="4"/>
  <c r="W48" i="4"/>
  <c r="V48" i="4"/>
  <c r="U48" i="4"/>
  <c r="AD47" i="4"/>
  <c r="AC47" i="4"/>
  <c r="AB47" i="4"/>
  <c r="AA47" i="4"/>
  <c r="Z47" i="4"/>
  <c r="Y47" i="4"/>
  <c r="X47" i="4"/>
  <c r="W47" i="4"/>
  <c r="V47" i="4"/>
  <c r="U47" i="4"/>
  <c r="AE46" i="4"/>
  <c r="AD46" i="4"/>
  <c r="AC46" i="4"/>
  <c r="AB46" i="4"/>
  <c r="AA46" i="4"/>
  <c r="Z46" i="4"/>
  <c r="Y46" i="4"/>
  <c r="X46" i="4"/>
  <c r="W46" i="4"/>
  <c r="V46" i="4"/>
  <c r="U46" i="4"/>
  <c r="AF45" i="4"/>
  <c r="AE45" i="4"/>
  <c r="AD45" i="4"/>
  <c r="AC45" i="4"/>
  <c r="AB45" i="4"/>
  <c r="AA45" i="4"/>
  <c r="Z45" i="4"/>
  <c r="Y45" i="4"/>
  <c r="X45" i="4"/>
  <c r="W45" i="4"/>
  <c r="V45" i="4"/>
  <c r="U45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U26" i="4"/>
  <c r="V26" i="4"/>
  <c r="W26" i="4"/>
  <c r="X26" i="4"/>
  <c r="Y26" i="4"/>
  <c r="Z26" i="4"/>
  <c r="AA26" i="4"/>
  <c r="AB26" i="4"/>
  <c r="AC26" i="4"/>
  <c r="AD26" i="4"/>
  <c r="AE26" i="4"/>
  <c r="AF26" i="4"/>
  <c r="U27" i="4"/>
  <c r="V27" i="4"/>
  <c r="W27" i="4"/>
  <c r="X27" i="4"/>
  <c r="Y27" i="4"/>
  <c r="Z27" i="4"/>
  <c r="AA27" i="4"/>
  <c r="AB27" i="4"/>
  <c r="AC27" i="4"/>
  <c r="AD27" i="4"/>
  <c r="AE27" i="4"/>
  <c r="U28" i="4"/>
  <c r="V28" i="4"/>
  <c r="W28" i="4"/>
  <c r="X28" i="4"/>
  <c r="Y28" i="4"/>
  <c r="Z28" i="4"/>
  <c r="AA28" i="4"/>
  <c r="AB28" i="4"/>
  <c r="AC28" i="4"/>
  <c r="AD28" i="4"/>
  <c r="U29" i="4"/>
  <c r="V29" i="4"/>
  <c r="W29" i="4"/>
  <c r="X29" i="4"/>
  <c r="Y29" i="4"/>
  <c r="Z29" i="4"/>
  <c r="AA29" i="4"/>
  <c r="AB29" i="4"/>
  <c r="AC29" i="4"/>
  <c r="U30" i="4"/>
  <c r="V30" i="4"/>
  <c r="W30" i="4"/>
  <c r="X30" i="4"/>
  <c r="Y30" i="4"/>
  <c r="Z30" i="4"/>
  <c r="AA30" i="4"/>
  <c r="AB30" i="4"/>
  <c r="U31" i="4"/>
  <c r="V31" i="4"/>
  <c r="W31" i="4"/>
  <c r="X31" i="4"/>
  <c r="Y31" i="4"/>
  <c r="Z31" i="4"/>
  <c r="AA31" i="4"/>
  <c r="U32" i="4"/>
  <c r="V32" i="4"/>
  <c r="W32" i="4"/>
  <c r="X32" i="4"/>
  <c r="Y32" i="4"/>
  <c r="Z32" i="4"/>
  <c r="U33" i="4"/>
  <c r="V33" i="4"/>
  <c r="W33" i="4"/>
  <c r="X33" i="4"/>
  <c r="Y33" i="4"/>
  <c r="U34" i="4"/>
  <c r="V34" i="4"/>
  <c r="W34" i="4"/>
  <c r="X34" i="4"/>
  <c r="U35" i="4"/>
  <c r="V35" i="4"/>
  <c r="W35" i="4"/>
  <c r="U36" i="4"/>
  <c r="V36" i="4"/>
  <c r="U37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U22" i="4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8" i="1"/>
  <c r="C65" i="1"/>
  <c r="I65" i="1"/>
  <c r="J65" i="1"/>
  <c r="K65" i="1"/>
  <c r="L65" i="1"/>
  <c r="M65" i="1"/>
  <c r="N65" i="1"/>
  <c r="O65" i="1"/>
  <c r="P65" i="1"/>
  <c r="Q65" i="1"/>
  <c r="R65" i="1"/>
  <c r="D65" i="1"/>
  <c r="E65" i="1"/>
  <c r="F65" i="1"/>
  <c r="G65" i="1"/>
  <c r="H65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T13" i="1" l="1"/>
  <c r="U13" i="1"/>
  <c r="U26" i="1"/>
  <c r="V32" i="1"/>
  <c r="V33" i="1"/>
  <c r="T26" i="1"/>
</calcChain>
</file>

<file path=xl/sharedStrings.xml><?xml version="1.0" encoding="utf-8"?>
<sst xmlns="http://schemas.openxmlformats.org/spreadsheetml/2006/main" count="1782" uniqueCount="106">
  <si>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</si>
  <si>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</si>
  <si>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</si>
  <si>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</si>
  <si>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</si>
  <si>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</si>
  <si>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</si>
  <si>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</si>
  <si>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</si>
  <si>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</si>
  <si>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</si>
  <si>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</si>
  <si>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</si>
  <si>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</si>
  <si>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</si>
  <si>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</si>
  <si>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</si>
  <si>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Average Order Value ($)</t>
  </si>
  <si>
    <t>Burger King</t>
  </si>
  <si>
    <t>Chipotle</t>
  </si>
  <si>
    <t>Dunkin Donuts</t>
  </si>
  <si>
    <t>Jimmy John's</t>
  </si>
  <si>
    <t>PaneraBread</t>
  </si>
  <si>
    <t>Shake Shack</t>
  </si>
  <si>
    <t>Subway</t>
  </si>
  <si>
    <t>Sweetgreen</t>
  </si>
  <si>
    <t>Taco Bell</t>
  </si>
  <si>
    <t>Wingstop</t>
  </si>
  <si>
    <t>Average</t>
  </si>
  <si>
    <t>Median Order Value ($)</t>
  </si>
  <si>
    <t>Revenue Marketshare</t>
  </si>
  <si>
    <t>Total Revenue</t>
  </si>
  <si>
    <t>Order Marketshare</t>
  </si>
  <si>
    <t>Total Orders</t>
  </si>
  <si>
    <t># of Orders</t>
  </si>
  <si>
    <t># of Customers</t>
  </si>
  <si>
    <t>California</t>
  </si>
  <si>
    <t>Total Spending</t>
  </si>
  <si>
    <t>New York</t>
  </si>
  <si>
    <t>$1-25k</t>
  </si>
  <si>
    <t>$25-50k</t>
  </si>
  <si>
    <t>$50-100k</t>
  </si>
  <si>
    <t>$100-150k</t>
  </si>
  <si>
    <t>$150k+</t>
  </si>
  <si>
    <t/>
  </si>
  <si>
    <t>2022 Transactions</t>
  </si>
  <si>
    <t>that are also customers of ...</t>
  </si>
  <si>
    <t># Exclusive Customers</t>
  </si>
  <si>
    <t>% of customers of ...</t>
  </si>
  <si>
    <t>-</t>
  </si>
  <si>
    <t>Texas</t>
  </si>
  <si>
    <t>New Jersey</t>
  </si>
  <si>
    <t>Florida</t>
  </si>
  <si>
    <t>Pennsylvania</t>
  </si>
  <si>
    <t>Colorado</t>
  </si>
  <si>
    <t>New Hampshire</t>
  </si>
  <si>
    <t>Iowa</t>
  </si>
  <si>
    <t>Wyoming</t>
  </si>
  <si>
    <t>Na</t>
  </si>
  <si>
    <t>N</t>
  </si>
  <si>
    <t>AVG</t>
  </si>
  <si>
    <t>LY</t>
  </si>
  <si>
    <t>LTM</t>
  </si>
  <si>
    <t>A: # Exclusive Customers</t>
  </si>
  <si>
    <t>% of Exclusive Customers</t>
  </si>
  <si>
    <t>B: Total Customers per Year</t>
  </si>
  <si>
    <t>Total</t>
  </si>
  <si>
    <t>Dunkin Donuts, NJ</t>
  </si>
  <si>
    <t>Subway, CA</t>
  </si>
  <si>
    <t>Jimmy John's, CO</t>
  </si>
  <si>
    <t>Shake Shack, NY</t>
  </si>
  <si>
    <t>Wingstop, TX</t>
  </si>
  <si>
    <t>PaneraBread, PA</t>
  </si>
  <si>
    <t>Taco Bell, CA</t>
  </si>
  <si>
    <t>Sweetgreen, NY</t>
  </si>
  <si>
    <t>Chipotle, CO</t>
  </si>
  <si>
    <t>Burger King, NY</t>
  </si>
  <si>
    <t xml:space="preserve">Part A/ Part B: Exclusivity Percentage% of Exclusive Customers
</t>
  </si>
  <si>
    <t>2019-2022</t>
  </si>
  <si>
    <t>Change (U-T)</t>
  </si>
  <si>
    <t>Company</t>
  </si>
  <si>
    <t>Average Order Value</t>
  </si>
  <si>
    <t>1-25k</t>
  </si>
  <si>
    <t>25-50k</t>
  </si>
  <si>
    <t>50-100k</t>
  </si>
  <si>
    <t>100-150k</t>
  </si>
  <si>
    <t>150k+</t>
  </si>
  <si>
    <t>Restaurant</t>
  </si>
  <si>
    <t>HHI</t>
  </si>
  <si>
    <t>State</t>
  </si>
  <si>
    <t>NY</t>
  </si>
  <si>
    <t>CO</t>
  </si>
  <si>
    <t>NJ</t>
  </si>
  <si>
    <t>PA</t>
  </si>
  <si>
    <t>CA</t>
  </si>
  <si>
    <t>TX</t>
  </si>
  <si>
    <t>Market Share</t>
  </si>
  <si>
    <t>Market Share Growth</t>
  </si>
  <si>
    <t>Unique Customer %</t>
  </si>
  <si>
    <t>Top Biz Segment Retention</t>
  </si>
  <si>
    <t>SCORE</t>
  </si>
  <si>
    <t>Metric</t>
  </si>
  <si>
    <t>Weight</t>
  </si>
  <si>
    <t>Please adjust weights accordingly to get the ideal ivestment</t>
  </si>
  <si>
    <t>*Green highlights indicate market leader. 
**Avg = average over all quarters
***LTM = Last 12 months average</t>
  </si>
  <si>
    <t xml:space="preserve">*Green highlights indicate market leader. 
**Avg = average over all quarters
***LTM = Last 12 months average
****Black Italics indicate largest market share for that customer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</si>
</sst>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0.0%"/>
    <numFmt numFmtId="166" formatCode="&quot;$&quot;#,##0"/>
    <numFmt numFmtId="167" formatCode="_(* #,##0_);_(* \(#,##0\);_(* &quot;-&quot;??_);_(@_)"/>
  </numFmts>
  <fonts count="29" x14ac:knownFonts="1">
    <font>
      <sz val="11"/>
      <color theme="1"/>
      <name val="Calibri"/>
      <scheme val="minor"/>
    </font>
    <font>
      <b/>
      <sz val="11"/>
      <color rgb="FFF2F2F2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4"/>
      <color rgb="FFD5D5D5"/>
      <name val="Arial"/>
      <family val="2"/>
    </font>
    <font>
      <b/>
      <sz val="11"/>
      <color rgb="FFF2F2F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D5D5D5"/>
      <name val="Arial"/>
      <family val="2"/>
    </font>
    <font>
      <sz val="10"/>
      <color rgb="FFD5D5D5"/>
      <name val="Arial"/>
      <family val="2"/>
    </font>
    <font>
      <sz val="10"/>
      <color theme="1"/>
      <name val="Arial"/>
      <family val="2"/>
    </font>
    <font>
      <b/>
      <sz val="14"/>
      <color rgb="FFD5D5D5"/>
      <name val="Arial"/>
      <family val="2"/>
    </font>
    <font>
      <b/>
      <sz val="11"/>
      <color theme="9" tint="-0.499984740745262"/>
      <name val="Calibri"/>
      <family val="2"/>
    </font>
    <font>
      <b/>
      <sz val="11"/>
      <color theme="9" tint="-0.499984740745262"/>
      <name val="Calibri (Body)"/>
    </font>
    <font>
      <sz val="11"/>
      <color theme="3"/>
      <name val="Calibri"/>
      <family val="2"/>
      <scheme val="minor"/>
    </font>
    <font>
      <sz val="11"/>
      <color theme="3"/>
      <name val="Calibri"/>
      <family val="2"/>
    </font>
    <font>
      <sz val="11"/>
      <color theme="3"/>
      <name val="Calibri (Body)"/>
    </font>
    <font>
      <b/>
      <i/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3"/>
      <name val="Calibri"/>
      <family val="2"/>
    </font>
    <font>
      <b/>
      <sz val="11"/>
      <color theme="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D5A2D"/>
        <bgColor rgb="FF2D5A2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3" fillId="0" borderId="0" xfId="0" applyNumberFormat="1" applyFont="1"/>
    <xf numFmtId="0" fontId="2" fillId="0" borderId="2" xfId="0" applyFont="1" applyBorder="1"/>
    <xf numFmtId="0" fontId="4" fillId="0" borderId="0" xfId="0" applyFont="1"/>
    <xf numFmtId="164" fontId="4" fillId="0" borderId="0" xfId="0" applyNumberFormat="1" applyFont="1"/>
    <xf numFmtId="165" fontId="5" fillId="0" borderId="0" xfId="0" applyNumberFormat="1" applyFont="1"/>
    <xf numFmtId="165" fontId="5" fillId="0" borderId="2" xfId="0" applyNumberFormat="1" applyFont="1" applyBorder="1"/>
    <xf numFmtId="0" fontId="3" fillId="0" borderId="0" xfId="0" applyFont="1"/>
    <xf numFmtId="166" fontId="5" fillId="0" borderId="0" xfId="0" applyNumberFormat="1" applyFont="1"/>
    <xf numFmtId="3" fontId="5" fillId="0" borderId="0" xfId="0" applyNumberFormat="1" applyFont="1"/>
    <xf numFmtId="0" fontId="3" fillId="0" borderId="2" xfId="0" applyFont="1" applyBorder="1"/>
    <xf numFmtId="0" fontId="5" fillId="0" borderId="2" xfId="0" applyFont="1" applyBorder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67" fontId="5" fillId="0" borderId="0" xfId="0" applyNumberFormat="1" applyFont="1"/>
    <xf numFmtId="0" fontId="6" fillId="0" borderId="0" xfId="0" applyFont="1"/>
    <xf numFmtId="0" fontId="1" fillId="2" borderId="0" xfId="0" applyFont="1" applyFill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10" fillId="0" borderId="0" xfId="0" applyFont="1"/>
    <xf numFmtId="43" fontId="0" fillId="0" borderId="0" xfId="1" applyFont="1"/>
    <xf numFmtId="0" fontId="11" fillId="2" borderId="0" xfId="0" applyFont="1" applyFill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2" fillId="0" borderId="5" xfId="0" applyFont="1" applyBorder="1"/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/>
    <xf numFmtId="0" fontId="1" fillId="2" borderId="3" xfId="0" applyFont="1" applyFill="1" applyBorder="1" applyAlignment="1">
      <alignment textRotation="90"/>
    </xf>
    <xf numFmtId="0" fontId="8" fillId="0" borderId="4" xfId="0" applyFont="1" applyBorder="1"/>
    <xf numFmtId="0" fontId="8" fillId="0" borderId="5" xfId="0" applyFont="1" applyBorder="1"/>
    <xf numFmtId="0" fontId="16" fillId="0" borderId="0" xfId="0" applyFont="1"/>
    <xf numFmtId="0" fontId="17" fillId="0" borderId="0" xfId="0" applyFont="1"/>
    <xf numFmtId="3" fontId="5" fillId="0" borderId="6" xfId="0" applyNumberFormat="1" applyFont="1" applyBorder="1"/>
    <xf numFmtId="0" fontId="18" fillId="0" borderId="0" xfId="0" applyFont="1"/>
    <xf numFmtId="0" fontId="4" fillId="0" borderId="6" xfId="0" applyFont="1" applyBorder="1"/>
    <xf numFmtId="0" fontId="1" fillId="2" borderId="5" xfId="0" applyFont="1" applyFill="1" applyBorder="1"/>
    <xf numFmtId="0" fontId="19" fillId="0" borderId="0" xfId="0" applyFont="1"/>
    <xf numFmtId="0" fontId="11" fillId="2" borderId="0" xfId="0" applyFont="1" applyFill="1"/>
    <xf numFmtId="0" fontId="11" fillId="2" borderId="5" xfId="0" applyFont="1" applyFill="1" applyBorder="1"/>
    <xf numFmtId="0" fontId="0" fillId="0" borderId="5" xfId="0" applyBorder="1"/>
    <xf numFmtId="0" fontId="12" fillId="0" borderId="2" xfId="0" applyFont="1" applyBorder="1"/>
    <xf numFmtId="0" fontId="10" fillId="0" borderId="5" xfId="0" applyFont="1" applyBorder="1"/>
    <xf numFmtId="3" fontId="5" fillId="0" borderId="5" xfId="0" applyNumberFormat="1" applyFont="1" applyBorder="1"/>
    <xf numFmtId="0" fontId="20" fillId="3" borderId="2" xfId="0" applyFont="1" applyFill="1" applyBorder="1"/>
    <xf numFmtId="0" fontId="7" fillId="0" borderId="0" xfId="0" applyFont="1"/>
    <xf numFmtId="0" fontId="21" fillId="3" borderId="0" xfId="0" applyFont="1" applyFill="1"/>
    <xf numFmtId="0" fontId="21" fillId="0" borderId="0" xfId="0" applyFont="1" applyFill="1"/>
    <xf numFmtId="164" fontId="3" fillId="0" borderId="2" xfId="0" applyNumberFormat="1" applyFont="1" applyFill="1" applyBorder="1"/>
    <xf numFmtId="164" fontId="3" fillId="0" borderId="5" xfId="0" applyNumberFormat="1" applyFont="1" applyFill="1" applyBorder="1"/>
    <xf numFmtId="164" fontId="22" fillId="0" borderId="0" xfId="0" applyNumberFormat="1" applyFont="1"/>
    <xf numFmtId="164" fontId="22" fillId="0" borderId="2" xfId="0" applyNumberFormat="1" applyFont="1" applyFill="1" applyBorder="1"/>
    <xf numFmtId="0" fontId="22" fillId="0" borderId="0" xfId="0" applyFont="1"/>
    <xf numFmtId="164" fontId="22" fillId="0" borderId="5" xfId="0" applyNumberFormat="1" applyFont="1" applyFill="1" applyBorder="1"/>
    <xf numFmtId="9" fontId="22" fillId="0" borderId="0" xfId="2" applyFont="1"/>
    <xf numFmtId="9" fontId="22" fillId="0" borderId="5" xfId="2" applyFont="1" applyFill="1" applyBorder="1"/>
    <xf numFmtId="0" fontId="23" fillId="2" borderId="1" xfId="0" applyFont="1" applyFill="1" applyBorder="1"/>
    <xf numFmtId="9" fontId="24" fillId="0" borderId="0" xfId="2" applyFont="1" applyFill="1"/>
    <xf numFmtId="165" fontId="22" fillId="0" borderId="0" xfId="0" applyNumberFormat="1" applyFont="1" applyFill="1"/>
    <xf numFmtId="1" fontId="24" fillId="0" borderId="0" xfId="2" applyNumberFormat="1" applyFont="1" applyFill="1"/>
    <xf numFmtId="2" fontId="22" fillId="0" borderId="0" xfId="0" applyNumberFormat="1" applyFont="1"/>
    <xf numFmtId="0" fontId="20" fillId="3" borderId="0" xfId="0" applyFont="1" applyFill="1"/>
    <xf numFmtId="165" fontId="0" fillId="0" borderId="0" xfId="0" applyNumberFormat="1"/>
    <xf numFmtId="165" fontId="5" fillId="0" borderId="0" xfId="2" applyNumberFormat="1" applyFont="1"/>
    <xf numFmtId="0" fontId="25" fillId="0" borderId="2" xfId="0" applyFont="1" applyBorder="1"/>
    <xf numFmtId="0" fontId="26" fillId="0" borderId="0" xfId="0" applyFont="1"/>
    <xf numFmtId="0" fontId="27" fillId="3" borderId="0" xfId="0" applyFont="1" applyFill="1"/>
    <xf numFmtId="0" fontId="27" fillId="0" borderId="0" xfId="0" applyFont="1"/>
    <xf numFmtId="165" fontId="22" fillId="0" borderId="0" xfId="2" applyNumberFormat="1" applyFont="1"/>
    <xf numFmtId="165" fontId="24" fillId="0" borderId="0" xfId="2" applyNumberFormat="1" applyFont="1" applyFill="1"/>
    <xf numFmtId="165" fontId="22" fillId="0" borderId="5" xfId="2" applyNumberFormat="1" applyFont="1" applyFill="1" applyBorder="1"/>
    <xf numFmtId="9" fontId="0" fillId="0" borderId="0" xfId="0" applyNumberFormat="1"/>
    <xf numFmtId="165" fontId="0" fillId="0" borderId="0" xfId="2" applyNumberFormat="1" applyFont="1"/>
    <xf numFmtId="10" fontId="0" fillId="0" borderId="0" xfId="0" applyNumberFormat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3" xfId="0" applyFont="1" applyFill="1" applyBorder="1" applyAlignment="1">
      <alignment horizontal="center" textRotation="90"/>
    </xf>
    <xf numFmtId="0" fontId="1" fillId="2" borderId="5" xfId="0" applyFont="1" applyFill="1" applyBorder="1" applyAlignment="1">
      <alignment horizontal="left"/>
    </xf>
    <xf numFmtId="165" fontId="2" fillId="0" borderId="0" xfId="2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left" wrapText="1"/>
    </xf>
    <xf numFmtId="9" fontId="22" fillId="0" borderId="6" xfId="2" applyFont="1" applyBorder="1"/>
    <xf numFmtId="164" fontId="22" fillId="0" borderId="5" xfId="0" applyNumberFormat="1" applyFont="1" applyBorder="1"/>
    <xf numFmtId="164" fontId="4" fillId="0" borderId="6" xfId="0" applyNumberFormat="1" applyFont="1" applyBorder="1"/>
    <xf numFmtId="164" fontId="15" fillId="0" borderId="6" xfId="0" applyNumberFormat="1" applyFont="1" applyBorder="1"/>
    <xf numFmtId="165" fontId="5" fillId="0" borderId="5" xfId="0" applyNumberFormat="1" applyFont="1" applyBorder="1"/>
    <xf numFmtId="0" fontId="28" fillId="2" borderId="1" xfId="0" applyFont="1" applyFill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5" xfId="0" applyNumberFormat="1" applyFont="1" applyBorder="1" applyAlignment="1">
      <alignment horizontal="center"/>
    </xf>
    <xf numFmtId="9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0" fontId="2" fillId="4" borderId="0" xfId="0" applyFont="1" applyFill="1" applyBorder="1"/>
    <xf numFmtId="164" fontId="22" fillId="4" borderId="0" xfId="0" applyNumberFormat="1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164" fontId="22" fillId="4" borderId="5" xfId="0" applyNumberFormat="1" applyFont="1" applyFill="1" applyBorder="1" applyAlignment="1">
      <alignment horizontal="center"/>
    </xf>
    <xf numFmtId="0" fontId="21" fillId="4" borderId="0" xfId="0" applyFont="1" applyFill="1"/>
    <xf numFmtId="1" fontId="0" fillId="4" borderId="0" xfId="0" applyNumberFormat="1" applyFill="1"/>
    <xf numFmtId="165" fontId="3" fillId="0" borderId="0" xfId="0" applyNumberFormat="1" applyFont="1"/>
    <xf numFmtId="165" fontId="5" fillId="0" borderId="5" xfId="2" applyNumberFormat="1" applyFont="1" applyBorder="1"/>
    <xf numFmtId="165" fontId="12" fillId="0" borderId="0" xfId="0" applyNumberFormat="1" applyFont="1" applyBorder="1"/>
    <xf numFmtId="165" fontId="0" fillId="0" borderId="5" xfId="2" applyNumberFormat="1" applyFont="1" applyBorder="1"/>
    <xf numFmtId="165" fontId="1" fillId="2" borderId="1" xfId="2" applyNumberFormat="1" applyFont="1" applyFill="1" applyBorder="1" applyAlignment="1"/>
    <xf numFmtId="165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'Write Up Graphs'!$B$1</c:f>
              <c:strCache>
                <c:ptCount val="1"/>
                <c:pt idx="0">
                  <c:v>Average Order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'Write Up Graphs'!$A$2:$A$11</c:f>
              <c:strCache>
                <c:ptCount val="10"/>
                <c:pt idx="0">
                  <c:v>Burger King</c:v>
                </c:pt>
                <c:pt idx="1">
                  <c:v>Taco Bell</c:v>
                </c:pt>
                <c:pt idx="2">
                  <c:v>Dunkin Donuts</c:v>
                </c:pt>
                <c:pt idx="3">
                  <c:v>Subway</c:v>
                </c:pt>
                <c:pt idx="4">
                  <c:v>Jimmy John's</c:v>
                </c:pt>
                <c:pt idx="5">
                  <c:v>Sweetgreen</c:v>
                </c:pt>
                <c:pt idx="6">
                  <c:v>PaneraBread</c:v>
                </c:pt>
                <c:pt idx="7">
                  <c:v>Chipotle</c:v>
                </c:pt>
                <c:pt idx="8">
                  <c:v>Shake Shack</c:v>
                </c:pt>
                <c:pt idx="9">
                  <c:v>Wingstop</c:v>
                </c:pt>
              </c:strCache>
            </c:strRef>
          </c:cat>
          <c:val>
            <c:numRef>
              <c:f>'Write Up Graphs'!$B$2:$B$11</c:f>
              <c:numCache>
                <c:formatCode>"$"#,##0.00</c:formatCode>
                <c:ptCount val="10"/>
                <c:pt idx="0">
                  <c:v>13.01070914044535</c:v>
                </c:pt>
                <c:pt idx="1">
                  <c:v>14.971357542248375</c:v>
                </c:pt>
                <c:pt idx="2">
                  <c:v>15.827692188517027</c:v>
                </c:pt>
                <c:pt idx="3">
                  <c:v>16.2831746096942</c:v>
                </c:pt>
                <c:pt idx="4">
                  <c:v>21.612003845291099</c:v>
                </c:pt>
                <c:pt idx="5">
                  <c:v>22.462008258201724</c:v>
                </c:pt>
                <c:pt idx="6">
                  <c:v>22.841572697803599</c:v>
                </c:pt>
                <c:pt idx="7">
                  <c:v>22.973346238204673</c:v>
                </c:pt>
                <c:pt idx="8">
                  <c:v>28.596473059383676</c:v>
                </c:pt>
                <c:pt idx="9">
                  <c:v>30.720117796840174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E74A-8604-C05B9852A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8445679"/>
        <c:axId val="2047644176"/>
      </c:barChart>
      <c:catAx>
        <c:axId val="27844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44176"/>
        <c:crosses val="autoZero"/>
        <c:auto val="1"/>
        <c:lblAlgn val="ctr"/>
        <c:lblOffset val="100"/>
        <c:noMultiLvlLbl val="0"/>
      </c:catAx>
      <c:valAx>
        <c:axId val="2047644176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2784456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Competitor</a:t>
            </a:r>
            <a:r>
              <a:rPr lang="en-US" baseline="0"/>
              <a:t> in Demographic as % of Market</a:t>
            </a:r>
          </a:p>
          <a:p>
            <a:pPr>
              <a:defRPr/>
            </a:pPr>
            <a:r>
              <a:rPr lang="en-US" sz="800" baseline="0"/>
              <a:t>(Of Top 5 Markets)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Up Graphs'!$O$13</c:f>
              <c:strCache>
                <c:ptCount val="1"/>
                <c:pt idx="0">
                  <c:v>HHI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  <a:p>
                    <a:endParaRPr lang="en-US"/>
                  </a:p>
                  <a:p>
                    <a:r>
                      <a:rPr lang="en-US"/>
                      <a:t>50-100k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789-4645-A24A-802D0FCFD4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150k+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789-4645-A24A-802D0FCFD4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100-150k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789-4645-A24A-802D0FCFD4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25-50k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89-4645-A24A-802D0FCFD4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1-25k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789-4645-A24A-802D0FCFD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'Write Up Graphs'!$P$13:$T$13</c:f>
              <c:numCache>
                <c:formatCode>0.00%</c:formatCode>
                <c:ptCount val="5"/>
                <c:pt idx="0" formatCode="0.0%">
                  <c:v>0.26700000000000002</c:v>
                </c:pt>
                <c:pt idx="1">
                  <c:v>0.313</c:v>
                </c:pt>
                <c:pt idx="2">
                  <c:v>0.28000000000000003</c:v>
                </c:pt>
                <c:pt idx="3">
                  <c:v>0.25700000000000001</c:v>
                </c:pt>
                <c:pt idx="4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9-4645-A24A-802D0FCFD432}"/>
            </c:ext>
          </c:extLst>
        </c:ser>
        <c:ser>
          <c:idx val="1"/>
          <c:order val="1"/>
          <c:tx>
            <c:strRef>
              <c:f>'Write Up Graphs'!$O$14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TX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789-4645-A24A-802D0FCFD4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CA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789-4645-A24A-802D0FCFD4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NY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789-4645-A24A-802D0FCFD4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FL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789-4645-A24A-802D0FCFD4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NJ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789-4645-A24A-802D0FCFD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'Write Up Graphs'!$P$14:$T$14</c:f>
              <c:numCache>
                <c:formatCode>0.00%</c:formatCode>
                <c:ptCount val="5"/>
                <c:pt idx="0">
                  <c:v>0.34300000000000003</c:v>
                </c:pt>
                <c:pt idx="1">
                  <c:v>0.34300000000000003</c:v>
                </c:pt>
                <c:pt idx="2">
                  <c:v>0.29299999999999998</c:v>
                </c:pt>
                <c:pt idx="3">
                  <c:v>0.30099999999999999</c:v>
                </c:pt>
                <c:pt idx="4" formatCode="0.0%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9-4645-A24A-802D0FCFD4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8538399"/>
        <c:axId val="846048975"/>
      </c:lineChart>
      <c:catAx>
        <c:axId val="30853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8975"/>
        <c:crosses val="autoZero"/>
        <c:auto val="1"/>
        <c:lblAlgn val="ctr"/>
        <c:lblOffset val="100"/>
        <c:noMultiLvlLbl val="0"/>
      </c:catAx>
      <c:valAx>
        <c:axId val="846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133350</xdr:rowOff>
    </xdr:from>
    <xdr:to>
      <xdr:col>9</xdr:col>
      <xdr:colOff>787400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67F48-AE35-0FD1-297F-A85E5759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412750</xdr:colOff>
      <xdr:row>18</xdr:row>
      <xdr:rowOff>0</xdr:rowOff>
    </xdr:from>
    <xdr:to>
      <xdr:col>19</xdr:col>
      <xdr:colOff>31750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3F2D0-9BFF-C135-F332-1DA3E5B0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3"/>
  <sheetViews>
    <sheetView showGridLines="0" tabSelected="1" zoomScale="9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5" sqref="S25"/>
    </sheetView>
  </sheetViews>
  <sheetFormatPr baseColWidth="10" defaultColWidth="14.5" defaultRowHeight="15" customHeight="1" x14ac:dyDescent="0.2"/>
  <cols>
    <col min="1" max="1" width="2.6640625" customWidth="1"/>
    <col min="2" max="2" width="22.1640625" customWidth="1"/>
    <col min="3" max="20" width="9.33203125" customWidth="1"/>
    <col min="21" max="21" width="8.6640625" customWidth="1"/>
    <col min="22" max="22" width="16.5" customWidth="1"/>
    <col min="23" max="26" width="8.6640625" customWidth="1"/>
  </cols>
  <sheetData>
    <row r="1" spans="1:26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40" t="s">
        <v>60</v>
      </c>
      <c r="U1" s="40" t="s">
        <v>62</v>
      </c>
    </row>
    <row r="2" spans="1:26" x14ac:dyDescent="0.2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0"/>
      <c r="U2" s="40"/>
    </row>
    <row r="3" spans="1:26" x14ac:dyDescent="0.2">
      <c r="B3" s="2" t="s">
        <v>18</v>
      </c>
      <c r="C3" s="3"/>
      <c r="D3" s="3"/>
      <c r="E3" s="3"/>
      <c r="F3" s="3">
        <v>8.9092732855680605</v>
      </c>
      <c r="G3" s="3">
        <v>10.2083437584987</v>
      </c>
      <c r="H3" s="3">
        <v>13.659453410475001</v>
      </c>
      <c r="I3" s="3">
        <v>11.991401062416999</v>
      </c>
      <c r="J3" s="3">
        <v>12.484145846345999</v>
      </c>
      <c r="K3" s="3">
        <v>13.181397068196301</v>
      </c>
      <c r="L3" s="3">
        <v>12.236078410539699</v>
      </c>
      <c r="M3" s="3">
        <v>12.4540616549486</v>
      </c>
      <c r="N3" s="3">
        <v>12.7937860587461</v>
      </c>
      <c r="O3" s="3">
        <v>13.2164502598705</v>
      </c>
      <c r="P3" s="3">
        <v>12.9151538215029</v>
      </c>
      <c r="Q3" s="3">
        <v>12.871296783501601</v>
      </c>
      <c r="R3" s="3">
        <v>13.039935696906401</v>
      </c>
      <c r="S3" s="3"/>
      <c r="T3" s="54">
        <f>AVERAGE(C3:R3)</f>
        <v>12.304675162885916</v>
      </c>
      <c r="U3" s="54">
        <f>AVERAGE(O3:R3)</f>
        <v>13.01070914044535</v>
      </c>
    </row>
    <row r="4" spans="1:26" x14ac:dyDescent="0.2">
      <c r="B4" s="2" t="s">
        <v>19</v>
      </c>
      <c r="C4" s="3">
        <v>18.258749460442701</v>
      </c>
      <c r="D4" s="3">
        <v>17.887880764812</v>
      </c>
      <c r="E4" s="3">
        <v>17.811447425958999</v>
      </c>
      <c r="F4" s="3">
        <v>18.2668271902204</v>
      </c>
      <c r="G4" s="3">
        <v>19.092062588531501</v>
      </c>
      <c r="H4" s="3">
        <v>20.968336572298899</v>
      </c>
      <c r="I4" s="3">
        <v>20.316852291600799</v>
      </c>
      <c r="J4" s="3">
        <v>21.021149563772301</v>
      </c>
      <c r="K4" s="3">
        <v>21.6998250832354</v>
      </c>
      <c r="L4" s="3">
        <v>21.594642614182799</v>
      </c>
      <c r="M4" s="3">
        <v>21.629074746899999</v>
      </c>
      <c r="N4" s="3">
        <v>21.7067868734702</v>
      </c>
      <c r="O4" s="3">
        <v>22.456098780707801</v>
      </c>
      <c r="P4" s="3">
        <v>22.8150258921005</v>
      </c>
      <c r="Q4" s="3">
        <v>22.920175040657298</v>
      </c>
      <c r="R4" s="3">
        <v>23.702085239353099</v>
      </c>
      <c r="S4" s="3"/>
      <c r="T4" s="54">
        <f t="shared" ref="T4:T12" si="0">AVERAGE(C4:R4)</f>
        <v>20.759188758015291</v>
      </c>
      <c r="U4" s="54">
        <f t="shared" ref="U4:U12" si="1">AVERAGE(O4:R4)</f>
        <v>22.973346238204673</v>
      </c>
      <c r="V4" s="115" t="s">
        <v>104</v>
      </c>
      <c r="W4" s="114"/>
      <c r="X4" s="114"/>
      <c r="Y4" s="114"/>
      <c r="Z4" s="114"/>
    </row>
    <row r="5" spans="1:26" x14ac:dyDescent="0.2">
      <c r="B5" s="2" t="s">
        <v>20</v>
      </c>
      <c r="C5" s="3">
        <v>15.1952280206864</v>
      </c>
      <c r="D5" s="3">
        <v>15.410877092664901</v>
      </c>
      <c r="E5" s="3">
        <v>15.2948745842787</v>
      </c>
      <c r="F5" s="3">
        <v>15.3155176950401</v>
      </c>
      <c r="G5" s="3">
        <v>15.121292748687299</v>
      </c>
      <c r="H5" s="3">
        <v>15.651061195005299</v>
      </c>
      <c r="I5" s="3">
        <v>15.6678489651147</v>
      </c>
      <c r="J5" s="3">
        <v>15.7177855144279</v>
      </c>
      <c r="K5" s="3">
        <v>15.516379205881099</v>
      </c>
      <c r="L5" s="3">
        <v>15.6009180080482</v>
      </c>
      <c r="M5" s="3">
        <v>15.553552973599301</v>
      </c>
      <c r="N5" s="3">
        <v>15.8297438259925</v>
      </c>
      <c r="O5" s="3">
        <v>15.6866197183098</v>
      </c>
      <c r="P5" s="3">
        <v>15.9545094333871</v>
      </c>
      <c r="Q5" s="3">
        <v>15.762983982376801</v>
      </c>
      <c r="R5" s="3">
        <v>15.9066556199944</v>
      </c>
      <c r="S5" s="3"/>
      <c r="T5" s="54">
        <f t="shared" si="0"/>
        <v>15.574115536468407</v>
      </c>
      <c r="U5" s="54">
        <f t="shared" si="1"/>
        <v>15.827692188517027</v>
      </c>
      <c r="V5" s="114"/>
      <c r="W5" s="114"/>
      <c r="X5" s="114"/>
      <c r="Y5" s="114"/>
      <c r="Z5" s="114"/>
    </row>
    <row r="6" spans="1:26" x14ac:dyDescent="0.2">
      <c r="B6" s="2" t="s">
        <v>21</v>
      </c>
      <c r="C6" s="3">
        <v>18.3546508379888</v>
      </c>
      <c r="D6" s="3">
        <v>17.8047164502164</v>
      </c>
      <c r="E6" s="3">
        <v>17.5294392725698</v>
      </c>
      <c r="F6" s="3">
        <v>16.647764994341699</v>
      </c>
      <c r="G6" s="3">
        <v>16.714429365598399</v>
      </c>
      <c r="H6" s="3">
        <v>19.444855072463699</v>
      </c>
      <c r="I6" s="3">
        <v>18.0829166119501</v>
      </c>
      <c r="J6" s="3">
        <v>18.308541005291001</v>
      </c>
      <c r="K6" s="3">
        <v>18.813043299983502</v>
      </c>
      <c r="L6" s="3">
        <v>19.6023095128145</v>
      </c>
      <c r="M6" s="3">
        <v>20.257404147576501</v>
      </c>
      <c r="N6" s="3">
        <v>20.483594779857601</v>
      </c>
      <c r="O6" s="3">
        <v>20.7465923506876</v>
      </c>
      <c r="P6" s="3">
        <v>22.0293540176948</v>
      </c>
      <c r="Q6" s="3">
        <v>21.438497232865</v>
      </c>
      <c r="R6" s="3">
        <v>22.233571779917</v>
      </c>
      <c r="S6" s="3"/>
      <c r="T6" s="54">
        <f t="shared" si="0"/>
        <v>19.280730045738522</v>
      </c>
      <c r="U6" s="54">
        <f t="shared" si="1"/>
        <v>21.612003845291099</v>
      </c>
      <c r="V6" s="114"/>
      <c r="W6" s="114"/>
      <c r="X6" s="114"/>
      <c r="Y6" s="114"/>
      <c r="Z6" s="114"/>
    </row>
    <row r="7" spans="1:26" x14ac:dyDescent="0.2">
      <c r="B7" s="2" t="s">
        <v>22</v>
      </c>
      <c r="C7" s="3">
        <v>20.759973109243699</v>
      </c>
      <c r="D7" s="3">
        <v>20.922246215494201</v>
      </c>
      <c r="E7" s="3">
        <v>21.1586447786005</v>
      </c>
      <c r="F7" s="3">
        <v>20.936343991874701</v>
      </c>
      <c r="G7" s="3">
        <v>21.646987767012</v>
      </c>
      <c r="H7" s="3">
        <v>24.276898874713002</v>
      </c>
      <c r="I7" s="3">
        <v>21.787125993305501</v>
      </c>
      <c r="J7" s="3">
        <v>22.4647657655552</v>
      </c>
      <c r="K7" s="3">
        <v>22.4681047627795</v>
      </c>
      <c r="L7" s="3">
        <v>22.354154232871299</v>
      </c>
      <c r="M7" s="3">
        <v>22.594951830443101</v>
      </c>
      <c r="N7" s="3">
        <v>23.043154696385901</v>
      </c>
      <c r="O7" s="3">
        <v>23.181125136950399</v>
      </c>
      <c r="P7" s="3">
        <v>22.153290378945002</v>
      </c>
      <c r="Q7" s="3">
        <v>22.7266764570501</v>
      </c>
      <c r="R7" s="3">
        <v>23.305198818268899</v>
      </c>
      <c r="S7" s="3"/>
      <c r="T7" s="54">
        <f t="shared" si="0"/>
        <v>22.236227675593312</v>
      </c>
      <c r="U7" s="54">
        <f t="shared" si="1"/>
        <v>22.841572697803599</v>
      </c>
    </row>
    <row r="8" spans="1:26" x14ac:dyDescent="0.2">
      <c r="B8" s="2" t="s">
        <v>23</v>
      </c>
      <c r="C8" s="3">
        <v>21.352293975903599</v>
      </c>
      <c r="D8" s="3">
        <v>21.9417892156862</v>
      </c>
      <c r="E8" s="3">
        <v>20.5200588768115</v>
      </c>
      <c r="F8" s="3">
        <v>20.581364985163201</v>
      </c>
      <c r="G8" s="3">
        <v>22.676000815328099</v>
      </c>
      <c r="H8" s="3">
        <v>28.452693851679602</v>
      </c>
      <c r="I8" s="3">
        <v>26.4616451843895</v>
      </c>
      <c r="J8" s="3">
        <v>26.3972203504043</v>
      </c>
      <c r="K8" s="3">
        <v>27.402955418266799</v>
      </c>
      <c r="L8" s="3">
        <v>26.861493021746099</v>
      </c>
      <c r="M8" s="3">
        <v>26.244174345742699</v>
      </c>
      <c r="N8" s="3">
        <v>27.408088980664498</v>
      </c>
      <c r="O8" s="3">
        <v>26.990590947191901</v>
      </c>
      <c r="P8" s="3">
        <v>28.550791427965201</v>
      </c>
      <c r="Q8" s="3">
        <v>28.134747603833802</v>
      </c>
      <c r="R8" s="3">
        <v>30.709762258543801</v>
      </c>
      <c r="S8" s="3"/>
      <c r="T8" s="54">
        <f t="shared" si="0"/>
        <v>25.667854453707545</v>
      </c>
      <c r="U8" s="54">
        <f t="shared" si="1"/>
        <v>28.596473059383676</v>
      </c>
    </row>
    <row r="9" spans="1:26" x14ac:dyDescent="0.2">
      <c r="B9" s="2" t="s">
        <v>24</v>
      </c>
      <c r="C9" s="3">
        <v>11.983547169811301</v>
      </c>
      <c r="D9" s="3">
        <v>12.583587198703601</v>
      </c>
      <c r="E9" s="3">
        <v>12.7630788413581</v>
      </c>
      <c r="F9" s="3">
        <v>12.529404953361199</v>
      </c>
      <c r="G9" s="3">
        <v>11.967016911560799</v>
      </c>
      <c r="H9" s="3">
        <v>13.5128862545312</v>
      </c>
      <c r="I9" s="3">
        <v>14.427436501578599</v>
      </c>
      <c r="J9" s="3">
        <v>15.268337128438599</v>
      </c>
      <c r="K9" s="3">
        <v>15.158670545545499</v>
      </c>
      <c r="L9" s="3">
        <v>15.1217738469994</v>
      </c>
      <c r="M9" s="3">
        <v>15.581776717051101</v>
      </c>
      <c r="N9" s="3">
        <v>15.647814320516799</v>
      </c>
      <c r="O9" s="3">
        <v>15.765758311089501</v>
      </c>
      <c r="P9" s="3">
        <v>16.0152907801418</v>
      </c>
      <c r="Q9" s="3">
        <v>16.774700560483598</v>
      </c>
      <c r="R9" s="3">
        <v>16.576948787061902</v>
      </c>
      <c r="S9" s="3"/>
      <c r="T9" s="54">
        <f t="shared" si="0"/>
        <v>14.479876801764565</v>
      </c>
      <c r="U9" s="54">
        <f t="shared" si="1"/>
        <v>16.2831746096942</v>
      </c>
    </row>
    <row r="10" spans="1:26" x14ac:dyDescent="0.2">
      <c r="B10" s="2" t="s">
        <v>25</v>
      </c>
      <c r="C10" s="3">
        <v>15.5838635873084</v>
      </c>
      <c r="D10" s="3">
        <v>15.9680210045662</v>
      </c>
      <c r="E10" s="3">
        <v>15.4956527284321</v>
      </c>
      <c r="F10" s="3">
        <v>15.6793335368335</v>
      </c>
      <c r="G10" s="3">
        <v>16.6889528464114</v>
      </c>
      <c r="H10" s="3">
        <v>23.324055619930402</v>
      </c>
      <c r="I10" s="3">
        <v>21.9242014540337</v>
      </c>
      <c r="J10" s="3">
        <v>21.8408966745843</v>
      </c>
      <c r="K10" s="3">
        <v>21.780578749723801</v>
      </c>
      <c r="L10" s="3">
        <v>22.3030023661379</v>
      </c>
      <c r="M10" s="3">
        <v>21.8990773555972</v>
      </c>
      <c r="N10" s="3">
        <v>21.845279818594101</v>
      </c>
      <c r="O10" s="3">
        <v>22.800198307334799</v>
      </c>
      <c r="P10" s="3">
        <v>22.969146284101502</v>
      </c>
      <c r="Q10" s="3">
        <v>22.538833498677199</v>
      </c>
      <c r="R10" s="3">
        <v>21.539854942693399</v>
      </c>
      <c r="S10" s="3"/>
      <c r="T10" s="54">
        <f t="shared" si="0"/>
        <v>20.261309298434995</v>
      </c>
      <c r="U10" s="54">
        <f t="shared" si="1"/>
        <v>22.462008258201724</v>
      </c>
    </row>
    <row r="11" spans="1:26" x14ac:dyDescent="0.2">
      <c r="B11" s="2" t="s">
        <v>26</v>
      </c>
      <c r="C11" s="3">
        <v>13.3532165605095</v>
      </c>
      <c r="D11" s="3">
        <v>12.9270822591985</v>
      </c>
      <c r="E11" s="3">
        <v>13.553883337206599</v>
      </c>
      <c r="F11" s="3">
        <v>13.4779175791359</v>
      </c>
      <c r="G11" s="3">
        <v>13.996135195889501</v>
      </c>
      <c r="H11" s="3">
        <v>16.697728543772801</v>
      </c>
      <c r="I11" s="3">
        <v>15.286846571363</v>
      </c>
      <c r="J11" s="3">
        <v>15.3979343573395</v>
      </c>
      <c r="K11" s="3">
        <v>14.7855994418804</v>
      </c>
      <c r="L11" s="3">
        <v>14.004377242888401</v>
      </c>
      <c r="M11" s="3">
        <v>13.884208421948101</v>
      </c>
      <c r="N11" s="3">
        <v>14.0031562418215</v>
      </c>
      <c r="O11" s="3">
        <v>14.6581960407068</v>
      </c>
      <c r="P11" s="3">
        <v>15.014871988901501</v>
      </c>
      <c r="Q11" s="3">
        <v>14.699024711696801</v>
      </c>
      <c r="R11" s="3">
        <v>15.5133374276884</v>
      </c>
      <c r="S11" s="3"/>
      <c r="T11" s="54">
        <f t="shared" si="0"/>
        <v>14.453344745121701</v>
      </c>
      <c r="U11" s="54">
        <f t="shared" si="1"/>
        <v>14.971357542248375</v>
      </c>
    </row>
    <row r="12" spans="1:26" x14ac:dyDescent="0.2">
      <c r="B12" s="48" t="s">
        <v>27</v>
      </c>
      <c r="C12" s="52"/>
      <c r="D12" s="52"/>
      <c r="E12" s="52"/>
      <c r="F12" s="52"/>
      <c r="G12" s="52"/>
      <c r="H12" s="52"/>
      <c r="I12" s="52">
        <v>28.3511778764083</v>
      </c>
      <c r="J12" s="52">
        <v>28.3008046919858</v>
      </c>
      <c r="K12" s="52">
        <v>29.7939150915963</v>
      </c>
      <c r="L12" s="52">
        <v>29.3894191762246</v>
      </c>
      <c r="M12" s="52">
        <v>30.060481606290299</v>
      </c>
      <c r="N12" s="52">
        <v>31.222055321143898</v>
      </c>
      <c r="O12" s="52">
        <v>31.565912531136199</v>
      </c>
      <c r="P12" s="52">
        <v>30.925316717157799</v>
      </c>
      <c r="Q12" s="52">
        <v>30.485991200717599</v>
      </c>
      <c r="R12" s="52">
        <v>29.903250738349101</v>
      </c>
      <c r="S12" s="52"/>
      <c r="T12" s="55">
        <f t="shared" si="0"/>
        <v>29.999832495100986</v>
      </c>
      <c r="U12" s="55">
        <f t="shared" si="1"/>
        <v>30.720117796840174</v>
      </c>
    </row>
    <row r="13" spans="1:26" x14ac:dyDescent="0.2">
      <c r="B13" s="5" t="s">
        <v>28</v>
      </c>
      <c r="C13" s="6">
        <f>AVERAGE(C3:C12)</f>
        <v>16.855190340236799</v>
      </c>
      <c r="D13" s="6">
        <f t="shared" ref="D13:R13" si="2">AVERAGE(D3:D12)</f>
        <v>16.930775025167748</v>
      </c>
      <c r="E13" s="6">
        <f t="shared" si="2"/>
        <v>16.765884980652039</v>
      </c>
      <c r="F13" s="6">
        <f t="shared" si="2"/>
        <v>15.815972023504306</v>
      </c>
      <c r="G13" s="6">
        <f t="shared" si="2"/>
        <v>16.456802444168634</v>
      </c>
      <c r="H13" s="6">
        <f t="shared" si="2"/>
        <v>19.55421882165221</v>
      </c>
      <c r="I13" s="6">
        <f t="shared" si="2"/>
        <v>19.429745251216122</v>
      </c>
      <c r="J13" s="6">
        <f t="shared" si="2"/>
        <v>19.720158089814486</v>
      </c>
      <c r="K13" s="6">
        <f t="shared" si="2"/>
        <v>20.060046866708859</v>
      </c>
      <c r="L13" s="6">
        <f t="shared" si="2"/>
        <v>19.906816843245288</v>
      </c>
      <c r="M13" s="6">
        <f t="shared" si="2"/>
        <v>20.01587638000969</v>
      </c>
      <c r="N13" s="6">
        <f t="shared" si="2"/>
        <v>20.398346091719311</v>
      </c>
      <c r="O13" s="6">
        <f t="shared" si="2"/>
        <v>20.706754238398531</v>
      </c>
      <c r="P13" s="6">
        <f t="shared" si="2"/>
        <v>20.934275074189809</v>
      </c>
      <c r="Q13" s="6">
        <f t="shared" si="2"/>
        <v>20.835292707185982</v>
      </c>
      <c r="R13" s="6">
        <f t="shared" si="2"/>
        <v>21.243060130877645</v>
      </c>
      <c r="S13" s="6"/>
      <c r="T13" s="54">
        <f>AVERAGE(T3:T12)</f>
        <v>19.501715497283126</v>
      </c>
      <c r="U13" s="54">
        <f>AVERAGE(U3:U12)</f>
        <v>20.929845537662992</v>
      </c>
    </row>
    <row r="14" spans="1:26" ht="15" customHeight="1" x14ac:dyDescent="0.2">
      <c r="T14" s="56"/>
      <c r="U14" s="56"/>
    </row>
    <row r="15" spans="1:26" x14ac:dyDescent="0.2">
      <c r="A15" s="1" t="s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0"/>
      <c r="U15" s="60"/>
    </row>
    <row r="16" spans="1:26" x14ac:dyDescent="0.2">
      <c r="B16" s="2" t="s">
        <v>18</v>
      </c>
      <c r="C16" s="3"/>
      <c r="D16" s="3"/>
      <c r="E16" s="3"/>
      <c r="F16" s="3">
        <v>6.5</v>
      </c>
      <c r="G16" s="3">
        <v>7.52</v>
      </c>
      <c r="H16" s="3">
        <v>11.55</v>
      </c>
      <c r="I16" s="3">
        <v>9.3699999999999992</v>
      </c>
      <c r="J16" s="3">
        <v>9.74</v>
      </c>
      <c r="K16" s="3">
        <v>10.78</v>
      </c>
      <c r="L16" s="3">
        <v>9.89</v>
      </c>
      <c r="M16" s="3">
        <v>10.38</v>
      </c>
      <c r="N16" s="3">
        <v>10.34</v>
      </c>
      <c r="O16" s="3">
        <v>9.85</v>
      </c>
      <c r="P16" s="3">
        <v>9.73</v>
      </c>
      <c r="Q16" s="3">
        <v>9.7200000000000006</v>
      </c>
      <c r="R16" s="3">
        <v>10.050000000000001</v>
      </c>
      <c r="S16" s="3"/>
      <c r="T16" s="54">
        <f>AVERAGE(F16:R16)</f>
        <v>9.6476923076923065</v>
      </c>
      <c r="U16" s="54">
        <f>AVERAGE(O16:R16)</f>
        <v>9.8374999999999986</v>
      </c>
    </row>
    <row r="17" spans="1:40" x14ac:dyDescent="0.2">
      <c r="B17" s="2" t="s">
        <v>19</v>
      </c>
      <c r="C17" s="3">
        <v>15.04</v>
      </c>
      <c r="D17" s="3">
        <v>14.65</v>
      </c>
      <c r="E17" s="3">
        <v>14.51</v>
      </c>
      <c r="F17" s="3">
        <v>14.94</v>
      </c>
      <c r="G17" s="3">
        <v>16.04</v>
      </c>
      <c r="H17" s="3">
        <v>18.13</v>
      </c>
      <c r="I17" s="3">
        <v>17.579999999999998</v>
      </c>
      <c r="J17" s="3">
        <v>18</v>
      </c>
      <c r="K17" s="3">
        <v>18.559999999999999</v>
      </c>
      <c r="L17" s="3">
        <v>18.190000000000001</v>
      </c>
      <c r="M17" s="3">
        <v>18.07</v>
      </c>
      <c r="N17" s="3">
        <v>18.09</v>
      </c>
      <c r="O17" s="3">
        <v>18.760000000000002</v>
      </c>
      <c r="P17" s="3">
        <v>18.940000000000001</v>
      </c>
      <c r="Q17" s="3">
        <v>18.73</v>
      </c>
      <c r="R17" s="3">
        <v>19.420000000000002</v>
      </c>
      <c r="S17" s="3"/>
      <c r="T17" s="54">
        <f t="shared" ref="T17:T25" si="3">AVERAGE(C17:R17)</f>
        <v>17.353124999999999</v>
      </c>
      <c r="U17" s="54">
        <f t="shared" ref="U17:U25" si="4">AVERAGE(O17:R17)</f>
        <v>18.962500000000002</v>
      </c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40" x14ac:dyDescent="0.2">
      <c r="B18" s="2" t="s">
        <v>20</v>
      </c>
      <c r="C18" s="3">
        <v>10</v>
      </c>
      <c r="D18" s="3">
        <v>10</v>
      </c>
      <c r="E18" s="3">
        <v>10</v>
      </c>
      <c r="F18" s="3">
        <v>10</v>
      </c>
      <c r="G18" s="3">
        <v>10</v>
      </c>
      <c r="H18" s="3">
        <v>10</v>
      </c>
      <c r="I18" s="3">
        <v>10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10</v>
      </c>
      <c r="P18" s="3">
        <v>10</v>
      </c>
      <c r="Q18" s="3">
        <v>10</v>
      </c>
      <c r="R18" s="3">
        <v>10</v>
      </c>
      <c r="S18" s="3"/>
      <c r="T18" s="54">
        <f t="shared" si="3"/>
        <v>10</v>
      </c>
      <c r="U18" s="54">
        <f t="shared" si="4"/>
        <v>10</v>
      </c>
      <c r="V18" s="35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x14ac:dyDescent="0.2">
      <c r="B19" s="2" t="s">
        <v>21</v>
      </c>
      <c r="C19" s="3">
        <v>14.33</v>
      </c>
      <c r="D19" s="3">
        <v>14.324999999999999</v>
      </c>
      <c r="E19" s="3">
        <v>13.89</v>
      </c>
      <c r="F19" s="3">
        <v>12.94</v>
      </c>
      <c r="G19" s="3">
        <v>13.13</v>
      </c>
      <c r="H19" s="3">
        <v>16.134999999999899</v>
      </c>
      <c r="I19" s="3">
        <v>14.66</v>
      </c>
      <c r="J19" s="3">
        <v>14.91</v>
      </c>
      <c r="K19" s="3">
        <v>15.3</v>
      </c>
      <c r="L19" s="3">
        <v>15.61</v>
      </c>
      <c r="M19" s="3">
        <v>16</v>
      </c>
      <c r="N19" s="3">
        <v>16.12</v>
      </c>
      <c r="O19" s="3">
        <v>16.72</v>
      </c>
      <c r="P19" s="3">
        <v>17.23</v>
      </c>
      <c r="Q19" s="3">
        <v>17.03</v>
      </c>
      <c r="R19" s="3">
        <v>17.579999999999998</v>
      </c>
      <c r="S19" s="3"/>
      <c r="T19" s="54">
        <f t="shared" si="3"/>
        <v>15.369374999999994</v>
      </c>
      <c r="U19" s="54">
        <f t="shared" si="4"/>
        <v>17.14</v>
      </c>
      <c r="V19" s="35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x14ac:dyDescent="0.2">
      <c r="B20" s="2" t="s">
        <v>22</v>
      </c>
      <c r="C20" s="3">
        <v>14.66</v>
      </c>
      <c r="D20" s="3">
        <v>14.69</v>
      </c>
      <c r="E20" s="3">
        <v>14.715</v>
      </c>
      <c r="F20" s="3">
        <v>14.91</v>
      </c>
      <c r="G20" s="3">
        <v>15.24</v>
      </c>
      <c r="H20" s="3">
        <v>20.99</v>
      </c>
      <c r="I20" s="3">
        <v>18.170000000000002</v>
      </c>
      <c r="J20" s="3">
        <v>18.5</v>
      </c>
      <c r="K20" s="3">
        <v>18.43</v>
      </c>
      <c r="L20" s="3">
        <v>17.850000000000001</v>
      </c>
      <c r="M20" s="3">
        <v>17.87</v>
      </c>
      <c r="N20" s="3">
        <v>17.89</v>
      </c>
      <c r="O20" s="3">
        <v>18</v>
      </c>
      <c r="P20" s="3">
        <v>17.079999999999998</v>
      </c>
      <c r="Q20" s="3">
        <v>17.46</v>
      </c>
      <c r="R20" s="3">
        <v>18</v>
      </c>
      <c r="S20" s="3"/>
      <c r="T20" s="54">
        <f t="shared" si="3"/>
        <v>17.153437499999999</v>
      </c>
      <c r="U20" s="54">
        <f t="shared" si="4"/>
        <v>17.634999999999998</v>
      </c>
      <c r="V20" s="35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ht="15.75" customHeight="1" x14ac:dyDescent="0.2">
      <c r="B21" s="2" t="s">
        <v>23</v>
      </c>
      <c r="C21" s="3">
        <v>16.829999999999998</v>
      </c>
      <c r="D21" s="3">
        <v>17.28</v>
      </c>
      <c r="E21" s="3">
        <v>16.184999999999999</v>
      </c>
      <c r="F21" s="3">
        <v>16.93</v>
      </c>
      <c r="G21" s="3">
        <v>18.82</v>
      </c>
      <c r="H21" s="3">
        <v>25.49</v>
      </c>
      <c r="I21" s="3">
        <v>22.89</v>
      </c>
      <c r="J21" s="3">
        <v>22.89</v>
      </c>
      <c r="K21" s="3">
        <v>24.19</v>
      </c>
      <c r="L21" s="3">
        <v>22.95</v>
      </c>
      <c r="M21" s="3">
        <v>22.34</v>
      </c>
      <c r="N21" s="3">
        <v>23.12</v>
      </c>
      <c r="O21" s="3">
        <v>22.74</v>
      </c>
      <c r="P21" s="3">
        <v>23.34</v>
      </c>
      <c r="Q21" s="3">
        <v>23.41</v>
      </c>
      <c r="R21" s="3">
        <v>25.61</v>
      </c>
      <c r="S21" s="3"/>
      <c r="T21" s="54">
        <f t="shared" si="3"/>
        <v>21.563437499999999</v>
      </c>
      <c r="U21" s="54">
        <f t="shared" si="4"/>
        <v>23.774999999999999</v>
      </c>
      <c r="V21" s="35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ht="15.75" customHeight="1" x14ac:dyDescent="0.2">
      <c r="B22" s="2" t="s">
        <v>24</v>
      </c>
      <c r="C22" s="3">
        <v>9.2899999999999991</v>
      </c>
      <c r="D22" s="3">
        <v>9.9</v>
      </c>
      <c r="E22" s="3">
        <v>9.98</v>
      </c>
      <c r="F22" s="3">
        <v>9.9749999999999996</v>
      </c>
      <c r="G22" s="3">
        <v>9.7799999999999994</v>
      </c>
      <c r="H22" s="3">
        <v>10.83</v>
      </c>
      <c r="I22" s="3">
        <v>11.89</v>
      </c>
      <c r="J22" s="3">
        <v>14.479999999999899</v>
      </c>
      <c r="K22" s="3">
        <v>12.54</v>
      </c>
      <c r="L22" s="3">
        <v>12.69</v>
      </c>
      <c r="M22" s="3">
        <v>12.63</v>
      </c>
      <c r="N22" s="3">
        <v>13.18</v>
      </c>
      <c r="O22" s="3">
        <v>12.7</v>
      </c>
      <c r="P22" s="3">
        <v>12.96</v>
      </c>
      <c r="Q22" s="3">
        <v>13.76</v>
      </c>
      <c r="R22" s="3">
        <v>13.79</v>
      </c>
      <c r="S22" s="3"/>
      <c r="T22" s="54">
        <f t="shared" si="3"/>
        <v>11.898437499999993</v>
      </c>
      <c r="U22" s="54">
        <f t="shared" si="4"/>
        <v>13.3025</v>
      </c>
      <c r="V22" s="35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ht="15.75" customHeight="1" x14ac:dyDescent="0.2">
      <c r="B23" s="2" t="s">
        <v>25</v>
      </c>
      <c r="C23" s="3">
        <v>13.88</v>
      </c>
      <c r="D23" s="3">
        <v>13.88</v>
      </c>
      <c r="E23" s="3">
        <v>13.88</v>
      </c>
      <c r="F23" s="3">
        <v>13.88</v>
      </c>
      <c r="G23" s="3">
        <v>14.1</v>
      </c>
      <c r="H23" s="3">
        <v>18.850000000000001</v>
      </c>
      <c r="I23" s="3">
        <v>17.64</v>
      </c>
      <c r="J23" s="3">
        <v>17.96</v>
      </c>
      <c r="K23" s="3">
        <v>17.64</v>
      </c>
      <c r="L23" s="3">
        <v>17.37</v>
      </c>
      <c r="M23" s="3">
        <v>16.82</v>
      </c>
      <c r="N23" s="3">
        <v>16.68</v>
      </c>
      <c r="O23" s="3">
        <v>17.03</v>
      </c>
      <c r="P23" s="3">
        <v>17.37</v>
      </c>
      <c r="Q23" s="3">
        <v>16.82</v>
      </c>
      <c r="R23" s="3">
        <v>16.28</v>
      </c>
      <c r="S23" s="3"/>
      <c r="T23" s="54">
        <f t="shared" si="3"/>
        <v>16.254999999999999</v>
      </c>
      <c r="U23" s="54">
        <f t="shared" si="4"/>
        <v>16.875</v>
      </c>
      <c r="V23" s="35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ht="15.75" customHeight="1" x14ac:dyDescent="0.2">
      <c r="B24" s="2" t="s">
        <v>26</v>
      </c>
      <c r="C24" s="3">
        <v>10.875</v>
      </c>
      <c r="D24" s="3">
        <v>10.54</v>
      </c>
      <c r="E24" s="3">
        <v>11.1</v>
      </c>
      <c r="F24" s="3">
        <v>10.76</v>
      </c>
      <c r="G24" s="3">
        <v>11.11</v>
      </c>
      <c r="H24" s="3">
        <v>13.81</v>
      </c>
      <c r="I24" s="3">
        <v>12.6</v>
      </c>
      <c r="J24" s="3">
        <v>12.78</v>
      </c>
      <c r="K24" s="3">
        <v>12.07</v>
      </c>
      <c r="L24" s="3">
        <v>11.28</v>
      </c>
      <c r="M24" s="3">
        <v>11.36</v>
      </c>
      <c r="N24" s="3">
        <v>11.38</v>
      </c>
      <c r="O24" s="3">
        <v>11.91</v>
      </c>
      <c r="P24" s="3">
        <v>12.07</v>
      </c>
      <c r="Q24" s="3">
        <v>11.89</v>
      </c>
      <c r="R24" s="3">
        <v>12.395</v>
      </c>
      <c r="S24" s="3"/>
      <c r="T24" s="54">
        <f t="shared" si="3"/>
        <v>11.745624999999999</v>
      </c>
      <c r="U24" s="54">
        <f t="shared" si="4"/>
        <v>12.06625</v>
      </c>
      <c r="V24" s="35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ht="15.75" customHeight="1" x14ac:dyDescent="0.2">
      <c r="B25" s="48" t="s">
        <v>27</v>
      </c>
      <c r="C25" s="52"/>
      <c r="D25" s="52"/>
      <c r="E25" s="52"/>
      <c r="F25" s="52"/>
      <c r="G25" s="52"/>
      <c r="H25" s="52"/>
      <c r="I25" s="52">
        <v>24.65</v>
      </c>
      <c r="J25" s="52">
        <v>24.56</v>
      </c>
      <c r="K25" s="52">
        <v>25.74</v>
      </c>
      <c r="L25" s="52">
        <v>25.58</v>
      </c>
      <c r="M25" s="52">
        <v>26.33</v>
      </c>
      <c r="N25" s="52">
        <v>27.2</v>
      </c>
      <c r="O25" s="52">
        <v>27.34</v>
      </c>
      <c r="P25" s="52">
        <v>26.47</v>
      </c>
      <c r="Q25" s="52">
        <v>25.93</v>
      </c>
      <c r="R25" s="53">
        <v>25.09</v>
      </c>
      <c r="S25" s="53"/>
      <c r="T25" s="90">
        <f t="shared" si="3"/>
        <v>25.888999999999999</v>
      </c>
      <c r="U25" s="57">
        <f t="shared" si="4"/>
        <v>26.207500000000003</v>
      </c>
      <c r="V25" s="35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ht="15.75" customHeight="1" x14ac:dyDescent="0.2">
      <c r="B26" s="5" t="s">
        <v>28</v>
      </c>
      <c r="C26" s="6">
        <f>AVERAGE(C16:C25)</f>
        <v>13.113125</v>
      </c>
      <c r="D26" s="6">
        <f t="shared" ref="D26" si="5">AVERAGE(D16:D25)</f>
        <v>13.158124999999998</v>
      </c>
      <c r="E26" s="6">
        <f t="shared" ref="E26" si="6">AVERAGE(E16:E25)</f>
        <v>13.032499999999999</v>
      </c>
      <c r="F26" s="6">
        <f t="shared" ref="F26" si="7">AVERAGE(F16:F25)</f>
        <v>12.315</v>
      </c>
      <c r="G26" s="6">
        <f t="shared" ref="G26" si="8">AVERAGE(G16:G25)</f>
        <v>12.86</v>
      </c>
      <c r="H26" s="6">
        <f t="shared" ref="H26" si="9">AVERAGE(H16:H25)</f>
        <v>16.19833333333332</v>
      </c>
      <c r="I26" s="6">
        <f t="shared" ref="I26" si="10">AVERAGE(I16:I25)</f>
        <v>15.945000000000002</v>
      </c>
      <c r="J26" s="6">
        <f t="shared" ref="J26" si="11">AVERAGE(J16:J25)</f>
        <v>16.381999999999991</v>
      </c>
      <c r="K26" s="6">
        <f t="shared" ref="K26" si="12">AVERAGE(K16:K25)</f>
        <v>16.524999999999999</v>
      </c>
      <c r="L26" s="6">
        <f t="shared" ref="L26" si="13">AVERAGE(L16:L25)</f>
        <v>16.140999999999998</v>
      </c>
      <c r="M26" s="6">
        <f t="shared" ref="M26" si="14">AVERAGE(M16:M25)</f>
        <v>16.18</v>
      </c>
      <c r="N26" s="6">
        <f t="shared" ref="N26" si="15">AVERAGE(N16:N25)</f>
        <v>16.399999999999999</v>
      </c>
      <c r="O26" s="6">
        <f t="shared" ref="O26" si="16">AVERAGE(O16:O25)</f>
        <v>16.505000000000003</v>
      </c>
      <c r="P26" s="6">
        <f t="shared" ref="P26" si="17">AVERAGE(P16:P25)</f>
        <v>16.518999999999998</v>
      </c>
      <c r="Q26" s="6">
        <f t="shared" ref="Q26" si="18">AVERAGE(Q16:Q25)</f>
        <v>16.475000000000001</v>
      </c>
      <c r="R26" s="91">
        <f t="shared" ref="R26" si="19">AVERAGE(R16:R25)</f>
        <v>16.8215</v>
      </c>
      <c r="S26" s="39"/>
      <c r="T26" s="92">
        <f>AVERAGE(T16:T25)</f>
        <v>15.687512980769228</v>
      </c>
      <c r="U26" s="92">
        <f>AVERAGE(U16:U25)</f>
        <v>16.580125000000002</v>
      </c>
      <c r="V26" s="26"/>
      <c r="AM26" s="36"/>
      <c r="AN26" s="36"/>
    </row>
    <row r="27" spans="1:40" ht="15.75" customHeight="1" x14ac:dyDescent="0.2">
      <c r="T27" s="56"/>
      <c r="U27" s="56"/>
      <c r="AM27" s="36"/>
      <c r="AN27" s="36"/>
    </row>
    <row r="28" spans="1:40" ht="15.75" customHeight="1" x14ac:dyDescent="0.2">
      <c r="A28" s="1" t="s">
        <v>30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0"/>
      <c r="U28" s="60"/>
      <c r="V28" s="94" t="s">
        <v>79</v>
      </c>
    </row>
    <row r="29" spans="1:40" ht="15.75" customHeight="1" x14ac:dyDescent="0.2">
      <c r="B29" s="2" t="s">
        <v>18</v>
      </c>
      <c r="C29" s="7"/>
      <c r="D29" s="7"/>
      <c r="E29" s="7"/>
      <c r="F29" s="7">
        <v>4.3482935169959699E-3</v>
      </c>
      <c r="G29" s="7">
        <v>1.6115734495316902E-2</v>
      </c>
      <c r="H29" s="7">
        <v>2.4944365403312699E-2</v>
      </c>
      <c r="I29" s="7">
        <v>2.1167445018701301E-2</v>
      </c>
      <c r="J29" s="7">
        <v>1.7456433770064301E-2</v>
      </c>
      <c r="K29" s="7">
        <v>1.97203912627252E-2</v>
      </c>
      <c r="L29" s="7">
        <v>1.9786270562261499E-2</v>
      </c>
      <c r="M29" s="7">
        <v>2.0097123219705401E-2</v>
      </c>
      <c r="N29" s="7">
        <v>2.54878400876314E-2</v>
      </c>
      <c r="O29" s="7">
        <v>2.528673621099E-2</v>
      </c>
      <c r="P29" s="7">
        <v>2.6321676447648799E-2</v>
      </c>
      <c r="Q29" s="7">
        <v>2.5936413570314801E-2</v>
      </c>
      <c r="R29" s="7">
        <v>2.65547882286872E-2</v>
      </c>
      <c r="T29" s="72">
        <f>AVERAGE(F29:R29)</f>
        <v>2.1017193214950419E-2</v>
      </c>
      <c r="U29" s="72">
        <f>AVERAGE(O29:R29)</f>
        <v>2.6024903614410202E-2</v>
      </c>
      <c r="V29" s="76">
        <f>U29-T29</f>
        <v>5.0077103994597832E-3</v>
      </c>
    </row>
    <row r="30" spans="1:40" ht="15.75" customHeight="1" x14ac:dyDescent="0.2">
      <c r="B30" s="50" t="s">
        <v>19</v>
      </c>
      <c r="C30" s="62">
        <v>0.18506770078825299</v>
      </c>
      <c r="D30" s="62">
        <v>0.22788503339652999</v>
      </c>
      <c r="E30" s="62">
        <v>0.23318960245136899</v>
      </c>
      <c r="F30" s="62">
        <v>0.24633632582366</v>
      </c>
      <c r="G30" s="62">
        <v>0.31248538795529801</v>
      </c>
      <c r="H30" s="62">
        <v>0.44399093041765098</v>
      </c>
      <c r="I30" s="62">
        <v>0.34698236196788201</v>
      </c>
      <c r="J30" s="62">
        <v>0.33143561563443502</v>
      </c>
      <c r="K30" s="62">
        <v>0.33807897499885498</v>
      </c>
      <c r="L30" s="62">
        <v>0.31631583621411402</v>
      </c>
      <c r="M30" s="62">
        <v>0.29198711898152901</v>
      </c>
      <c r="N30" s="62">
        <v>0.28504499254024501</v>
      </c>
      <c r="O30" s="62">
        <v>0.30395394250086699</v>
      </c>
      <c r="P30" s="62">
        <v>0.27695818208995399</v>
      </c>
      <c r="Q30" s="62">
        <v>0.27476113247720402</v>
      </c>
      <c r="R30" s="62">
        <v>0.26039568613865399</v>
      </c>
      <c r="S30" s="51"/>
      <c r="T30" s="73">
        <f>AVERAGE(C30:R30)</f>
        <v>0.29217930152353128</v>
      </c>
      <c r="U30" s="73">
        <f>AVERAGE(O30:R30)</f>
        <v>0.27901723580166976</v>
      </c>
      <c r="V30" s="76">
        <f>U30-T30</f>
        <v>-1.3162065721861516E-2</v>
      </c>
    </row>
    <row r="31" spans="1:40" ht="15.75" customHeight="1" x14ac:dyDescent="0.2">
      <c r="B31" s="2" t="s">
        <v>20</v>
      </c>
      <c r="C31" s="7">
        <v>0.242406935244773</v>
      </c>
      <c r="D31" s="7">
        <v>0.25357943329396099</v>
      </c>
      <c r="E31" s="7">
        <v>0.25610798911228999</v>
      </c>
      <c r="F31" s="7">
        <v>0.23261858667032601</v>
      </c>
      <c r="G31" s="7">
        <v>0.18300138308393901</v>
      </c>
      <c r="H31" s="7">
        <v>0.12650560125909399</v>
      </c>
      <c r="I31" s="7">
        <v>0.16361443792837799</v>
      </c>
      <c r="J31" s="7">
        <v>0.16067890359235601</v>
      </c>
      <c r="K31" s="7">
        <v>0.14651413785873099</v>
      </c>
      <c r="L31" s="7">
        <v>0.17051252529186001</v>
      </c>
      <c r="M31" s="7">
        <v>0.17337564769165401</v>
      </c>
      <c r="N31" s="7">
        <v>0.16806067249569301</v>
      </c>
      <c r="O31" s="7">
        <v>0.15077854464104201</v>
      </c>
      <c r="P31" s="7">
        <v>0.17093705971158701</v>
      </c>
      <c r="Q31" s="7">
        <v>0.144397406123498</v>
      </c>
      <c r="R31" s="7">
        <v>0.15288546618665799</v>
      </c>
      <c r="T31" s="73">
        <f>AVERAGE(C31:R31)</f>
        <v>0.180998420636615</v>
      </c>
      <c r="U31" s="72">
        <f>AVERAGE(O31:R31)</f>
        <v>0.15474961916569624</v>
      </c>
      <c r="V31" s="76">
        <f>U31-T31</f>
        <v>-2.6248801470918764E-2</v>
      </c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1:40" ht="15.75" customHeight="1" x14ac:dyDescent="0.2">
      <c r="B32" s="2" t="s">
        <v>21</v>
      </c>
      <c r="C32" s="7">
        <v>4.9283266288183698E-2</v>
      </c>
      <c r="D32" s="7">
        <v>4.29974578860313E-2</v>
      </c>
      <c r="E32" s="7">
        <v>4.2140689141806999E-2</v>
      </c>
      <c r="F32" s="7">
        <v>4.40938141693644E-2</v>
      </c>
      <c r="G32" s="7">
        <v>4.3889458112416103E-2</v>
      </c>
      <c r="H32" s="7">
        <v>3.43200271799977E-2</v>
      </c>
      <c r="I32" s="7">
        <v>3.2280624121120899E-2</v>
      </c>
      <c r="J32" s="7">
        <v>3.0221839906997498E-2</v>
      </c>
      <c r="K32" s="7">
        <v>4.3748823912899602E-2</v>
      </c>
      <c r="L32" s="7">
        <v>5.8343864360360403E-2</v>
      </c>
      <c r="M32" s="7">
        <v>5.86534804211599E-2</v>
      </c>
      <c r="N32" s="7">
        <v>5.42859784290683E-2</v>
      </c>
      <c r="O32" s="7">
        <v>5.7631746048449603E-2</v>
      </c>
      <c r="P32" s="7">
        <v>5.9356478888357198E-2</v>
      </c>
      <c r="Q32" s="7">
        <v>6.0284704567090001E-2</v>
      </c>
      <c r="R32" s="7">
        <v>5.5990222691571702E-2</v>
      </c>
      <c r="T32" s="73">
        <f>AVERAGE(C32:R32)</f>
        <v>4.7970154757804702E-2</v>
      </c>
      <c r="U32" s="72">
        <f>AVERAGE(O32:R32)</f>
        <v>5.8315788048867126E-2</v>
      </c>
      <c r="V32" s="76">
        <f>U32-T32</f>
        <v>1.0345633291062424E-2</v>
      </c>
    </row>
    <row r="33" spans="1:37" ht="15.75" customHeight="1" x14ac:dyDescent="0.2">
      <c r="B33" s="2" t="s">
        <v>22</v>
      </c>
      <c r="C33" s="7">
        <v>0.34741242723441801</v>
      </c>
      <c r="D33" s="7">
        <v>0.29475762540101702</v>
      </c>
      <c r="E33" s="7">
        <v>0.29147050975176497</v>
      </c>
      <c r="F33" s="7">
        <v>0.29863080028386002</v>
      </c>
      <c r="G33" s="7">
        <v>0.248435620873448</v>
      </c>
      <c r="H33" s="7">
        <v>0.17935236306678201</v>
      </c>
      <c r="I33" s="7">
        <v>0.19988997460021399</v>
      </c>
      <c r="J33" s="7">
        <v>0.20993308343800901</v>
      </c>
      <c r="K33" s="7">
        <v>0.18658462120573999</v>
      </c>
      <c r="L33" s="7">
        <v>0.16653953094847099</v>
      </c>
      <c r="M33" s="7">
        <v>0.16579818229165799</v>
      </c>
      <c r="N33" s="7">
        <v>0.17552814550572199</v>
      </c>
      <c r="O33" s="7">
        <v>0.169796651562445</v>
      </c>
      <c r="P33" s="7">
        <v>0.165611787143193</v>
      </c>
      <c r="Q33" s="7">
        <v>0.17731746319033301</v>
      </c>
      <c r="R33" s="7">
        <v>0.206596710312901</v>
      </c>
      <c r="T33" s="73">
        <f>AVERAGE(C33:R33)</f>
        <v>0.21772846855062353</v>
      </c>
      <c r="U33" s="72">
        <f>AVERAGE(O33:R33)</f>
        <v>0.17983065305221801</v>
      </c>
      <c r="V33" s="76">
        <f>U33-T33</f>
        <v>-3.7897815498405513E-2</v>
      </c>
    </row>
    <row r="34" spans="1:37" ht="15.75" customHeight="1" x14ac:dyDescent="0.2">
      <c r="B34" s="2" t="s">
        <v>23</v>
      </c>
      <c r="C34" s="7">
        <v>2.7691834317041301E-2</v>
      </c>
      <c r="D34" s="7">
        <v>2.80769025542911E-2</v>
      </c>
      <c r="E34" s="7">
        <v>2.3581059746173302E-2</v>
      </c>
      <c r="F34" s="7">
        <v>2.42540418586569E-2</v>
      </c>
      <c r="G34" s="7">
        <v>2.3881697880717499E-2</v>
      </c>
      <c r="H34" s="7">
        <v>3.74425906444905E-2</v>
      </c>
      <c r="I34" s="7">
        <v>3.4651441726758297E-2</v>
      </c>
      <c r="J34" s="7">
        <v>3.4213496362382897E-2</v>
      </c>
      <c r="K34" s="7">
        <v>3.1297731033642702E-2</v>
      </c>
      <c r="L34" s="7">
        <v>2.8437513202261299E-2</v>
      </c>
      <c r="M34" s="7">
        <v>2.4855853012005699E-2</v>
      </c>
      <c r="N34" s="7">
        <v>2.5503519201130399E-2</v>
      </c>
      <c r="O34" s="7">
        <v>2.24699929988036E-2</v>
      </c>
      <c r="P34" s="7">
        <v>2.1970774983302199E-2</v>
      </c>
      <c r="Q34" s="7">
        <v>2.25896946610511E-2</v>
      </c>
      <c r="R34" s="7">
        <v>2.56010099200135E-2</v>
      </c>
      <c r="T34" s="73">
        <f>AVERAGE(C34:R34)</f>
        <v>2.7282447131420143E-2</v>
      </c>
      <c r="U34" s="72">
        <f>AVERAGE(O34:R34)</f>
        <v>2.3157868140792601E-2</v>
      </c>
      <c r="V34" s="76">
        <f>U34-T34</f>
        <v>-4.1245789906275421E-3</v>
      </c>
    </row>
    <row r="35" spans="1:37" ht="15.75" customHeight="1" x14ac:dyDescent="0.2">
      <c r="B35" s="2" t="s">
        <v>24</v>
      </c>
      <c r="C35" s="7">
        <v>2.3817797196516399E-2</v>
      </c>
      <c r="D35" s="7">
        <v>3.2473816531389102E-2</v>
      </c>
      <c r="E35" s="7">
        <v>3.4628112834929697E-2</v>
      </c>
      <c r="F35" s="7">
        <v>3.8919134272382999E-2</v>
      </c>
      <c r="G35" s="7">
        <v>5.55974009243154E-2</v>
      </c>
      <c r="H35" s="7">
        <v>7.6697679758896603E-2</v>
      </c>
      <c r="I35" s="7">
        <v>7.17725790913257E-2</v>
      </c>
      <c r="J35" s="7">
        <v>5.4170612671326897E-2</v>
      </c>
      <c r="K35" s="7">
        <v>4.6206994583087697E-2</v>
      </c>
      <c r="L35" s="7">
        <v>5.1994176925480501E-2</v>
      </c>
      <c r="M35" s="7">
        <v>5.1281353804392797E-2</v>
      </c>
      <c r="N35" s="7">
        <v>5.16107698642813E-2</v>
      </c>
      <c r="O35" s="7">
        <v>5.6673181312114899E-2</v>
      </c>
      <c r="P35" s="7">
        <v>6.2680528178554698E-2</v>
      </c>
      <c r="Q35" s="7">
        <v>6.5002080402772694E-2</v>
      </c>
      <c r="R35" s="7">
        <v>5.4414676178011198E-2</v>
      </c>
      <c r="T35" s="73">
        <f>AVERAGE(C35:R35)</f>
        <v>5.1746305908111155E-2</v>
      </c>
      <c r="U35" s="72">
        <f>AVERAGE(O35:R35)</f>
        <v>5.9692616517863367E-2</v>
      </c>
      <c r="V35" s="76">
        <f>U35-T35</f>
        <v>7.9463106097522121E-3</v>
      </c>
    </row>
    <row r="36" spans="1:37" ht="15.75" customHeight="1" x14ac:dyDescent="0.2">
      <c r="B36" s="2" t="s">
        <v>25</v>
      </c>
      <c r="C36" s="7">
        <v>9.0251934009122403E-2</v>
      </c>
      <c r="D36" s="7">
        <v>9.13967929579039E-2</v>
      </c>
      <c r="E36" s="7">
        <v>8.8527701017892396E-2</v>
      </c>
      <c r="F36" s="7">
        <v>7.6979441160388004E-2</v>
      </c>
      <c r="G36" s="7">
        <v>7.9168651755184602E-2</v>
      </c>
      <c r="H36" s="7">
        <v>3.3579336373033702E-2</v>
      </c>
      <c r="I36" s="7">
        <v>4.3830306871005101E-2</v>
      </c>
      <c r="J36" s="7">
        <v>4.01539176430349E-2</v>
      </c>
      <c r="K36" s="7">
        <v>3.7607203700964202E-2</v>
      </c>
      <c r="L36" s="7">
        <v>4.3724697079671401E-2</v>
      </c>
      <c r="M36" s="7">
        <v>4.4867915286587699E-2</v>
      </c>
      <c r="N36" s="7">
        <v>4.20702284332597E-2</v>
      </c>
      <c r="O36" s="7">
        <v>4.7938876991029701E-2</v>
      </c>
      <c r="P36" s="7">
        <v>4.78397773013092E-2</v>
      </c>
      <c r="Q36" s="7">
        <v>4.6623508745262401E-2</v>
      </c>
      <c r="R36" s="7">
        <v>4.2568242390372997E-2</v>
      </c>
      <c r="T36" s="73">
        <f>AVERAGE(C36:R36)</f>
        <v>5.6070533232251397E-2</v>
      </c>
      <c r="U36" s="72">
        <f>AVERAGE(O36:R36)</f>
        <v>4.6242601356993568E-2</v>
      </c>
      <c r="V36" s="76">
        <f>U36-T36</f>
        <v>-9.8279318752578296E-3</v>
      </c>
    </row>
    <row r="37" spans="1:37" ht="15.75" customHeight="1" x14ac:dyDescent="0.2">
      <c r="B37" s="2" t="s">
        <v>26</v>
      </c>
      <c r="C37" s="7">
        <v>3.4068104921690198E-2</v>
      </c>
      <c r="D37" s="7">
        <v>2.8832937978875699E-2</v>
      </c>
      <c r="E37" s="7">
        <v>3.0354335943771699E-2</v>
      </c>
      <c r="F37" s="7">
        <v>3.3819562244363797E-2</v>
      </c>
      <c r="G37" s="7">
        <v>3.7424664919362201E-2</v>
      </c>
      <c r="H37" s="7">
        <v>4.3167105896739603E-2</v>
      </c>
      <c r="I37" s="7">
        <v>4.6877278242669997E-2</v>
      </c>
      <c r="J37" s="7">
        <v>4.6403405594220903E-2</v>
      </c>
      <c r="K37" s="7">
        <v>5.2541947290133499E-2</v>
      </c>
      <c r="L37" s="7">
        <v>5.4978106602576397E-2</v>
      </c>
      <c r="M37" s="7">
        <v>5.6975706864971901E-2</v>
      </c>
      <c r="N37" s="7">
        <v>5.6078047301125498E-2</v>
      </c>
      <c r="O37" s="7">
        <v>5.0507947859538098E-2</v>
      </c>
      <c r="P37" s="7">
        <v>5.8316451748286598E-2</v>
      </c>
      <c r="Q37" s="7">
        <v>6.1033593814720698E-2</v>
      </c>
      <c r="R37" s="7">
        <v>6.9283164240501197E-2</v>
      </c>
      <c r="T37" s="73">
        <f>AVERAGE(C37:R37)</f>
        <v>4.7541397591471746E-2</v>
      </c>
      <c r="U37" s="72">
        <f>AVERAGE(O37:R37)</f>
        <v>5.9785289415761653E-2</v>
      </c>
      <c r="V37" s="76">
        <f>U37-T37</f>
        <v>1.2243891824289907E-2</v>
      </c>
    </row>
    <row r="38" spans="1:37" ht="15.75" customHeight="1" x14ac:dyDescent="0.2">
      <c r="B38" s="4" t="s">
        <v>27</v>
      </c>
      <c r="C38" s="8"/>
      <c r="D38" s="8"/>
      <c r="E38" s="8"/>
      <c r="F38" s="8"/>
      <c r="G38" s="8"/>
      <c r="H38" s="8"/>
      <c r="I38" s="8">
        <v>3.8933550431943298E-2</v>
      </c>
      <c r="J38" s="8">
        <v>7.53326913871704E-2</v>
      </c>
      <c r="K38" s="8">
        <v>9.7699174153218493E-2</v>
      </c>
      <c r="L38" s="8">
        <v>8.9367478812942297E-2</v>
      </c>
      <c r="M38" s="8">
        <v>0.112107618426332</v>
      </c>
      <c r="N38" s="8">
        <v>0.11632980614184001</v>
      </c>
      <c r="O38" s="8">
        <v>0.114962379874717</v>
      </c>
      <c r="P38" s="8">
        <v>0.110007283507805</v>
      </c>
      <c r="Q38" s="8">
        <v>0.122054002447751</v>
      </c>
      <c r="R38" s="8">
        <v>0.10571003371262799</v>
      </c>
      <c r="T38" s="73">
        <f>AVERAGE(C38:R38)</f>
        <v>9.8250401889634742E-2</v>
      </c>
      <c r="U38" s="74">
        <f>AVERAGE(O38:R38)</f>
        <v>0.11318342488572525</v>
      </c>
      <c r="V38" s="76">
        <f>U38-T38</f>
        <v>1.4933022996090506E-2</v>
      </c>
    </row>
    <row r="39" spans="1:37" ht="15.75" customHeight="1" x14ac:dyDescent="0.2">
      <c r="B39" s="9" t="s">
        <v>31</v>
      </c>
      <c r="C39" s="37">
        <v>1600000</v>
      </c>
      <c r="D39" s="37">
        <v>1910000</v>
      </c>
      <c r="E39" s="37">
        <v>1920000</v>
      </c>
      <c r="F39" s="37">
        <v>2000000</v>
      </c>
      <c r="G39" s="37">
        <v>2330000</v>
      </c>
      <c r="H39" s="37">
        <v>3600000</v>
      </c>
      <c r="I39" s="37">
        <v>4270000</v>
      </c>
      <c r="J39" s="37">
        <v>4580000</v>
      </c>
      <c r="K39" s="37">
        <v>5240000</v>
      </c>
      <c r="L39" s="37">
        <v>5820000</v>
      </c>
      <c r="M39" s="37">
        <v>5730000</v>
      </c>
      <c r="N39" s="37">
        <v>5720000</v>
      </c>
      <c r="O39" s="37">
        <v>5730000</v>
      </c>
      <c r="P39" s="37">
        <v>6120000</v>
      </c>
      <c r="Q39" s="37">
        <v>5850000</v>
      </c>
      <c r="R39" s="37">
        <v>5650000</v>
      </c>
      <c r="S39" s="37"/>
      <c r="T39" s="37"/>
      <c r="U39" s="37"/>
      <c r="V39" s="76"/>
    </row>
    <row r="40" spans="1:37" ht="15.75" customHeight="1" x14ac:dyDescent="0.2">
      <c r="T40" s="56"/>
      <c r="U40" s="56"/>
    </row>
    <row r="41" spans="1:37" ht="15.75" customHeight="1" x14ac:dyDescent="0.2">
      <c r="A41" s="1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56"/>
      <c r="U41" s="56"/>
    </row>
    <row r="42" spans="1:37" ht="15.75" customHeight="1" x14ac:dyDescent="0.2">
      <c r="B42" s="2" t="s">
        <v>18</v>
      </c>
      <c r="C42" s="7"/>
      <c r="D42" s="7"/>
      <c r="E42" s="7"/>
      <c r="F42" s="7">
        <v>8.4472457828616808E-3</v>
      </c>
      <c r="G42" s="7">
        <v>2.7566817858079899E-2</v>
      </c>
      <c r="H42" s="7">
        <v>3.5630394332119897E-2</v>
      </c>
      <c r="I42" s="7">
        <v>3.3325219623376298E-2</v>
      </c>
      <c r="J42" s="7">
        <v>2.7557123800507701E-2</v>
      </c>
      <c r="K42" s="7">
        <v>2.9982686861506298E-2</v>
      </c>
      <c r="L42" s="7">
        <v>3.1678716157087602E-2</v>
      </c>
      <c r="M42" s="7">
        <v>3.1882608545711601E-2</v>
      </c>
      <c r="N42" s="7">
        <v>3.9929279137345501E-2</v>
      </c>
      <c r="O42" s="7">
        <v>3.9221927371304699E-2</v>
      </c>
      <c r="P42" s="7">
        <v>4.1365917029554597E-2</v>
      </c>
      <c r="Q42" s="7">
        <v>4.1394113555404101E-2</v>
      </c>
      <c r="R42" s="7">
        <v>4.2327808796592502E-2</v>
      </c>
      <c r="S42" s="7"/>
      <c r="T42" s="58">
        <f>AVERAGE(F42:R42)</f>
        <v>3.3100758373188641E-2</v>
      </c>
      <c r="U42" s="58">
        <f>AVERAGE(O42:R42)</f>
        <v>4.1077441688213978E-2</v>
      </c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ht="15.75" customHeight="1" x14ac:dyDescent="0.2">
      <c r="B43" s="50" t="s">
        <v>19</v>
      </c>
      <c r="C43" s="7">
        <v>0.17739977027840001</v>
      </c>
      <c r="D43" s="7">
        <v>0.22151329243353701</v>
      </c>
      <c r="E43" s="7">
        <v>0.226385039058281</v>
      </c>
      <c r="F43" s="7">
        <v>0.233401637572519</v>
      </c>
      <c r="G43" s="7">
        <v>0.28580425085279398</v>
      </c>
      <c r="H43" s="7">
        <v>0.41313463927480598</v>
      </c>
      <c r="I43" s="7">
        <v>0.32242260627115998</v>
      </c>
      <c r="J43" s="7">
        <v>0.31072765609535602</v>
      </c>
      <c r="K43" s="7">
        <v>0.31223270692640198</v>
      </c>
      <c r="L43" s="7">
        <v>0.28695962410975101</v>
      </c>
      <c r="M43" s="7">
        <v>0.266720695244335</v>
      </c>
      <c r="N43" s="7">
        <v>0.26319364212442597</v>
      </c>
      <c r="O43" s="7">
        <v>0.27747537676940298</v>
      </c>
      <c r="P43" s="7">
        <v>0.24638934733186099</v>
      </c>
      <c r="Q43" s="7">
        <v>0.24625685920450699</v>
      </c>
      <c r="R43" s="7">
        <v>0.228352422777863</v>
      </c>
      <c r="S43" s="7"/>
      <c r="T43" s="61">
        <f>AVERAGE(C43:R43)</f>
        <v>0.26989809789533753</v>
      </c>
      <c r="U43" s="61">
        <f t="shared" ref="U43:U51" si="20">AVERAGE(O43:R43)</f>
        <v>0.24961850152090848</v>
      </c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ht="15.75" customHeight="1" x14ac:dyDescent="0.2">
      <c r="B44" s="2" t="s">
        <v>20</v>
      </c>
      <c r="C44" s="7">
        <v>0.279210195263359</v>
      </c>
      <c r="D44" s="7">
        <v>0.28610770279481901</v>
      </c>
      <c r="E44" s="7">
        <v>0.28954426005255701</v>
      </c>
      <c r="F44" s="7">
        <v>0.26287621369716102</v>
      </c>
      <c r="G44" s="7">
        <v>0.211328110357236</v>
      </c>
      <c r="H44" s="7">
        <v>0.15770572375594699</v>
      </c>
      <c r="I44" s="7">
        <v>0.19714544931512901</v>
      </c>
      <c r="J44" s="7">
        <v>0.20146736090193201</v>
      </c>
      <c r="K44" s="7">
        <v>0.189236807808875</v>
      </c>
      <c r="L44" s="7">
        <v>0.21411742531335401</v>
      </c>
      <c r="M44" s="7">
        <v>0.220236576197537</v>
      </c>
      <c r="N44" s="7">
        <v>0.21278927283548599</v>
      </c>
      <c r="O44" s="7">
        <v>0.19704306651312101</v>
      </c>
      <c r="P44" s="7">
        <v>0.21746104339411201</v>
      </c>
      <c r="Q44" s="7">
        <v>0.18817933350664301</v>
      </c>
      <c r="R44" s="7">
        <v>0.19977710590779599</v>
      </c>
      <c r="S44" s="7"/>
      <c r="T44" s="61">
        <f t="shared" ref="T44:T50" si="21">AVERAGE(C44:R44)</f>
        <v>0.22026410297594151</v>
      </c>
      <c r="U44" s="58">
        <f t="shared" si="20"/>
        <v>0.200615137330418</v>
      </c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ht="15.75" customHeight="1" x14ac:dyDescent="0.2">
      <c r="B45" s="2" t="s">
        <v>21</v>
      </c>
      <c r="C45" s="7">
        <v>4.6994475742492998E-2</v>
      </c>
      <c r="D45" s="7">
        <v>4.1990456714383097E-2</v>
      </c>
      <c r="E45" s="7">
        <v>4.1569170956477899E-2</v>
      </c>
      <c r="F45" s="7">
        <v>4.5841655210575899E-2</v>
      </c>
      <c r="G45" s="7">
        <v>4.5852232259999202E-2</v>
      </c>
      <c r="H45" s="7">
        <v>3.4436928017706703E-2</v>
      </c>
      <c r="I45" s="7">
        <v>3.3701400721382502E-2</v>
      </c>
      <c r="J45" s="7">
        <v>3.2531520289169003E-2</v>
      </c>
      <c r="K45" s="7">
        <v>4.6604064192378399E-2</v>
      </c>
      <c r="L45" s="7">
        <v>5.8308763143368698E-2</v>
      </c>
      <c r="M45" s="7">
        <v>5.7205917853571001E-2</v>
      </c>
      <c r="N45" s="7">
        <v>5.3117669712565201E-2</v>
      </c>
      <c r="O45" s="7">
        <v>5.6946361770154497E-2</v>
      </c>
      <c r="P45" s="7">
        <v>5.4688380293359297E-2</v>
      </c>
      <c r="Q45" s="7">
        <v>5.7764865415557101E-2</v>
      </c>
      <c r="R45" s="7">
        <v>5.2343330464399401E-2</v>
      </c>
      <c r="S45" s="7"/>
      <c r="T45" s="61">
        <f t="shared" si="21"/>
        <v>4.7493574547346304E-2</v>
      </c>
      <c r="U45" s="58">
        <f t="shared" si="20"/>
        <v>5.5435734485867576E-2</v>
      </c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ht="15.75" customHeight="1" x14ac:dyDescent="0.2">
      <c r="B46" s="2" t="s">
        <v>22</v>
      </c>
      <c r="C46" s="7">
        <v>0.29289503910736697</v>
      </c>
      <c r="D46" s="7">
        <v>0.24496250852078999</v>
      </c>
      <c r="E46" s="7">
        <v>0.23820151913315801</v>
      </c>
      <c r="F46" s="7">
        <v>0.246872271072722</v>
      </c>
      <c r="G46" s="7">
        <v>0.20040484312328899</v>
      </c>
      <c r="H46" s="7">
        <v>0.14414360654670499</v>
      </c>
      <c r="I46" s="7">
        <v>0.17320705450200199</v>
      </c>
      <c r="J46" s="7">
        <v>0.18416885408149999</v>
      </c>
      <c r="K46" s="7">
        <v>0.166427798861842</v>
      </c>
      <c r="L46" s="7">
        <v>0.145950294169123</v>
      </c>
      <c r="M46" s="7">
        <v>0.14497706659309501</v>
      </c>
      <c r="N46" s="7">
        <v>0.15267303854637099</v>
      </c>
      <c r="O46" s="7">
        <v>0.15015700215296801</v>
      </c>
      <c r="P46" s="7">
        <v>0.151733577247088</v>
      </c>
      <c r="Q46" s="7">
        <v>0.160275281569905</v>
      </c>
      <c r="R46" s="7">
        <v>0.18425911622124599</v>
      </c>
      <c r="S46" s="7"/>
      <c r="T46" s="61">
        <f t="shared" si="21"/>
        <v>0.18633180446557318</v>
      </c>
      <c r="U46" s="58">
        <f t="shared" si="20"/>
        <v>0.16160624429780177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ht="15.75" customHeight="1" x14ac:dyDescent="0.2">
      <c r="B47" s="2" t="s">
        <v>23</v>
      </c>
      <c r="C47" s="7">
        <v>2.2698681835584902E-2</v>
      </c>
      <c r="D47" s="7">
        <v>2.2249488752556199E-2</v>
      </c>
      <c r="E47" s="7">
        <v>1.9871125670470498E-2</v>
      </c>
      <c r="F47" s="7">
        <v>2.0396164587278099E-2</v>
      </c>
      <c r="G47" s="7">
        <v>1.8390373730179502E-2</v>
      </c>
      <c r="H47" s="7">
        <v>2.5675800300536501E-2</v>
      </c>
      <c r="I47" s="7">
        <v>2.47217366289747E-2</v>
      </c>
      <c r="J47" s="7">
        <v>2.55432677826068E-2</v>
      </c>
      <c r="K47" s="7">
        <v>2.2889268529453301E-2</v>
      </c>
      <c r="L47" s="7">
        <v>2.07399329536734E-2</v>
      </c>
      <c r="M47" s="7">
        <v>1.87122805807497E-2</v>
      </c>
      <c r="N47" s="7">
        <v>1.8650001750516398E-2</v>
      </c>
      <c r="O47" s="7">
        <v>1.70663843727424E-2</v>
      </c>
      <c r="P47" s="7">
        <v>1.56190968562963E-2</v>
      </c>
      <c r="Q47" s="7">
        <v>1.6493708150948101E-2</v>
      </c>
      <c r="R47" s="7">
        <v>1.7327624890575901E-2</v>
      </c>
      <c r="S47" s="7"/>
      <c r="T47" s="61">
        <f t="shared" si="21"/>
        <v>2.0440308585821416E-2</v>
      </c>
      <c r="U47" s="58">
        <f t="shared" si="20"/>
        <v>1.6626703567640677E-2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ht="15.75" customHeight="1" x14ac:dyDescent="0.2">
      <c r="B48" s="2" t="s">
        <v>24</v>
      </c>
      <c r="C48" s="7">
        <v>3.4786413608269902E-2</v>
      </c>
      <c r="D48" s="7">
        <v>4.4871620086344002E-2</v>
      </c>
      <c r="E48" s="7">
        <v>4.6914935742827298E-2</v>
      </c>
      <c r="F48" s="7">
        <v>5.3761488513647801E-2</v>
      </c>
      <c r="G48" s="7">
        <v>8.1126063650335395E-2</v>
      </c>
      <c r="H48" s="7">
        <v>0.110742824283784</v>
      </c>
      <c r="I48" s="7">
        <v>9.3916930362240206E-2</v>
      </c>
      <c r="J48" s="7">
        <v>6.9921253065966693E-2</v>
      </c>
      <c r="K48" s="7">
        <v>6.1089007876904702E-2</v>
      </c>
      <c r="L48" s="7">
        <v>6.7359344076901306E-2</v>
      </c>
      <c r="M48" s="7">
        <v>6.5023967996689302E-2</v>
      </c>
      <c r="N48" s="7">
        <v>6.6106501417918198E-2</v>
      </c>
      <c r="O48" s="7">
        <v>7.3690873847518296E-2</v>
      </c>
      <c r="P48" s="7">
        <v>7.9437672744626195E-2</v>
      </c>
      <c r="Q48" s="7">
        <v>7.9601902660774104E-2</v>
      </c>
      <c r="R48" s="7">
        <v>6.8229132184288499E-2</v>
      </c>
      <c r="S48" s="7"/>
      <c r="T48" s="61">
        <f t="shared" si="21"/>
        <v>6.8536245757439745E-2</v>
      </c>
      <c r="U48" s="58">
        <f t="shared" si="20"/>
        <v>7.523989535930177E-2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8" ht="15.75" customHeight="1" x14ac:dyDescent="0.2">
      <c r="B49" s="2" t="s">
        <v>25</v>
      </c>
      <c r="C49" s="7">
        <v>0.101361920910135</v>
      </c>
      <c r="D49" s="7">
        <v>9.9522835719154698E-2</v>
      </c>
      <c r="E49" s="7">
        <v>9.8788653299254806E-2</v>
      </c>
      <c r="F49" s="7">
        <v>8.4973931989728399E-2</v>
      </c>
      <c r="G49" s="7">
        <v>8.2835401282003202E-2</v>
      </c>
      <c r="H49" s="7">
        <v>2.8089857163781502E-2</v>
      </c>
      <c r="I49" s="7">
        <v>3.7742028279967199E-2</v>
      </c>
      <c r="J49" s="7">
        <v>3.62321958776195E-2</v>
      </c>
      <c r="K49" s="7">
        <v>3.4603345678021397E-2</v>
      </c>
      <c r="L49" s="7">
        <v>3.8406909272049199E-2</v>
      </c>
      <c r="M49" s="7">
        <v>4.0480049660309603E-2</v>
      </c>
      <c r="N49" s="7">
        <v>3.8598886671568099E-2</v>
      </c>
      <c r="O49" s="7">
        <v>4.31022767100359E-2</v>
      </c>
      <c r="P49" s="7">
        <v>4.2273965520669698E-2</v>
      </c>
      <c r="Q49" s="7">
        <v>4.2493694098800598E-2</v>
      </c>
      <c r="R49" s="7">
        <v>4.1077247883241699E-2</v>
      </c>
      <c r="S49" s="7"/>
      <c r="T49" s="61">
        <f t="shared" si="21"/>
        <v>5.5661450001021281E-2</v>
      </c>
      <c r="U49" s="58">
        <f t="shared" si="20"/>
        <v>4.2236796053186976E-2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8" ht="15.75" customHeight="1" x14ac:dyDescent="0.2">
      <c r="B50" s="2" t="s">
        <v>26</v>
      </c>
      <c r="C50" s="7">
        <v>4.4653503254389298E-2</v>
      </c>
      <c r="D50" s="7">
        <v>3.8782094978413999E-2</v>
      </c>
      <c r="E50" s="7">
        <v>3.8725296086972102E-2</v>
      </c>
      <c r="F50" s="7">
        <v>4.3429391573504797E-2</v>
      </c>
      <c r="G50" s="7">
        <v>4.6691906886081602E-2</v>
      </c>
      <c r="H50" s="7">
        <v>5.0440226324611898E-2</v>
      </c>
      <c r="I50" s="7">
        <v>5.7892058153171999E-2</v>
      </c>
      <c r="J50" s="7">
        <v>5.9391540083480299E-2</v>
      </c>
      <c r="K50" s="7">
        <v>7.1217002801441595E-2</v>
      </c>
      <c r="L50" s="7">
        <v>7.6908060368620093E-2</v>
      </c>
      <c r="M50" s="7">
        <v>8.1077352829603003E-2</v>
      </c>
      <c r="N50" s="7">
        <v>8.0264678080033597E-2</v>
      </c>
      <c r="O50" s="7">
        <v>7.0636663400258898E-2</v>
      </c>
      <c r="P50" s="7">
        <v>7.8831202402020198E-2</v>
      </c>
      <c r="Q50" s="7">
        <v>8.5296535443028995E-2</v>
      </c>
      <c r="R50" s="7">
        <v>9.2828400973966205E-2</v>
      </c>
      <c r="S50" s="7"/>
      <c r="T50" s="61">
        <f t="shared" si="21"/>
        <v>6.3566619602474908E-2</v>
      </c>
      <c r="U50" s="58">
        <f t="shared" si="20"/>
        <v>8.1898200554818584E-2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8" ht="15.75" customHeight="1" x14ac:dyDescent="0.2">
      <c r="B51" s="4" t="s">
        <v>27</v>
      </c>
      <c r="C51" s="8"/>
      <c r="D51" s="8"/>
      <c r="E51" s="8"/>
      <c r="F51" s="8"/>
      <c r="G51" s="8"/>
      <c r="H51" s="8"/>
      <c r="I51" s="8">
        <v>2.5925516142594699E-2</v>
      </c>
      <c r="J51" s="8">
        <v>5.2459228021859802E-2</v>
      </c>
      <c r="K51" s="8">
        <v>6.5717310463174194E-2</v>
      </c>
      <c r="L51" s="8">
        <v>5.9570930436070299E-2</v>
      </c>
      <c r="M51" s="8">
        <v>7.3683484498396304E-2</v>
      </c>
      <c r="N51" s="8">
        <v>7.4677029723768495E-2</v>
      </c>
      <c r="O51" s="8">
        <v>7.4660067092491705E-2</v>
      </c>
      <c r="P51" s="8">
        <v>7.2199797180410002E-2</v>
      </c>
      <c r="Q51" s="8">
        <v>8.2243706394429697E-2</v>
      </c>
      <c r="R51" s="8">
        <v>7.3477809900028696E-2</v>
      </c>
      <c r="S51" s="93"/>
      <c r="T51" s="59">
        <f t="shared" ref="T43:T51" si="22">AVERAGE(F51:R51)</f>
        <v>6.5461487985322392E-2</v>
      </c>
      <c r="U51" s="59">
        <f t="shared" si="20"/>
        <v>7.5645345141840015E-2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8" ht="15.75" customHeight="1" x14ac:dyDescent="0.2">
      <c r="B52" s="9" t="s">
        <v>33</v>
      </c>
      <c r="C52" s="11">
        <v>91000</v>
      </c>
      <c r="D52" s="11">
        <v>110000</v>
      </c>
      <c r="E52" s="11">
        <v>111000</v>
      </c>
      <c r="F52" s="11">
        <v>116000</v>
      </c>
      <c r="G52" s="11">
        <v>133000</v>
      </c>
      <c r="H52" s="11">
        <v>184000</v>
      </c>
      <c r="I52" s="11">
        <v>226000</v>
      </c>
      <c r="J52" s="11">
        <v>232000</v>
      </c>
      <c r="K52" s="11">
        <v>262000</v>
      </c>
      <c r="L52" s="11">
        <v>297000</v>
      </c>
      <c r="M52" s="11">
        <v>290000</v>
      </c>
      <c r="N52" s="11">
        <v>286000</v>
      </c>
      <c r="O52" s="11">
        <v>280000</v>
      </c>
      <c r="P52" s="11">
        <v>302000</v>
      </c>
      <c r="Q52" s="11">
        <v>285000</v>
      </c>
      <c r="R52" s="11">
        <v>272000</v>
      </c>
      <c r="S52" s="37"/>
      <c r="T52" s="89"/>
      <c r="U52" s="89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8" ht="15.75" customHeight="1" x14ac:dyDescent="0.2"/>
    <row r="54" spans="1:38" ht="15.75" customHeight="1" x14ac:dyDescent="0.2">
      <c r="A54" s="1" t="s">
        <v>34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38" ht="15.75" customHeight="1" x14ac:dyDescent="0.2">
      <c r="B55" s="2" t="s">
        <v>18</v>
      </c>
      <c r="F55">
        <v>980</v>
      </c>
      <c r="G55">
        <v>3680</v>
      </c>
      <c r="H55">
        <v>6570</v>
      </c>
      <c r="I55">
        <v>7530</v>
      </c>
      <c r="J55">
        <v>6400</v>
      </c>
      <c r="K55">
        <v>7850</v>
      </c>
      <c r="L55">
        <v>9410</v>
      </c>
      <c r="M55">
        <v>9250</v>
      </c>
      <c r="N55">
        <v>11410</v>
      </c>
      <c r="O55">
        <v>10970</v>
      </c>
      <c r="P55">
        <v>12480</v>
      </c>
      <c r="Q55">
        <v>11780</v>
      </c>
      <c r="R55">
        <v>11510</v>
      </c>
      <c r="S55" s="9"/>
      <c r="T55" s="63">
        <f>AVERAGE(C55:R55)</f>
        <v>8447.6923076923085</v>
      </c>
      <c r="U55" s="64">
        <f>AVERAGE(O55:R55)</f>
        <v>11685</v>
      </c>
    </row>
    <row r="56" spans="1:38" ht="15.75" customHeight="1" x14ac:dyDescent="0.2">
      <c r="B56" s="65" t="s">
        <v>19</v>
      </c>
      <c r="C56">
        <v>16220</v>
      </c>
      <c r="D56">
        <v>24370</v>
      </c>
      <c r="E56">
        <v>25160</v>
      </c>
      <c r="F56">
        <v>27000</v>
      </c>
      <c r="G56">
        <v>38120</v>
      </c>
      <c r="H56">
        <v>76160</v>
      </c>
      <c r="I56">
        <v>72850</v>
      </c>
      <c r="J56">
        <v>72210</v>
      </c>
      <c r="K56">
        <v>81700</v>
      </c>
      <c r="L56">
        <v>85260</v>
      </c>
      <c r="M56">
        <v>77340</v>
      </c>
      <c r="N56">
        <v>75180</v>
      </c>
      <c r="O56">
        <v>77590</v>
      </c>
      <c r="P56">
        <v>74350</v>
      </c>
      <c r="Q56">
        <v>70100</v>
      </c>
      <c r="R56">
        <v>62080</v>
      </c>
      <c r="S56" s="9"/>
      <c r="T56" s="63">
        <f t="shared" ref="T56:T64" si="23">AVERAGE(C56:R56)</f>
        <v>59730.625</v>
      </c>
      <c r="U56" s="64">
        <f t="shared" ref="U56:U64" si="24">AVERAGE(O56:R56)</f>
        <v>71030</v>
      </c>
    </row>
    <row r="57" spans="1:38" ht="15.75" customHeight="1" x14ac:dyDescent="0.2">
      <c r="B57" s="2" t="s">
        <v>20</v>
      </c>
      <c r="C57">
        <v>25520</v>
      </c>
      <c r="D57">
        <v>31480</v>
      </c>
      <c r="E57">
        <v>32170</v>
      </c>
      <c r="F57">
        <v>30400</v>
      </c>
      <c r="G57">
        <v>28190</v>
      </c>
      <c r="H57">
        <v>29070</v>
      </c>
      <c r="I57">
        <v>44550</v>
      </c>
      <c r="J57">
        <v>46820</v>
      </c>
      <c r="K57">
        <v>49510</v>
      </c>
      <c r="L57">
        <v>63620</v>
      </c>
      <c r="M57">
        <v>63860</v>
      </c>
      <c r="N57">
        <v>60780</v>
      </c>
      <c r="O57">
        <v>55100</v>
      </c>
      <c r="P57">
        <v>65620</v>
      </c>
      <c r="Q57">
        <v>53570</v>
      </c>
      <c r="R57">
        <v>54320</v>
      </c>
      <c r="S57" s="9"/>
      <c r="T57" s="63">
        <f t="shared" si="23"/>
        <v>45911.25</v>
      </c>
      <c r="U57" s="64">
        <f t="shared" si="24"/>
        <v>57152.5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1:38" ht="15.75" customHeight="1" x14ac:dyDescent="0.2">
      <c r="B58" s="2" t="s">
        <v>21</v>
      </c>
      <c r="C58">
        <v>4300</v>
      </c>
      <c r="D58">
        <v>4620</v>
      </c>
      <c r="E58">
        <v>4620</v>
      </c>
      <c r="F58">
        <v>5300</v>
      </c>
      <c r="G58">
        <v>6120</v>
      </c>
      <c r="H58">
        <v>6350</v>
      </c>
      <c r="I58">
        <v>7620</v>
      </c>
      <c r="J58">
        <v>7560</v>
      </c>
      <c r="K58">
        <v>12190</v>
      </c>
      <c r="L58">
        <v>17320</v>
      </c>
      <c r="M58">
        <v>16590</v>
      </c>
      <c r="N58">
        <v>15170</v>
      </c>
      <c r="O58">
        <v>15920</v>
      </c>
      <c r="P58">
        <v>16500</v>
      </c>
      <c r="Q58">
        <v>16440</v>
      </c>
      <c r="R58">
        <v>14230</v>
      </c>
      <c r="S58" s="9"/>
      <c r="T58" s="63">
        <f t="shared" si="23"/>
        <v>10678.125</v>
      </c>
      <c r="U58" s="64">
        <f t="shared" si="24"/>
        <v>15772.5</v>
      </c>
      <c r="V58" s="35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ht="15.75" customHeight="1" x14ac:dyDescent="0.2">
      <c r="B59" s="2" t="s">
        <v>22</v>
      </c>
      <c r="C59">
        <v>26780</v>
      </c>
      <c r="D59">
        <v>26950</v>
      </c>
      <c r="E59">
        <v>26470</v>
      </c>
      <c r="F59">
        <v>28550</v>
      </c>
      <c r="G59">
        <v>26730</v>
      </c>
      <c r="H59">
        <v>26570</v>
      </c>
      <c r="I59">
        <v>39140</v>
      </c>
      <c r="J59">
        <v>42800</v>
      </c>
      <c r="K59">
        <v>43550</v>
      </c>
      <c r="L59">
        <v>43360</v>
      </c>
      <c r="M59">
        <v>42040</v>
      </c>
      <c r="N59">
        <v>43610</v>
      </c>
      <c r="O59">
        <v>41990</v>
      </c>
      <c r="P59">
        <v>45790</v>
      </c>
      <c r="Q59">
        <v>45620</v>
      </c>
      <c r="R59">
        <v>50100</v>
      </c>
      <c r="S59" s="9"/>
      <c r="T59" s="63">
        <f t="shared" si="23"/>
        <v>37503.125</v>
      </c>
      <c r="U59" s="64">
        <f t="shared" si="24"/>
        <v>45875</v>
      </c>
      <c r="V59" s="35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ht="15.75" customHeight="1" x14ac:dyDescent="0.2">
      <c r="B60" s="2" t="s">
        <v>23</v>
      </c>
      <c r="C60">
        <v>2080</v>
      </c>
      <c r="D60">
        <v>2450</v>
      </c>
      <c r="E60">
        <v>2210</v>
      </c>
      <c r="F60">
        <v>2360</v>
      </c>
      <c r="G60">
        <v>2450</v>
      </c>
      <c r="H60">
        <v>4730</v>
      </c>
      <c r="I60">
        <v>5590</v>
      </c>
      <c r="J60">
        <v>5940</v>
      </c>
      <c r="K60">
        <v>5990</v>
      </c>
      <c r="L60">
        <v>6160</v>
      </c>
      <c r="M60">
        <v>5430</v>
      </c>
      <c r="N60">
        <v>5330</v>
      </c>
      <c r="O60">
        <v>4770</v>
      </c>
      <c r="P60">
        <v>4710</v>
      </c>
      <c r="Q60">
        <v>4700</v>
      </c>
      <c r="R60">
        <v>4710</v>
      </c>
      <c r="S60" s="9"/>
      <c r="T60" s="63">
        <f t="shared" si="23"/>
        <v>4350.625</v>
      </c>
      <c r="U60" s="64">
        <f t="shared" si="24"/>
        <v>4722.5</v>
      </c>
      <c r="V60" s="35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ht="15.75" customHeight="1" x14ac:dyDescent="0.2">
      <c r="B61" s="2" t="s">
        <v>24</v>
      </c>
      <c r="C61">
        <v>3180</v>
      </c>
      <c r="D61">
        <v>4940</v>
      </c>
      <c r="E61">
        <v>5210</v>
      </c>
      <c r="F61">
        <v>6220</v>
      </c>
      <c r="G61">
        <v>10820</v>
      </c>
      <c r="H61">
        <v>20410</v>
      </c>
      <c r="I61">
        <v>21220</v>
      </c>
      <c r="J61">
        <v>16250</v>
      </c>
      <c r="K61">
        <v>15980</v>
      </c>
      <c r="L61">
        <v>20010</v>
      </c>
      <c r="M61">
        <v>18860</v>
      </c>
      <c r="N61">
        <v>18880</v>
      </c>
      <c r="O61">
        <v>20610</v>
      </c>
      <c r="P61">
        <v>23970</v>
      </c>
      <c r="Q61">
        <v>22660</v>
      </c>
      <c r="R61">
        <v>18550</v>
      </c>
      <c r="S61" s="9"/>
      <c r="T61" s="63">
        <f t="shared" si="23"/>
        <v>15485.625</v>
      </c>
      <c r="U61" s="64">
        <f t="shared" si="24"/>
        <v>21447.5</v>
      </c>
      <c r="V61" s="35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t="15.75" customHeight="1" x14ac:dyDescent="0.2">
      <c r="B62" s="2" t="s">
        <v>25</v>
      </c>
      <c r="C62">
        <v>9270</v>
      </c>
      <c r="D62">
        <v>10950</v>
      </c>
      <c r="E62">
        <v>10980</v>
      </c>
      <c r="F62">
        <v>9830</v>
      </c>
      <c r="G62">
        <v>11050</v>
      </c>
      <c r="H62">
        <v>5180</v>
      </c>
      <c r="I62">
        <v>8530</v>
      </c>
      <c r="J62">
        <v>8420</v>
      </c>
      <c r="K62">
        <v>9050</v>
      </c>
      <c r="L62">
        <v>11410</v>
      </c>
      <c r="M62">
        <v>11740</v>
      </c>
      <c r="N62">
        <v>11030</v>
      </c>
      <c r="O62">
        <v>12050</v>
      </c>
      <c r="P62">
        <v>12760</v>
      </c>
      <c r="Q62">
        <v>12100</v>
      </c>
      <c r="R62">
        <v>11170</v>
      </c>
      <c r="S62" s="9"/>
      <c r="T62" s="63">
        <f t="shared" si="23"/>
        <v>10345</v>
      </c>
      <c r="U62" s="64">
        <f t="shared" si="24"/>
        <v>12020</v>
      </c>
      <c r="V62" s="35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ht="15.75" customHeight="1" x14ac:dyDescent="0.2">
      <c r="B63" s="2" t="s">
        <v>26</v>
      </c>
      <c r="C63">
        <v>4080</v>
      </c>
      <c r="D63">
        <v>4270</v>
      </c>
      <c r="E63">
        <v>4300</v>
      </c>
      <c r="F63">
        <v>5020</v>
      </c>
      <c r="G63">
        <v>6230</v>
      </c>
      <c r="H63">
        <v>9300</v>
      </c>
      <c r="I63">
        <v>13080</v>
      </c>
      <c r="J63">
        <v>13800</v>
      </c>
      <c r="K63">
        <v>18630</v>
      </c>
      <c r="L63">
        <v>22850</v>
      </c>
      <c r="M63">
        <v>23510</v>
      </c>
      <c r="N63">
        <v>22930</v>
      </c>
      <c r="O63">
        <v>19750</v>
      </c>
      <c r="P63">
        <v>23790</v>
      </c>
      <c r="Q63">
        <v>24280</v>
      </c>
      <c r="R63">
        <v>25240</v>
      </c>
      <c r="S63" s="9"/>
      <c r="T63" s="63">
        <f t="shared" si="23"/>
        <v>15066.25</v>
      </c>
      <c r="U63" s="64">
        <f t="shared" si="24"/>
        <v>23265</v>
      </c>
      <c r="V63" s="35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15.75" customHeight="1" x14ac:dyDescent="0.2">
      <c r="B64" s="4" t="s">
        <v>27</v>
      </c>
      <c r="I64">
        <v>5860</v>
      </c>
      <c r="J64">
        <v>12190</v>
      </c>
      <c r="K64">
        <v>17200</v>
      </c>
      <c r="L64">
        <v>17700</v>
      </c>
      <c r="M64">
        <v>21370</v>
      </c>
      <c r="N64">
        <v>21330</v>
      </c>
      <c r="O64">
        <v>20880</v>
      </c>
      <c r="P64">
        <v>21790</v>
      </c>
      <c r="Q64">
        <v>23410</v>
      </c>
      <c r="R64">
        <v>19980</v>
      </c>
      <c r="S64" s="12"/>
      <c r="T64" s="63">
        <f t="shared" si="23"/>
        <v>18171</v>
      </c>
      <c r="U64" s="64">
        <f t="shared" si="24"/>
        <v>21515</v>
      </c>
      <c r="V64" s="35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ht="15.75" customHeight="1" x14ac:dyDescent="0.2">
      <c r="B65" s="5" t="s">
        <v>28</v>
      </c>
      <c r="C65" s="39">
        <f>ROUND(C52/8,0)</f>
        <v>11375</v>
      </c>
      <c r="D65" s="39">
        <f t="shared" ref="D65:R65" si="25">ROUND(D52/8,0)</f>
        <v>13750</v>
      </c>
      <c r="E65" s="39">
        <f t="shared" si="25"/>
        <v>13875</v>
      </c>
      <c r="F65" s="39">
        <f t="shared" si="25"/>
        <v>14500</v>
      </c>
      <c r="G65" s="39">
        <f t="shared" si="25"/>
        <v>16625</v>
      </c>
      <c r="H65" s="39">
        <f t="shared" si="25"/>
        <v>23000</v>
      </c>
      <c r="I65" s="39">
        <f t="shared" si="25"/>
        <v>28250</v>
      </c>
      <c r="J65" s="39">
        <f t="shared" si="25"/>
        <v>29000</v>
      </c>
      <c r="K65" s="39">
        <f t="shared" si="25"/>
        <v>32750</v>
      </c>
      <c r="L65" s="39">
        <f t="shared" si="25"/>
        <v>37125</v>
      </c>
      <c r="M65" s="39">
        <f t="shared" si="25"/>
        <v>36250</v>
      </c>
      <c r="N65" s="39">
        <f t="shared" si="25"/>
        <v>35750</v>
      </c>
      <c r="O65" s="39">
        <f t="shared" si="25"/>
        <v>35000</v>
      </c>
      <c r="P65" s="39">
        <f t="shared" si="25"/>
        <v>37750</v>
      </c>
      <c r="Q65" s="39">
        <f t="shared" si="25"/>
        <v>35625</v>
      </c>
      <c r="R65" s="39">
        <f t="shared" si="25"/>
        <v>34000</v>
      </c>
      <c r="S65" s="5"/>
      <c r="V65" s="35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ht="15.75" customHeight="1" x14ac:dyDescent="0.2">
      <c r="V66" s="35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ht="15.75" customHeight="1" x14ac:dyDescent="0.2">
      <c r="A67" s="1" t="s">
        <v>35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V67" s="35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ht="15.75" customHeight="1" x14ac:dyDescent="0.2">
      <c r="B68" s="2" t="s">
        <v>18</v>
      </c>
      <c r="C68" s="9">
        <v>0</v>
      </c>
      <c r="D68" s="9">
        <v>0</v>
      </c>
      <c r="E68" s="9">
        <v>0</v>
      </c>
      <c r="F68" s="9">
        <v>610</v>
      </c>
      <c r="G68" s="9">
        <v>1840</v>
      </c>
      <c r="H68" s="9">
        <v>3160</v>
      </c>
      <c r="I68" s="9">
        <v>3330</v>
      </c>
      <c r="J68" s="9">
        <v>3110</v>
      </c>
      <c r="K68" s="9">
        <v>3560</v>
      </c>
      <c r="L68" s="9">
        <v>3930</v>
      </c>
      <c r="M68" s="9">
        <v>3990</v>
      </c>
      <c r="N68" s="9">
        <v>4820</v>
      </c>
      <c r="O68" s="9">
        <v>4680</v>
      </c>
      <c r="P68" s="9">
        <v>5080</v>
      </c>
      <c r="Q68" s="9">
        <v>4900</v>
      </c>
      <c r="R68" s="9">
        <v>4570</v>
      </c>
      <c r="S68" s="9"/>
      <c r="T68" s="63">
        <f>AVERAGE(C68:R68)</f>
        <v>2973.75</v>
      </c>
      <c r="U68" s="64">
        <f>AVERAGE(O68:R68)</f>
        <v>4807.5</v>
      </c>
    </row>
    <row r="69" spans="1:38" ht="15.75" customHeight="1" x14ac:dyDescent="0.2">
      <c r="B69" s="65" t="s">
        <v>19</v>
      </c>
      <c r="C69" s="9">
        <v>7990</v>
      </c>
      <c r="D69" s="9">
        <v>10470</v>
      </c>
      <c r="E69" s="9">
        <v>10790</v>
      </c>
      <c r="F69" s="9">
        <v>11560</v>
      </c>
      <c r="G69" s="9">
        <v>16780</v>
      </c>
      <c r="H69" s="9">
        <v>28370</v>
      </c>
      <c r="I69" s="9">
        <v>27000</v>
      </c>
      <c r="J69" s="9">
        <v>27810</v>
      </c>
      <c r="K69" s="9">
        <v>30890</v>
      </c>
      <c r="L69" s="9">
        <v>31980</v>
      </c>
      <c r="M69" s="9">
        <v>29200</v>
      </c>
      <c r="N69" s="9">
        <v>29100</v>
      </c>
      <c r="O69" s="9">
        <v>29640</v>
      </c>
      <c r="P69" s="9">
        <v>28370</v>
      </c>
      <c r="Q69" s="9">
        <v>27230</v>
      </c>
      <c r="R69" s="9">
        <v>24710</v>
      </c>
      <c r="S69" s="9"/>
      <c r="T69" s="63">
        <f t="shared" ref="T69:T77" si="26">AVERAGE(C69:R69)</f>
        <v>23243.125</v>
      </c>
      <c r="U69" s="64">
        <f t="shared" ref="U69:U77" si="27">AVERAGE(O69:R69)</f>
        <v>27487.5</v>
      </c>
    </row>
    <row r="70" spans="1:38" ht="15.75" customHeight="1" x14ac:dyDescent="0.2">
      <c r="B70" s="2" t="s">
        <v>20</v>
      </c>
      <c r="C70" s="9">
        <v>5610</v>
      </c>
      <c r="D70" s="9">
        <v>6210</v>
      </c>
      <c r="E70" s="9">
        <v>6520</v>
      </c>
      <c r="F70" s="9">
        <v>6440</v>
      </c>
      <c r="G70" s="9">
        <v>6230</v>
      </c>
      <c r="H70" s="9">
        <v>6210</v>
      </c>
      <c r="I70" s="9">
        <v>8210</v>
      </c>
      <c r="J70" s="9">
        <v>8720</v>
      </c>
      <c r="K70" s="9">
        <v>9260</v>
      </c>
      <c r="L70" s="9">
        <v>10480</v>
      </c>
      <c r="M70" s="9">
        <v>10890</v>
      </c>
      <c r="N70" s="9">
        <v>10660</v>
      </c>
      <c r="O70" s="9">
        <v>10130</v>
      </c>
      <c r="P70" s="9">
        <v>10870</v>
      </c>
      <c r="Q70" s="9">
        <v>9970</v>
      </c>
      <c r="R70" s="9">
        <v>10080</v>
      </c>
      <c r="S70" s="9"/>
      <c r="T70" s="63">
        <f t="shared" si="26"/>
        <v>8530.625</v>
      </c>
      <c r="U70" s="64">
        <f t="shared" si="27"/>
        <v>10262.5</v>
      </c>
    </row>
    <row r="71" spans="1:38" ht="15.75" customHeight="1" x14ac:dyDescent="0.2">
      <c r="B71" s="2" t="s">
        <v>21</v>
      </c>
      <c r="C71" s="9">
        <v>2020</v>
      </c>
      <c r="D71" s="9">
        <v>2200</v>
      </c>
      <c r="E71" s="9">
        <v>2200</v>
      </c>
      <c r="F71" s="9">
        <v>2250</v>
      </c>
      <c r="G71" s="9">
        <v>2820</v>
      </c>
      <c r="H71" s="9">
        <v>3080</v>
      </c>
      <c r="I71" s="9">
        <v>3470</v>
      </c>
      <c r="J71" s="9">
        <v>3350</v>
      </c>
      <c r="K71" s="9">
        <v>5290</v>
      </c>
      <c r="L71" s="9">
        <v>6620</v>
      </c>
      <c r="M71" s="9">
        <v>6600</v>
      </c>
      <c r="N71" s="9">
        <v>6210</v>
      </c>
      <c r="O71" s="9">
        <v>6490</v>
      </c>
      <c r="P71" s="9">
        <v>6800</v>
      </c>
      <c r="Q71" s="9">
        <v>6740</v>
      </c>
      <c r="R71" s="9">
        <v>5920</v>
      </c>
      <c r="S71" s="9"/>
      <c r="T71" s="63">
        <f t="shared" si="26"/>
        <v>4503.75</v>
      </c>
      <c r="U71" s="64">
        <f t="shared" si="27"/>
        <v>6487.5</v>
      </c>
    </row>
    <row r="72" spans="1:38" ht="15.75" customHeight="1" x14ac:dyDescent="0.2">
      <c r="B72" s="2" t="s">
        <v>22</v>
      </c>
      <c r="C72" s="9">
        <v>11940</v>
      </c>
      <c r="D72" s="9">
        <v>11760</v>
      </c>
      <c r="E72" s="9">
        <v>11710</v>
      </c>
      <c r="F72" s="9">
        <v>12630</v>
      </c>
      <c r="G72" s="9">
        <v>12210</v>
      </c>
      <c r="H72" s="9">
        <v>13070</v>
      </c>
      <c r="I72" s="9">
        <v>17090</v>
      </c>
      <c r="J72" s="9">
        <v>18630</v>
      </c>
      <c r="K72" s="9">
        <v>18510</v>
      </c>
      <c r="L72" s="9">
        <v>17990</v>
      </c>
      <c r="M72" s="9">
        <v>17660</v>
      </c>
      <c r="N72" s="9">
        <v>18540</v>
      </c>
      <c r="O72" s="9">
        <v>18100</v>
      </c>
      <c r="P72" s="9">
        <v>18160</v>
      </c>
      <c r="Q72" s="9">
        <v>18520</v>
      </c>
      <c r="R72" s="9">
        <v>20090</v>
      </c>
      <c r="S72" s="9"/>
      <c r="T72" s="63">
        <f t="shared" si="26"/>
        <v>16038.125</v>
      </c>
      <c r="U72" s="64">
        <f t="shared" si="27"/>
        <v>18717.5</v>
      </c>
    </row>
    <row r="73" spans="1:38" ht="15.75" customHeight="1" x14ac:dyDescent="0.2">
      <c r="B73" s="2" t="s">
        <v>23</v>
      </c>
      <c r="C73" s="9">
        <v>1360</v>
      </c>
      <c r="D73" s="9">
        <v>1630</v>
      </c>
      <c r="E73" s="9">
        <v>1430</v>
      </c>
      <c r="F73" s="9">
        <v>1460</v>
      </c>
      <c r="G73" s="9">
        <v>1630</v>
      </c>
      <c r="H73" s="9">
        <v>2970</v>
      </c>
      <c r="I73" s="9">
        <v>3520</v>
      </c>
      <c r="J73" s="9">
        <v>3760</v>
      </c>
      <c r="K73" s="9">
        <v>3880</v>
      </c>
      <c r="L73" s="9">
        <v>3720</v>
      </c>
      <c r="M73" s="9">
        <v>3380</v>
      </c>
      <c r="N73" s="9">
        <v>3250</v>
      </c>
      <c r="O73" s="9">
        <v>3040</v>
      </c>
      <c r="P73" s="9">
        <v>2950</v>
      </c>
      <c r="Q73" s="9">
        <v>2950</v>
      </c>
      <c r="R73" s="9">
        <v>2980</v>
      </c>
      <c r="S73" s="9"/>
      <c r="T73" s="63">
        <f t="shared" si="26"/>
        <v>2744.375</v>
      </c>
      <c r="U73" s="64">
        <f t="shared" si="27"/>
        <v>2980</v>
      </c>
    </row>
    <row r="74" spans="1:38" ht="15.75" customHeight="1" x14ac:dyDescent="0.2">
      <c r="B74" s="2" t="s">
        <v>24</v>
      </c>
      <c r="C74" s="9">
        <v>1300</v>
      </c>
      <c r="D74" s="9">
        <v>2170</v>
      </c>
      <c r="E74" s="9">
        <v>2340</v>
      </c>
      <c r="F74" s="9">
        <v>2430</v>
      </c>
      <c r="G74" s="9">
        <v>4210</v>
      </c>
      <c r="H74" s="9">
        <v>7250</v>
      </c>
      <c r="I74" s="9">
        <v>8750</v>
      </c>
      <c r="J74" s="9">
        <v>7300</v>
      </c>
      <c r="K74" s="9">
        <v>7290</v>
      </c>
      <c r="L74" s="9">
        <v>8530</v>
      </c>
      <c r="M74" s="9">
        <v>8150</v>
      </c>
      <c r="N74" s="9">
        <v>8110</v>
      </c>
      <c r="O74" s="9">
        <v>8580</v>
      </c>
      <c r="P74" s="9">
        <v>8920</v>
      </c>
      <c r="Q74" s="9">
        <v>8550</v>
      </c>
      <c r="R74" s="9">
        <v>7900</v>
      </c>
      <c r="S74" s="9"/>
      <c r="T74" s="63">
        <f t="shared" si="26"/>
        <v>6361.25</v>
      </c>
      <c r="U74" s="64">
        <f t="shared" si="27"/>
        <v>8487.5</v>
      </c>
    </row>
    <row r="75" spans="1:38" ht="15.75" customHeight="1" x14ac:dyDescent="0.2">
      <c r="B75" s="2" t="s">
        <v>25</v>
      </c>
      <c r="C75" s="9">
        <v>2220</v>
      </c>
      <c r="D75" s="9">
        <v>2590</v>
      </c>
      <c r="E75" s="9">
        <v>2710</v>
      </c>
      <c r="F75" s="9">
        <v>2510</v>
      </c>
      <c r="G75" s="9">
        <v>2920</v>
      </c>
      <c r="H75" s="9">
        <v>1830</v>
      </c>
      <c r="I75" s="9">
        <v>2840</v>
      </c>
      <c r="J75" s="9">
        <v>2660</v>
      </c>
      <c r="K75" s="9">
        <v>2790</v>
      </c>
      <c r="L75" s="9">
        <v>3400</v>
      </c>
      <c r="M75" s="9">
        <v>3690</v>
      </c>
      <c r="N75" s="9">
        <v>3600</v>
      </c>
      <c r="O75" s="9">
        <v>3770</v>
      </c>
      <c r="P75" s="9">
        <v>4190</v>
      </c>
      <c r="Q75" s="9">
        <v>3880</v>
      </c>
      <c r="R75" s="9">
        <v>3580</v>
      </c>
      <c r="S75" s="9"/>
      <c r="T75" s="63">
        <f t="shared" si="26"/>
        <v>3073.75</v>
      </c>
      <c r="U75" s="64">
        <f t="shared" si="27"/>
        <v>3855</v>
      </c>
    </row>
    <row r="76" spans="1:38" ht="15.75" customHeight="1" x14ac:dyDescent="0.2">
      <c r="B76" s="2" t="s">
        <v>26</v>
      </c>
      <c r="C76" s="9">
        <v>1920</v>
      </c>
      <c r="D76" s="9">
        <v>2070</v>
      </c>
      <c r="E76" s="9">
        <v>2200</v>
      </c>
      <c r="F76" s="9">
        <v>2400</v>
      </c>
      <c r="G76" s="9">
        <v>2840</v>
      </c>
      <c r="H76" s="9">
        <v>4270</v>
      </c>
      <c r="I76" s="9">
        <v>5250</v>
      </c>
      <c r="J76" s="9">
        <v>5290</v>
      </c>
      <c r="K76" s="9">
        <v>7040</v>
      </c>
      <c r="L76" s="9">
        <v>7710</v>
      </c>
      <c r="M76" s="9">
        <v>7880</v>
      </c>
      <c r="N76" s="9">
        <v>8080</v>
      </c>
      <c r="O76" s="9">
        <v>7050</v>
      </c>
      <c r="P76" s="9">
        <v>8360</v>
      </c>
      <c r="Q76" s="9">
        <v>8290</v>
      </c>
      <c r="R76" s="9">
        <v>8440</v>
      </c>
      <c r="S76" s="9"/>
      <c r="T76" s="63">
        <f t="shared" si="26"/>
        <v>5568.125</v>
      </c>
      <c r="U76" s="64">
        <f t="shared" si="27"/>
        <v>8035</v>
      </c>
    </row>
    <row r="77" spans="1:38" ht="15.75" customHeight="1" x14ac:dyDescent="0.2">
      <c r="B77" s="4" t="s">
        <v>27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4650</v>
      </c>
      <c r="J77" s="12">
        <v>7360</v>
      </c>
      <c r="K77" s="12">
        <v>9690</v>
      </c>
      <c r="L77" s="12">
        <v>9820</v>
      </c>
      <c r="M77" s="12">
        <v>12050</v>
      </c>
      <c r="N77" s="12">
        <v>12200</v>
      </c>
      <c r="O77" s="12">
        <v>12130</v>
      </c>
      <c r="P77" s="12">
        <v>12350</v>
      </c>
      <c r="Q77" s="12">
        <v>12990</v>
      </c>
      <c r="R77" s="12">
        <v>11340</v>
      </c>
      <c r="S77" s="12"/>
      <c r="T77" s="63">
        <f t="shared" si="26"/>
        <v>6536.25</v>
      </c>
      <c r="U77" s="64">
        <f t="shared" si="27"/>
        <v>12202.5</v>
      </c>
    </row>
    <row r="78" spans="1:38" ht="15.75" customHeight="1" x14ac:dyDescent="0.2">
      <c r="B78" s="5" t="s">
        <v>28</v>
      </c>
      <c r="C78" s="39">
        <f>ROUND(SUM(C68:C77)/8,0)</f>
        <v>4295</v>
      </c>
      <c r="D78" s="39">
        <f t="shared" ref="D78:R78" si="28">ROUND(SUM(D68:D77)/8,0)</f>
        <v>4888</v>
      </c>
      <c r="E78" s="39">
        <f t="shared" si="28"/>
        <v>4988</v>
      </c>
      <c r="F78" s="39">
        <f t="shared" si="28"/>
        <v>5286</v>
      </c>
      <c r="G78" s="39">
        <f t="shared" si="28"/>
        <v>6435</v>
      </c>
      <c r="H78" s="39">
        <f t="shared" si="28"/>
        <v>8776</v>
      </c>
      <c r="I78" s="39">
        <f t="shared" si="28"/>
        <v>10514</v>
      </c>
      <c r="J78" s="39">
        <f t="shared" si="28"/>
        <v>10999</v>
      </c>
      <c r="K78" s="39">
        <f t="shared" si="28"/>
        <v>12275</v>
      </c>
      <c r="L78" s="39">
        <f t="shared" si="28"/>
        <v>13023</v>
      </c>
      <c r="M78" s="39">
        <f t="shared" si="28"/>
        <v>12936</v>
      </c>
      <c r="N78" s="39">
        <f t="shared" si="28"/>
        <v>13071</v>
      </c>
      <c r="O78" s="39">
        <f t="shared" si="28"/>
        <v>12951</v>
      </c>
      <c r="P78" s="39">
        <f t="shared" si="28"/>
        <v>13256</v>
      </c>
      <c r="Q78" s="39">
        <f t="shared" si="28"/>
        <v>13003</v>
      </c>
      <c r="R78" s="39">
        <f t="shared" si="28"/>
        <v>12451</v>
      </c>
      <c r="S78" s="5"/>
    </row>
    <row r="79" spans="1:38" ht="15.75" customHeight="1" x14ac:dyDescent="0.2"/>
    <row r="80" spans="1:38" ht="15.75" customHeight="1" x14ac:dyDescent="0.2">
      <c r="V80" s="35"/>
    </row>
    <row r="81" spans="22:22" ht="15.75" customHeight="1" x14ac:dyDescent="0.2">
      <c r="V81" s="35"/>
    </row>
    <row r="82" spans="22:22" ht="15.75" customHeight="1" x14ac:dyDescent="0.2">
      <c r="V82" s="35"/>
    </row>
    <row r="83" spans="22:22" ht="15.75" customHeight="1" x14ac:dyDescent="0.2">
      <c r="V83" s="35"/>
    </row>
    <row r="84" spans="22:22" ht="15.75" customHeight="1" x14ac:dyDescent="0.2">
      <c r="V84" s="35"/>
    </row>
    <row r="85" spans="22:22" ht="15.75" customHeight="1" x14ac:dyDescent="0.2">
      <c r="V85" s="35"/>
    </row>
    <row r="86" spans="22:22" ht="15.75" customHeight="1" x14ac:dyDescent="0.2">
      <c r="V86" s="35"/>
    </row>
    <row r="87" spans="22:22" ht="15.75" customHeight="1" x14ac:dyDescent="0.2">
      <c r="V87" s="35"/>
    </row>
    <row r="88" spans="22:22" ht="15.75" customHeight="1" x14ac:dyDescent="0.2">
      <c r="V88" s="35"/>
    </row>
    <row r="89" spans="22:22" ht="15.75" customHeight="1" x14ac:dyDescent="0.2"/>
    <row r="90" spans="22:22" ht="15.75" customHeight="1" x14ac:dyDescent="0.2"/>
    <row r="91" spans="22:22" ht="15.75" customHeight="1" x14ac:dyDescent="0.2"/>
    <row r="92" spans="22:22" ht="15.75" customHeight="1" x14ac:dyDescent="0.2"/>
    <row r="93" spans="22:22" ht="15.75" customHeight="1" x14ac:dyDescent="0.2"/>
    <row r="94" spans="22:22" ht="15.75" customHeight="1" x14ac:dyDescent="0.2"/>
    <row r="95" spans="22:22" ht="15.75" customHeight="1" x14ac:dyDescent="0.2"/>
    <row r="96" spans="22:2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">
    <mergeCell ref="V4:Z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7AE8-49D9-264F-B442-C276847D243A}">
  <dimension ref="A1:T32"/>
  <sheetViews>
    <sheetView zoomScale="140" zoomScaleNormal="140" workbookViewId="0">
      <selection activeCell="N42" sqref="N42"/>
    </sheetView>
  </sheetViews>
  <sheetFormatPr baseColWidth="10" defaultRowHeight="15" x14ac:dyDescent="0.2"/>
  <cols>
    <col min="1" max="1" width="11.83203125" style="78" customWidth="1"/>
    <col min="2" max="7" width="8.83203125" style="78" customWidth="1"/>
    <col min="8" max="16384" width="10.83203125" style="78"/>
  </cols>
  <sheetData>
    <row r="1" spans="1:20" x14ac:dyDescent="0.2">
      <c r="A1" s="97" t="s">
        <v>80</v>
      </c>
      <c r="B1" s="98" t="s">
        <v>81</v>
      </c>
    </row>
    <row r="2" spans="1:20" x14ac:dyDescent="0.2">
      <c r="A2" s="99" t="s">
        <v>18</v>
      </c>
      <c r="B2" s="100">
        <v>13.01070914044535</v>
      </c>
    </row>
    <row r="3" spans="1:20" x14ac:dyDescent="0.2">
      <c r="A3" s="79" t="s">
        <v>26</v>
      </c>
      <c r="B3" s="101">
        <v>14.971357542248375</v>
      </c>
    </row>
    <row r="4" spans="1:20" x14ac:dyDescent="0.2">
      <c r="A4" s="79" t="s">
        <v>20</v>
      </c>
      <c r="B4" s="101">
        <v>15.827692188517027</v>
      </c>
    </row>
    <row r="5" spans="1:20" x14ac:dyDescent="0.2">
      <c r="A5" s="102" t="s">
        <v>24</v>
      </c>
      <c r="B5" s="103">
        <v>16.2831746096942</v>
      </c>
    </row>
    <row r="6" spans="1:20" x14ac:dyDescent="0.2">
      <c r="A6" s="99" t="s">
        <v>21</v>
      </c>
      <c r="B6" s="100">
        <v>21.612003845291099</v>
      </c>
    </row>
    <row r="7" spans="1:20" x14ac:dyDescent="0.2">
      <c r="A7" s="102" t="s">
        <v>25</v>
      </c>
      <c r="B7" s="103">
        <v>22.462008258201724</v>
      </c>
    </row>
    <row r="8" spans="1:20" x14ac:dyDescent="0.2">
      <c r="A8" s="102" t="s">
        <v>22</v>
      </c>
      <c r="B8" s="103">
        <v>22.841572697803599</v>
      </c>
    </row>
    <row r="9" spans="1:20" x14ac:dyDescent="0.2">
      <c r="A9" s="104" t="s">
        <v>19</v>
      </c>
      <c r="B9" s="101">
        <v>22.973346238204673</v>
      </c>
    </row>
    <row r="10" spans="1:20" x14ac:dyDescent="0.2">
      <c r="A10" s="99" t="s">
        <v>23</v>
      </c>
      <c r="B10" s="100">
        <v>28.596473059383676</v>
      </c>
    </row>
    <row r="11" spans="1:20" x14ac:dyDescent="0.2">
      <c r="A11" s="102" t="s">
        <v>27</v>
      </c>
      <c r="B11" s="103">
        <v>30.720117796840174</v>
      </c>
    </row>
    <row r="13" spans="1:20" x14ac:dyDescent="0.2">
      <c r="O13" s="80" t="s">
        <v>88</v>
      </c>
      <c r="P13" s="106">
        <v>0.26700000000000002</v>
      </c>
      <c r="Q13" s="77">
        <v>0.313</v>
      </c>
      <c r="R13" s="77">
        <v>0.28000000000000003</v>
      </c>
      <c r="S13" s="77">
        <v>0.25700000000000001</v>
      </c>
      <c r="T13" s="77">
        <v>0.24399999999999999</v>
      </c>
    </row>
    <row r="14" spans="1:20" x14ac:dyDescent="0.2">
      <c r="O14" s="80" t="s">
        <v>89</v>
      </c>
      <c r="P14" s="77">
        <v>0.34300000000000003</v>
      </c>
      <c r="Q14" s="77">
        <v>0.34300000000000003</v>
      </c>
      <c r="R14" s="77">
        <v>0.29299999999999998</v>
      </c>
      <c r="S14" s="77">
        <v>0.30099999999999999</v>
      </c>
      <c r="T14" s="66">
        <v>0.37</v>
      </c>
    </row>
    <row r="22" spans="1:7" x14ac:dyDescent="0.2">
      <c r="A22" s="1" t="s">
        <v>87</v>
      </c>
      <c r="B22" s="1" t="s">
        <v>82</v>
      </c>
      <c r="C22" s="1" t="s">
        <v>83</v>
      </c>
      <c r="D22" s="1" t="s">
        <v>84</v>
      </c>
      <c r="E22" s="1" t="s">
        <v>85</v>
      </c>
      <c r="F22" s="1" t="s">
        <v>86</v>
      </c>
      <c r="G22" s="1" t="s">
        <v>66</v>
      </c>
    </row>
    <row r="23" spans="1:7" x14ac:dyDescent="0.2">
      <c r="A23" s="1" t="s">
        <v>18</v>
      </c>
      <c r="B23" s="79">
        <v>13.7</v>
      </c>
      <c r="C23" s="79">
        <v>17.600000000000001</v>
      </c>
      <c r="D23" s="79">
        <v>34.799999999999997</v>
      </c>
      <c r="E23" s="79">
        <v>18</v>
      </c>
      <c r="F23" s="79">
        <v>15.9</v>
      </c>
      <c r="G23" s="105">
        <f>SUM(B23:F23)</f>
        <v>100</v>
      </c>
    </row>
    <row r="24" spans="1:7" x14ac:dyDescent="0.2">
      <c r="A24" s="1" t="s">
        <v>19</v>
      </c>
      <c r="B24" s="79">
        <v>8.5</v>
      </c>
      <c r="C24" s="79">
        <v>12.3</v>
      </c>
      <c r="D24" s="79">
        <v>29.9</v>
      </c>
      <c r="E24" s="79">
        <v>21.5</v>
      </c>
      <c r="F24" s="79">
        <v>27.8</v>
      </c>
      <c r="G24" s="105">
        <f t="shared" ref="G24:G32" si="0">SUM(B24:F24)</f>
        <v>100</v>
      </c>
    </row>
    <row r="25" spans="1:7" x14ac:dyDescent="0.2">
      <c r="A25" s="1" t="s">
        <v>20</v>
      </c>
      <c r="B25" s="79">
        <v>9</v>
      </c>
      <c r="C25" s="79">
        <v>12.7</v>
      </c>
      <c r="D25" s="79">
        <v>30.6</v>
      </c>
      <c r="E25" s="79">
        <v>22</v>
      </c>
      <c r="F25" s="79">
        <v>25.8</v>
      </c>
      <c r="G25" s="105">
        <f t="shared" si="0"/>
        <v>100.1</v>
      </c>
    </row>
    <row r="26" spans="1:7" x14ac:dyDescent="0.2">
      <c r="A26" s="1" t="s">
        <v>21</v>
      </c>
      <c r="B26" s="79">
        <v>7.9</v>
      </c>
      <c r="C26" s="79">
        <v>12.9</v>
      </c>
      <c r="D26" s="79">
        <v>31.4</v>
      </c>
      <c r="E26" s="79">
        <v>22</v>
      </c>
      <c r="F26" s="79">
        <v>25.9</v>
      </c>
      <c r="G26" s="105">
        <f t="shared" si="0"/>
        <v>100.1</v>
      </c>
    </row>
    <row r="27" spans="1:7" x14ac:dyDescent="0.2">
      <c r="A27" s="1" t="s">
        <v>22</v>
      </c>
      <c r="B27" s="79">
        <v>7.9</v>
      </c>
      <c r="C27" s="79">
        <v>12</v>
      </c>
      <c r="D27" s="79">
        <v>30.3</v>
      </c>
      <c r="E27" s="79">
        <v>22.4</v>
      </c>
      <c r="F27" s="79">
        <v>27.4</v>
      </c>
      <c r="G27" s="105">
        <f t="shared" si="0"/>
        <v>100</v>
      </c>
    </row>
    <row r="28" spans="1:7" x14ac:dyDescent="0.2">
      <c r="A28" s="1" t="s">
        <v>23</v>
      </c>
      <c r="B28" s="79">
        <v>8</v>
      </c>
      <c r="C28" s="79">
        <v>10.5</v>
      </c>
      <c r="D28" s="79">
        <v>26.3</v>
      </c>
      <c r="E28" s="79">
        <v>20.5</v>
      </c>
      <c r="F28" s="79">
        <v>34.700000000000003</v>
      </c>
      <c r="G28" s="105">
        <f t="shared" si="0"/>
        <v>100</v>
      </c>
    </row>
    <row r="29" spans="1:7" x14ac:dyDescent="0.2">
      <c r="A29" s="1" t="s">
        <v>24</v>
      </c>
      <c r="B29" s="79">
        <v>10.9</v>
      </c>
      <c r="C29" s="79">
        <v>15.6</v>
      </c>
      <c r="D29" s="79">
        <v>34.5</v>
      </c>
      <c r="E29" s="79">
        <v>19.8</v>
      </c>
      <c r="F29" s="79">
        <v>19.100000000000001</v>
      </c>
      <c r="G29" s="105">
        <f t="shared" si="0"/>
        <v>99.9</v>
      </c>
    </row>
    <row r="30" spans="1:7" x14ac:dyDescent="0.2">
      <c r="A30" s="1" t="s">
        <v>25</v>
      </c>
      <c r="B30" s="79">
        <v>7.6</v>
      </c>
      <c r="C30" s="79">
        <v>9.4</v>
      </c>
      <c r="D30" s="79">
        <v>22.4</v>
      </c>
      <c r="E30" s="79">
        <v>18.899999999999999</v>
      </c>
      <c r="F30" s="79">
        <v>41.7</v>
      </c>
      <c r="G30" s="105">
        <f t="shared" si="0"/>
        <v>100</v>
      </c>
    </row>
    <row r="31" spans="1:7" x14ac:dyDescent="0.2">
      <c r="A31" s="1" t="s">
        <v>26</v>
      </c>
      <c r="B31" s="79">
        <v>10.8</v>
      </c>
      <c r="C31" s="79">
        <v>15.6</v>
      </c>
      <c r="D31" s="79">
        <v>34</v>
      </c>
      <c r="E31" s="79">
        <v>20.2</v>
      </c>
      <c r="F31" s="79">
        <v>19.399999999999999</v>
      </c>
      <c r="G31" s="105">
        <f t="shared" si="0"/>
        <v>100</v>
      </c>
    </row>
    <row r="32" spans="1:7" x14ac:dyDescent="0.2">
      <c r="A32" s="1" t="s">
        <v>27</v>
      </c>
      <c r="B32" s="79">
        <v>11.6</v>
      </c>
      <c r="C32" s="79">
        <v>16.600000000000001</v>
      </c>
      <c r="D32" s="79">
        <v>34</v>
      </c>
      <c r="E32" s="79">
        <v>19.399999999999999</v>
      </c>
      <c r="F32" s="79">
        <v>18.399999999999999</v>
      </c>
      <c r="G32" s="105">
        <f t="shared" si="0"/>
        <v>100</v>
      </c>
    </row>
  </sheetData>
  <sortState xmlns:xlrd2="http://schemas.microsoft.com/office/spreadsheetml/2017/richdata2" ref="A2:B11">
    <sortCondition ref="B1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5"/>
  <sheetViews>
    <sheetView showGridLines="0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baseColWidth="10" defaultColWidth="14.5" defaultRowHeight="15" customHeight="1" x14ac:dyDescent="0.2"/>
  <cols>
    <col min="1" max="1" width="2.6640625" customWidth="1"/>
    <col min="2" max="2" width="22.1640625" customWidth="1"/>
    <col min="3" max="18" width="9.1640625" customWidth="1"/>
    <col min="19" max="26" width="8.6640625" customWidth="1"/>
  </cols>
  <sheetData>
    <row r="1" spans="1:37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40" t="s">
        <v>60</v>
      </c>
      <c r="U1" s="40" t="s">
        <v>62</v>
      </c>
    </row>
    <row r="2" spans="1:37" x14ac:dyDescent="0.2">
      <c r="A2" s="1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15" t="s">
        <v>105</v>
      </c>
      <c r="X2" s="115"/>
      <c r="Y2" s="115"/>
      <c r="Z2" s="115"/>
      <c r="AA2" s="115"/>
    </row>
    <row r="3" spans="1:37" x14ac:dyDescent="0.2">
      <c r="B3" s="2" t="s">
        <v>18</v>
      </c>
      <c r="C3" s="7"/>
      <c r="D3" s="7"/>
      <c r="E3" s="7"/>
      <c r="F3" s="7">
        <v>5.1450000000000003E-3</v>
      </c>
      <c r="G3" s="7">
        <v>1.7866E-2</v>
      </c>
      <c r="H3" s="7">
        <v>2.3821999999999999E-2</v>
      </c>
      <c r="I3" s="7">
        <v>1.9810999999999999E-2</v>
      </c>
      <c r="J3" s="7">
        <v>1.8543E-2</v>
      </c>
      <c r="K3" s="7">
        <v>1.7398E-2</v>
      </c>
      <c r="L3" s="7">
        <v>1.8752999999999999E-2</v>
      </c>
      <c r="M3" s="7">
        <v>1.8675000000000001E-2</v>
      </c>
      <c r="N3" s="7">
        <v>2.5028000000000002E-2</v>
      </c>
      <c r="O3" s="7">
        <v>2.1115999999999999E-2</v>
      </c>
      <c r="P3" s="7">
        <v>2.2071E-2</v>
      </c>
      <c r="Q3" s="7">
        <v>2.1826999999999999E-2</v>
      </c>
      <c r="R3" s="7">
        <v>2.3057999999999999E-2</v>
      </c>
      <c r="S3" s="7"/>
      <c r="T3" s="66">
        <f>AVERAGE(C3:R3)</f>
        <v>1.9470230769230771E-2</v>
      </c>
      <c r="U3" s="66">
        <f>AVERAGE(O3:R3)</f>
        <v>2.2017999999999999E-2</v>
      </c>
      <c r="W3" s="115"/>
      <c r="X3" s="115"/>
      <c r="Y3" s="115"/>
      <c r="Z3" s="115"/>
      <c r="AA3" s="115"/>
    </row>
    <row r="4" spans="1:37" x14ac:dyDescent="0.2">
      <c r="B4" s="65" t="s">
        <v>19</v>
      </c>
      <c r="C4" s="7">
        <v>0.26433000000000001</v>
      </c>
      <c r="D4" s="7">
        <v>0.339841</v>
      </c>
      <c r="E4" s="7">
        <v>0.34799000000000002</v>
      </c>
      <c r="F4" s="7">
        <v>0.34514899999999998</v>
      </c>
      <c r="G4" s="7">
        <v>0.399316</v>
      </c>
      <c r="H4" s="7">
        <v>0.50800999999999996</v>
      </c>
      <c r="I4" s="7">
        <v>0.42974299999999999</v>
      </c>
      <c r="J4" s="7">
        <v>0.40371400000000002</v>
      </c>
      <c r="K4" s="7">
        <v>0.39625500000000002</v>
      </c>
      <c r="L4" s="7">
        <v>0.38969799999999999</v>
      </c>
      <c r="M4" s="7">
        <v>0.36138799999999999</v>
      </c>
      <c r="N4" s="7">
        <v>0.355543</v>
      </c>
      <c r="O4" s="7">
        <v>0.370257</v>
      </c>
      <c r="P4" s="7">
        <v>0.34261599999999998</v>
      </c>
      <c r="Q4" s="7">
        <v>0.337063</v>
      </c>
      <c r="R4" s="7">
        <v>0.32286799999999999</v>
      </c>
      <c r="S4" s="7"/>
      <c r="T4" s="66">
        <f t="shared" ref="T4:T12" si="0">AVERAGE(C4:R4)</f>
        <v>0.3696113124999999</v>
      </c>
      <c r="U4" s="66">
        <f t="shared" ref="U4:U12" si="1">AVERAGE(O4:R4)</f>
        <v>0.34320099999999998</v>
      </c>
      <c r="W4" s="115"/>
      <c r="X4" s="115"/>
      <c r="Y4" s="115"/>
      <c r="Z4" s="115"/>
      <c r="AA4" s="115"/>
    </row>
    <row r="5" spans="1:37" x14ac:dyDescent="0.2">
      <c r="B5" s="2" t="s">
        <v>20</v>
      </c>
      <c r="C5" s="7">
        <v>4.1597000000000002E-2</v>
      </c>
      <c r="D5" s="7">
        <v>3.4923000000000003E-2</v>
      </c>
      <c r="E5" s="7">
        <v>3.569E-2</v>
      </c>
      <c r="F5" s="7">
        <v>2.9912999999999999E-2</v>
      </c>
      <c r="G5" s="7">
        <v>2.4729999999999999E-2</v>
      </c>
      <c r="H5" s="7">
        <v>1.5952000000000001E-2</v>
      </c>
      <c r="I5" s="7">
        <v>2.0215E-2</v>
      </c>
      <c r="J5" s="7">
        <v>2.2601E-2</v>
      </c>
      <c r="K5" s="7">
        <v>2.1017999999999998E-2</v>
      </c>
      <c r="L5" s="7">
        <v>2.2114000000000002E-2</v>
      </c>
      <c r="M5" s="7">
        <v>2.3205E-2</v>
      </c>
      <c r="N5" s="7">
        <v>1.9743E-2</v>
      </c>
      <c r="O5" s="7">
        <v>1.7753999999999999E-2</v>
      </c>
      <c r="P5" s="7">
        <v>2.1676999999999998E-2</v>
      </c>
      <c r="Q5" s="7">
        <v>1.7056999999999999E-2</v>
      </c>
      <c r="R5" s="7">
        <v>1.9245999999999999E-2</v>
      </c>
      <c r="S5" s="7"/>
      <c r="T5" s="66">
        <f t="shared" si="0"/>
        <v>2.4214687499999998E-2</v>
      </c>
      <c r="U5" s="66">
        <f t="shared" si="1"/>
        <v>1.8933499999999999E-2</v>
      </c>
      <c r="W5" s="115"/>
      <c r="X5" s="115"/>
      <c r="Y5" s="115"/>
      <c r="Z5" s="115"/>
      <c r="AA5" s="115"/>
    </row>
    <row r="6" spans="1:37" x14ac:dyDescent="0.2">
      <c r="B6" s="2" t="s">
        <v>21</v>
      </c>
      <c r="C6" s="7">
        <v>2.8972999999999999E-2</v>
      </c>
      <c r="D6" s="7">
        <v>2.5388000000000001E-2</v>
      </c>
      <c r="E6" s="7">
        <v>2.2348E-2</v>
      </c>
      <c r="F6" s="7">
        <v>2.3791E-2</v>
      </c>
      <c r="G6" s="7">
        <v>1.9441E-2</v>
      </c>
      <c r="H6" s="7">
        <v>1.5552E-2</v>
      </c>
      <c r="I6" s="7">
        <v>1.5762999999999999E-2</v>
      </c>
      <c r="J6" s="7">
        <v>1.2515999999999999E-2</v>
      </c>
      <c r="K6" s="7">
        <v>2.0608999999999999E-2</v>
      </c>
      <c r="L6" s="7">
        <v>2.5484E-2</v>
      </c>
      <c r="M6" s="7">
        <v>2.4638E-2</v>
      </c>
      <c r="N6" s="7">
        <v>2.3E-2</v>
      </c>
      <c r="O6" s="7">
        <v>2.3826E-2</v>
      </c>
      <c r="P6" s="7">
        <v>2.8951000000000001E-2</v>
      </c>
      <c r="Q6" s="7">
        <v>2.8563000000000002E-2</v>
      </c>
      <c r="R6" s="7">
        <v>2.8854999999999999E-2</v>
      </c>
      <c r="S6" s="7"/>
      <c r="T6" s="66">
        <f t="shared" si="0"/>
        <v>2.2981125000000002E-2</v>
      </c>
      <c r="U6" s="66">
        <f t="shared" si="1"/>
        <v>2.7548750000000004E-2</v>
      </c>
      <c r="W6" s="115"/>
      <c r="X6" s="115"/>
      <c r="Y6" s="115"/>
      <c r="Z6" s="115"/>
      <c r="AA6" s="115"/>
    </row>
    <row r="7" spans="1:37" x14ac:dyDescent="0.2">
      <c r="B7" s="2" t="s">
        <v>22</v>
      </c>
      <c r="C7" s="7">
        <v>0.37976399999999999</v>
      </c>
      <c r="D7" s="7">
        <v>0.32430100000000001</v>
      </c>
      <c r="E7" s="7">
        <v>0.328677</v>
      </c>
      <c r="F7" s="7">
        <v>0.33717900000000001</v>
      </c>
      <c r="G7" s="7">
        <v>0.24859500000000001</v>
      </c>
      <c r="H7" s="7">
        <v>0.15637599999999999</v>
      </c>
      <c r="I7" s="7">
        <v>0.17815</v>
      </c>
      <c r="J7" s="7">
        <v>0.18723200000000001</v>
      </c>
      <c r="K7" s="7">
        <v>0.16358200000000001</v>
      </c>
      <c r="L7" s="7">
        <v>0.158469</v>
      </c>
      <c r="M7" s="7">
        <v>0.155031</v>
      </c>
      <c r="N7" s="7">
        <v>0.16267799999999999</v>
      </c>
      <c r="O7" s="7">
        <v>0.151749</v>
      </c>
      <c r="P7" s="7">
        <v>0.15423700000000001</v>
      </c>
      <c r="Q7" s="7">
        <v>0.164738</v>
      </c>
      <c r="R7" s="7">
        <v>0.197523</v>
      </c>
      <c r="S7" s="7"/>
      <c r="T7" s="66">
        <f t="shared" si="0"/>
        <v>0.21551756250000001</v>
      </c>
      <c r="U7" s="66">
        <f t="shared" si="1"/>
        <v>0.16706175000000001</v>
      </c>
      <c r="W7" s="115"/>
      <c r="X7" s="115"/>
      <c r="Y7" s="115"/>
      <c r="Z7" s="115"/>
      <c r="AA7" s="115"/>
    </row>
    <row r="8" spans="1:37" x14ac:dyDescent="0.2">
      <c r="B8" s="2" t="s">
        <v>23</v>
      </c>
      <c r="C8" s="7">
        <v>4.0702000000000002E-2</v>
      </c>
      <c r="D8" s="7">
        <v>4.8786000000000003E-2</v>
      </c>
      <c r="E8" s="7">
        <v>3.6554999999999997E-2</v>
      </c>
      <c r="F8" s="7">
        <v>3.8580000000000003E-2</v>
      </c>
      <c r="G8" s="7">
        <v>3.3982999999999999E-2</v>
      </c>
      <c r="H8" s="7">
        <v>5.1346000000000003E-2</v>
      </c>
      <c r="I8" s="7">
        <v>5.1195999999999998E-2</v>
      </c>
      <c r="J8" s="7">
        <v>5.3436999999999998E-2</v>
      </c>
      <c r="K8" s="7">
        <v>4.7127000000000002E-2</v>
      </c>
      <c r="L8" s="7">
        <v>3.8252000000000001E-2</v>
      </c>
      <c r="M8" s="7">
        <v>3.5083000000000003E-2</v>
      </c>
      <c r="N8" s="7">
        <v>3.3360000000000001E-2</v>
      </c>
      <c r="O8" s="7">
        <v>3.0062999999999999E-2</v>
      </c>
      <c r="P8" s="7">
        <v>3.2573999999999999E-2</v>
      </c>
      <c r="Q8" s="7">
        <v>2.9623E-2</v>
      </c>
      <c r="R8" s="7">
        <v>3.4070000000000003E-2</v>
      </c>
      <c r="S8" s="7"/>
      <c r="T8" s="66">
        <f t="shared" si="0"/>
        <v>3.96710625E-2</v>
      </c>
      <c r="U8" s="66">
        <f t="shared" si="1"/>
        <v>3.1582499999999999E-2</v>
      </c>
    </row>
    <row r="9" spans="1:37" x14ac:dyDescent="0.2">
      <c r="B9" s="2" t="s">
        <v>24</v>
      </c>
      <c r="C9" s="7">
        <v>4.0278000000000001E-2</v>
      </c>
      <c r="D9" s="7">
        <v>5.4531999999999997E-2</v>
      </c>
      <c r="E9" s="7">
        <v>5.2836000000000001E-2</v>
      </c>
      <c r="F9" s="7">
        <v>6.4236000000000001E-2</v>
      </c>
      <c r="G9" s="7">
        <v>0.100481</v>
      </c>
      <c r="H9" s="7">
        <v>0.127697</v>
      </c>
      <c r="I9" s="7">
        <v>9.6493999999999996E-2</v>
      </c>
      <c r="J9" s="7">
        <v>6.6390000000000005E-2</v>
      </c>
      <c r="K9" s="7">
        <v>5.8993999999999998E-2</v>
      </c>
      <c r="L9" s="7">
        <v>7.0934999999999998E-2</v>
      </c>
      <c r="M9" s="7">
        <v>6.6654000000000005E-2</v>
      </c>
      <c r="N9" s="7">
        <v>6.3546000000000005E-2</v>
      </c>
      <c r="O9" s="7">
        <v>7.2853000000000001E-2</v>
      </c>
      <c r="P9" s="7">
        <v>7.9563999999999996E-2</v>
      </c>
      <c r="Q9" s="7">
        <v>7.8480999999999995E-2</v>
      </c>
      <c r="R9" s="7">
        <v>7.7283000000000004E-2</v>
      </c>
      <c r="S9" s="7"/>
      <c r="T9" s="66">
        <f t="shared" si="0"/>
        <v>7.3203374999999987E-2</v>
      </c>
      <c r="U9" s="66">
        <f t="shared" si="1"/>
        <v>7.7045249999999996E-2</v>
      </c>
    </row>
    <row r="10" spans="1:37" x14ac:dyDescent="0.2">
      <c r="B10" s="2" t="s">
        <v>25</v>
      </c>
      <c r="C10" s="7">
        <v>0.15278900000000001</v>
      </c>
      <c r="D10" s="7">
        <v>0.128193</v>
      </c>
      <c r="E10" s="7">
        <v>0.13065099999999999</v>
      </c>
      <c r="F10" s="7">
        <v>0.108915</v>
      </c>
      <c r="G10" s="7">
        <v>0.107752</v>
      </c>
      <c r="H10" s="7">
        <v>6.0373000000000003E-2</v>
      </c>
      <c r="I10" s="7">
        <v>7.0773000000000003E-2</v>
      </c>
      <c r="J10" s="7">
        <v>5.6101999999999999E-2</v>
      </c>
      <c r="K10" s="7">
        <v>5.0438999999999998E-2</v>
      </c>
      <c r="L10" s="7">
        <v>5.7603000000000001E-2</v>
      </c>
      <c r="M10" s="7">
        <v>6.1029E-2</v>
      </c>
      <c r="N10" s="7">
        <v>5.6444000000000001E-2</v>
      </c>
      <c r="O10" s="7">
        <v>6.6966999999999999E-2</v>
      </c>
      <c r="P10" s="7">
        <v>6.2980999999999995E-2</v>
      </c>
      <c r="Q10" s="7">
        <v>6.4139000000000002E-2</v>
      </c>
      <c r="R10" s="7">
        <v>5.6730999999999997E-2</v>
      </c>
      <c r="S10" s="7"/>
      <c r="T10" s="66">
        <f t="shared" si="0"/>
        <v>8.074256249999999E-2</v>
      </c>
      <c r="U10" s="66">
        <f t="shared" si="1"/>
        <v>6.2704499999999996E-2</v>
      </c>
    </row>
    <row r="11" spans="1:37" ht="15.75" customHeight="1" x14ac:dyDescent="0.2">
      <c r="B11" s="69" t="s">
        <v>26</v>
      </c>
      <c r="C11" s="7">
        <v>5.1568000000000003E-2</v>
      </c>
      <c r="D11" s="7">
        <v>4.4034999999999998E-2</v>
      </c>
      <c r="E11" s="7">
        <v>4.5254999999999997E-2</v>
      </c>
      <c r="F11" s="7">
        <v>4.7092000000000002E-2</v>
      </c>
      <c r="G11" s="7">
        <v>4.7835999999999997E-2</v>
      </c>
      <c r="H11" s="7">
        <v>4.0871999999999999E-2</v>
      </c>
      <c r="I11" s="7">
        <v>5.2319999999999998E-2</v>
      </c>
      <c r="J11" s="7">
        <v>5.0313999999999998E-2</v>
      </c>
      <c r="K11" s="7">
        <v>5.8527000000000003E-2</v>
      </c>
      <c r="L11" s="7">
        <v>6.4871999999999999E-2</v>
      </c>
      <c r="M11" s="7">
        <v>7.0415000000000005E-2</v>
      </c>
      <c r="N11" s="7">
        <v>6.9205000000000003E-2</v>
      </c>
      <c r="O11" s="7">
        <v>6.2246000000000003E-2</v>
      </c>
      <c r="P11" s="7">
        <v>7.7160999999999993E-2</v>
      </c>
      <c r="Q11" s="7">
        <v>7.5583999999999998E-2</v>
      </c>
      <c r="R11" s="7">
        <v>9.2459E-2</v>
      </c>
      <c r="S11" s="7"/>
      <c r="T11" s="66">
        <f t="shared" si="0"/>
        <v>5.9360062499999998E-2</v>
      </c>
      <c r="U11" s="66">
        <f t="shared" si="1"/>
        <v>7.68625E-2</v>
      </c>
    </row>
    <row r="12" spans="1:37" ht="15.75" customHeight="1" x14ac:dyDescent="0.2">
      <c r="B12" s="13" t="s">
        <v>27</v>
      </c>
      <c r="C12" s="8"/>
      <c r="D12" s="8"/>
      <c r="E12" s="8"/>
      <c r="F12" s="8"/>
      <c r="G12" s="8"/>
      <c r="H12" s="8"/>
      <c r="I12" s="8">
        <v>6.5533999999999995E-2</v>
      </c>
      <c r="J12" s="8">
        <v>0.12915099999999999</v>
      </c>
      <c r="K12" s="8">
        <v>0.166051</v>
      </c>
      <c r="L12" s="8">
        <v>0.15382000000000001</v>
      </c>
      <c r="M12" s="8">
        <v>0.18388099999999999</v>
      </c>
      <c r="N12" s="8">
        <v>0.19145200000000001</v>
      </c>
      <c r="O12" s="8">
        <v>0.18317</v>
      </c>
      <c r="P12" s="8">
        <v>0.17816799999999999</v>
      </c>
      <c r="Q12" s="8">
        <v>0.182924</v>
      </c>
      <c r="R12" s="8">
        <v>0.14790700000000001</v>
      </c>
      <c r="S12" s="8"/>
      <c r="T12" s="66">
        <f t="shared" si="0"/>
        <v>0.15820580000000001</v>
      </c>
      <c r="U12" s="66">
        <f t="shared" si="1"/>
        <v>0.17304225000000001</v>
      </c>
    </row>
    <row r="13" spans="1:37" ht="15.75" customHeight="1" x14ac:dyDescent="0.2">
      <c r="B13" s="9" t="s">
        <v>37</v>
      </c>
      <c r="C13" s="37">
        <v>247300</v>
      </c>
      <c r="D13" s="37">
        <v>291900</v>
      </c>
      <c r="E13" s="37">
        <v>293800</v>
      </c>
      <c r="F13" s="37">
        <v>323700</v>
      </c>
      <c r="G13" s="37">
        <v>426900</v>
      </c>
      <c r="H13" s="37">
        <v>726100</v>
      </c>
      <c r="I13" s="37">
        <v>844700</v>
      </c>
      <c r="J13" s="37">
        <v>944500</v>
      </c>
      <c r="K13" s="37">
        <v>1117100</v>
      </c>
      <c r="L13" s="37">
        <v>1160700</v>
      </c>
      <c r="M13" s="37">
        <v>1142800</v>
      </c>
      <c r="N13" s="37">
        <v>1144800</v>
      </c>
      <c r="O13" s="37">
        <v>1168500</v>
      </c>
      <c r="P13" s="37">
        <v>1189500</v>
      </c>
      <c r="Q13" s="37">
        <v>1165100</v>
      </c>
      <c r="R13" s="37">
        <v>1091600</v>
      </c>
      <c r="S13" s="10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>
        <v>1168508.3799999999</v>
      </c>
      <c r="AI13">
        <v>1189549.75</v>
      </c>
      <c r="AJ13">
        <v>1165059.77</v>
      </c>
      <c r="AK13">
        <v>1091603.5</v>
      </c>
    </row>
    <row r="14" spans="1:37" ht="15.75" customHeight="1" x14ac:dyDescent="0.2"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7" ht="15.75" customHeight="1" x14ac:dyDescent="0.2">
      <c r="A15" s="1" t="s"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7" ht="15.75" customHeight="1" x14ac:dyDescent="0.2">
      <c r="B16" s="69" t="s">
        <v>18</v>
      </c>
      <c r="C16" s="7"/>
      <c r="D16" s="7"/>
      <c r="E16" s="7"/>
      <c r="F16" s="7">
        <v>3.8700000000000002E-3</v>
      </c>
      <c r="G16" s="7">
        <v>1.5956000000000001E-2</v>
      </c>
      <c r="H16" s="7">
        <v>3.0057E-2</v>
      </c>
      <c r="I16" s="7">
        <v>2.4801E-2</v>
      </c>
      <c r="J16" s="7">
        <v>2.1576000000000001E-2</v>
      </c>
      <c r="K16" s="7">
        <v>2.9637E-2</v>
      </c>
      <c r="L16" s="7">
        <v>2.6081E-2</v>
      </c>
      <c r="M16" s="7">
        <v>2.8035000000000001E-2</v>
      </c>
      <c r="N16" s="7">
        <v>3.5471000000000003E-2</v>
      </c>
      <c r="O16" s="7">
        <v>3.6922999999999997E-2</v>
      </c>
      <c r="P16" s="7">
        <v>3.6921000000000002E-2</v>
      </c>
      <c r="Q16" s="7">
        <v>3.7572000000000001E-2</v>
      </c>
      <c r="R16" s="7">
        <v>3.7557E-2</v>
      </c>
      <c r="T16" s="66">
        <f>AVERAGE(C16:R16)</f>
        <v>2.8035153846153845E-2</v>
      </c>
      <c r="U16" s="66">
        <f>AVERAGE(O16:R16)</f>
        <v>3.7243249999999999E-2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25"/>
      <c r="AI16" s="25"/>
      <c r="AJ16" s="25"/>
      <c r="AK16" s="25"/>
    </row>
    <row r="17" spans="1:37" ht="15.75" customHeight="1" x14ac:dyDescent="0.2">
      <c r="B17" s="2" t="s">
        <v>19</v>
      </c>
      <c r="C17" s="7">
        <v>0.109901</v>
      </c>
      <c r="D17" s="7">
        <v>0.12834999999999999</v>
      </c>
      <c r="E17" s="7">
        <v>0.13597999999999999</v>
      </c>
      <c r="F17" s="7">
        <v>0.14898500000000001</v>
      </c>
      <c r="G17" s="7">
        <v>0.197181</v>
      </c>
      <c r="H17" s="7">
        <v>0.37554199999999999</v>
      </c>
      <c r="I17" s="7">
        <v>0.25625599999999998</v>
      </c>
      <c r="J17" s="7">
        <v>0.25317600000000001</v>
      </c>
      <c r="K17" s="7">
        <v>0.27114700000000003</v>
      </c>
      <c r="L17" s="7">
        <v>0.24183399999999999</v>
      </c>
      <c r="M17" s="7">
        <v>0.22287000000000001</v>
      </c>
      <c r="N17" s="7">
        <v>0.220666</v>
      </c>
      <c r="O17" s="7">
        <v>0.23907</v>
      </c>
      <c r="P17" s="7">
        <v>0.20957700000000001</v>
      </c>
      <c r="Q17" s="7">
        <v>0.21490200000000001</v>
      </c>
      <c r="R17" s="7">
        <v>0.19801199999999999</v>
      </c>
      <c r="T17" s="66">
        <f t="shared" ref="T17:T25" si="2">AVERAGE(C17:R17)</f>
        <v>0.21396556249999998</v>
      </c>
      <c r="U17" s="66">
        <f t="shared" ref="U17:U25" si="3">AVERAGE(O17:R17)</f>
        <v>0.21539025000000001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25"/>
      <c r="AI17" s="25"/>
      <c r="AJ17" s="25"/>
    </row>
    <row r="18" spans="1:37" ht="15.75" customHeight="1" x14ac:dyDescent="0.2">
      <c r="B18" s="65" t="s">
        <v>20</v>
      </c>
      <c r="C18" s="7">
        <v>0.34526400000000002</v>
      </c>
      <c r="D18" s="7">
        <v>0.36637999999999998</v>
      </c>
      <c r="E18" s="7">
        <v>0.37376399999999999</v>
      </c>
      <c r="F18" s="7">
        <v>0.351794</v>
      </c>
      <c r="G18" s="7">
        <v>0.288991</v>
      </c>
      <c r="H18" s="7">
        <v>0.209506</v>
      </c>
      <c r="I18" s="7">
        <v>0.291101</v>
      </c>
      <c r="J18" s="7">
        <v>0.28615099999999999</v>
      </c>
      <c r="K18" s="7">
        <v>0.26740000000000003</v>
      </c>
      <c r="L18" s="7">
        <v>0.30313299999999999</v>
      </c>
      <c r="M18" s="7">
        <v>0.31751400000000002</v>
      </c>
      <c r="N18" s="7">
        <v>0.309224</v>
      </c>
      <c r="O18" s="7">
        <v>0.28492099999999998</v>
      </c>
      <c r="P18" s="7">
        <v>0.31762499999999999</v>
      </c>
      <c r="Q18" s="7">
        <v>0.28104899999999999</v>
      </c>
      <c r="R18" s="7">
        <v>0.287379</v>
      </c>
      <c r="T18" s="66">
        <f t="shared" si="2"/>
        <v>0.30507474999999995</v>
      </c>
      <c r="U18" s="66">
        <f t="shared" si="3"/>
        <v>0.29274349999999999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25"/>
      <c r="AI18" s="25"/>
      <c r="AJ18" s="25"/>
    </row>
    <row r="19" spans="1:37" ht="15.75" customHeight="1" x14ac:dyDescent="0.2">
      <c r="B19" s="2" t="s">
        <v>21</v>
      </c>
      <c r="C19" s="7">
        <v>9.4210000000000006E-3</v>
      </c>
      <c r="D19" s="7">
        <v>5.6969999999999998E-3</v>
      </c>
      <c r="E19" s="7">
        <v>5.3990000000000002E-3</v>
      </c>
      <c r="F19" s="7">
        <v>5.2880000000000002E-3</v>
      </c>
      <c r="G19" s="7">
        <v>5.973E-3</v>
      </c>
      <c r="H19" s="7">
        <v>5.0829999999999998E-3</v>
      </c>
      <c r="I19" s="7">
        <v>5.6569999999999997E-3</v>
      </c>
      <c r="J19" s="7">
        <v>5.862E-3</v>
      </c>
      <c r="K19" s="7">
        <v>8.0079999999999995E-3</v>
      </c>
      <c r="L19" s="7">
        <v>9.4260000000000004E-3</v>
      </c>
      <c r="M19" s="7">
        <v>1.0429000000000001E-2</v>
      </c>
      <c r="N19" s="7">
        <v>1.3403999999999999E-2</v>
      </c>
      <c r="O19" s="7">
        <v>1.1200999999999999E-2</v>
      </c>
      <c r="P19" s="7">
        <v>1.1034E-2</v>
      </c>
      <c r="Q19" s="7">
        <v>1.1974E-2</v>
      </c>
      <c r="R19" s="7">
        <v>1.04E-2</v>
      </c>
      <c r="T19" s="66">
        <f t="shared" si="2"/>
        <v>8.3910000000000009E-3</v>
      </c>
      <c r="U19" s="66">
        <f t="shared" si="3"/>
        <v>1.1152249999999999E-2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25"/>
      <c r="AI19" s="25"/>
      <c r="AJ19" s="25"/>
    </row>
    <row r="20" spans="1:37" ht="15.75" customHeight="1" x14ac:dyDescent="0.2">
      <c r="B20" s="2" t="s">
        <v>22</v>
      </c>
      <c r="C20" s="7">
        <v>0.24208199999999999</v>
      </c>
      <c r="D20" s="7">
        <v>0.19922300000000001</v>
      </c>
      <c r="E20" s="7">
        <v>0.19959299999999999</v>
      </c>
      <c r="F20" s="7">
        <v>0.220553</v>
      </c>
      <c r="G20" s="7">
        <v>0.197794</v>
      </c>
      <c r="H20" s="7">
        <v>0.18152499999999999</v>
      </c>
      <c r="I20" s="7">
        <v>0.19506200000000001</v>
      </c>
      <c r="J20" s="7">
        <v>0.2102</v>
      </c>
      <c r="K20" s="7">
        <v>0.19580500000000001</v>
      </c>
      <c r="L20" s="7">
        <v>0.16914299999999999</v>
      </c>
      <c r="M20" s="7">
        <v>0.17482200000000001</v>
      </c>
      <c r="N20" s="7">
        <v>0.18043699999999999</v>
      </c>
      <c r="O20" s="7">
        <v>0.17338500000000001</v>
      </c>
      <c r="P20" s="7">
        <v>0.173294</v>
      </c>
      <c r="Q20" s="7">
        <v>0.19069800000000001</v>
      </c>
      <c r="R20" s="7">
        <v>0.21521299999999999</v>
      </c>
      <c r="T20" s="66">
        <f t="shared" si="2"/>
        <v>0.19492681249999996</v>
      </c>
      <c r="U20" s="66">
        <f t="shared" si="3"/>
        <v>0.1881475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25"/>
      <c r="AI20" s="25"/>
      <c r="AJ20" s="25"/>
    </row>
    <row r="21" spans="1:37" ht="15.75" customHeight="1" x14ac:dyDescent="0.2">
      <c r="B21" s="69" t="s">
        <v>23</v>
      </c>
      <c r="C21" s="7">
        <v>4.8071999999999997E-2</v>
      </c>
      <c r="D21" s="7">
        <v>4.4824000000000003E-2</v>
      </c>
      <c r="E21" s="7">
        <v>3.8188E-2</v>
      </c>
      <c r="F21" s="7">
        <v>4.0379999999999999E-2</v>
      </c>
      <c r="G21" s="7">
        <v>3.9612000000000001E-2</v>
      </c>
      <c r="H21" s="7">
        <v>5.6064999999999997E-2</v>
      </c>
      <c r="I21" s="7">
        <v>5.1222999999999998E-2</v>
      </c>
      <c r="J21" s="7">
        <v>5.0755000000000002E-2</v>
      </c>
      <c r="K21" s="7">
        <v>4.8730999999999997E-2</v>
      </c>
      <c r="L21" s="7">
        <v>4.9245999999999998E-2</v>
      </c>
      <c r="M21" s="7">
        <v>4.3005000000000002E-2</v>
      </c>
      <c r="N21" s="7">
        <v>4.6200999999999999E-2</v>
      </c>
      <c r="O21" s="7">
        <v>4.3676E-2</v>
      </c>
      <c r="P21" s="7">
        <v>3.9260999999999997E-2</v>
      </c>
      <c r="Q21" s="7">
        <v>4.2729000000000003E-2</v>
      </c>
      <c r="R21" s="7">
        <v>4.7719999999999999E-2</v>
      </c>
      <c r="T21" s="66">
        <f t="shared" si="2"/>
        <v>4.5605500000000007E-2</v>
      </c>
      <c r="U21" s="66">
        <f t="shared" si="3"/>
        <v>4.3346499999999996E-2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25"/>
      <c r="AI21" s="25"/>
      <c r="AJ21" s="25"/>
    </row>
    <row r="22" spans="1:37" ht="15.75" customHeight="1" x14ac:dyDescent="0.2">
      <c r="B22" s="2" t="s">
        <v>24</v>
      </c>
      <c r="C22" s="7">
        <v>8.2830000000000004E-3</v>
      </c>
      <c r="D22" s="7">
        <v>1.0848E-2</v>
      </c>
      <c r="E22" s="7">
        <v>1.3209E-2</v>
      </c>
      <c r="F22" s="7">
        <v>1.3509E-2</v>
      </c>
      <c r="G22" s="7">
        <v>1.9775999999999998E-2</v>
      </c>
      <c r="H22" s="7">
        <v>2.6512000000000001E-2</v>
      </c>
      <c r="I22" s="7">
        <v>3.2858999999999999E-2</v>
      </c>
      <c r="J22" s="7">
        <v>2.5090999999999999E-2</v>
      </c>
      <c r="K22" s="7">
        <v>2.2674E-2</v>
      </c>
      <c r="L22" s="7">
        <v>2.4865000000000002E-2</v>
      </c>
      <c r="M22" s="7">
        <v>2.5173999999999998E-2</v>
      </c>
      <c r="N22" s="7">
        <v>2.6623999999999998E-2</v>
      </c>
      <c r="O22" s="7">
        <v>2.7616000000000002E-2</v>
      </c>
      <c r="P22" s="7">
        <v>2.8129000000000001E-2</v>
      </c>
      <c r="Q22" s="7">
        <v>2.9023E-2</v>
      </c>
      <c r="R22" s="7">
        <v>2.7900999999999999E-2</v>
      </c>
      <c r="T22" s="66">
        <f t="shared" si="2"/>
        <v>2.2630812500000003E-2</v>
      </c>
      <c r="U22" s="66">
        <f t="shared" si="3"/>
        <v>2.8167250000000001E-2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25"/>
      <c r="AI22" s="25"/>
      <c r="AJ22" s="25"/>
    </row>
    <row r="23" spans="1:37" ht="15.75" customHeight="1" x14ac:dyDescent="0.2">
      <c r="B23" s="69" t="s">
        <v>25</v>
      </c>
      <c r="C23" s="7">
        <v>0.21740999999999999</v>
      </c>
      <c r="D23" s="7">
        <v>0.229655</v>
      </c>
      <c r="E23" s="7">
        <v>0.217309</v>
      </c>
      <c r="F23" s="7">
        <v>0.196136</v>
      </c>
      <c r="G23" s="7">
        <v>0.21057899999999999</v>
      </c>
      <c r="H23" s="7">
        <v>8.0082E-2</v>
      </c>
      <c r="I23" s="7">
        <v>0.103154</v>
      </c>
      <c r="J23" s="7">
        <v>0.10259799999999999</v>
      </c>
      <c r="K23" s="7">
        <v>0.10187400000000001</v>
      </c>
      <c r="L23" s="7">
        <v>0.121445</v>
      </c>
      <c r="M23" s="7">
        <v>0.12010700000000001</v>
      </c>
      <c r="N23" s="7">
        <v>0.108472</v>
      </c>
      <c r="O23" s="7">
        <v>0.12798100000000001</v>
      </c>
      <c r="P23" s="7">
        <v>0.12660199999999999</v>
      </c>
      <c r="Q23" s="7">
        <v>0.12359199999999999</v>
      </c>
      <c r="R23" s="7">
        <v>0.10723299999999999</v>
      </c>
      <c r="T23" s="66">
        <f t="shared" si="2"/>
        <v>0.14338931249999998</v>
      </c>
      <c r="U23" s="66">
        <f t="shared" si="3"/>
        <v>0.12135199999999999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25"/>
      <c r="AI23" s="25"/>
      <c r="AJ23" s="25"/>
    </row>
    <row r="24" spans="1:37" ht="15.75" customHeight="1" x14ac:dyDescent="0.2">
      <c r="B24" s="2" t="s">
        <v>26</v>
      </c>
      <c r="C24" s="7">
        <v>1.9567999999999999E-2</v>
      </c>
      <c r="D24" s="7">
        <v>1.5023E-2</v>
      </c>
      <c r="E24" s="7">
        <v>1.6558E-2</v>
      </c>
      <c r="F24" s="7">
        <v>1.9484999999999999E-2</v>
      </c>
      <c r="G24" s="7">
        <v>2.4136999999999999E-2</v>
      </c>
      <c r="H24" s="7">
        <v>3.5626999999999999E-2</v>
      </c>
      <c r="I24" s="7">
        <v>3.4964000000000002E-2</v>
      </c>
      <c r="J24" s="7">
        <v>3.3767999999999999E-2</v>
      </c>
      <c r="K24" s="7">
        <v>4.0613999999999997E-2</v>
      </c>
      <c r="L24" s="7">
        <v>4.0210999999999997E-2</v>
      </c>
      <c r="M24" s="7">
        <v>3.9454999999999997E-2</v>
      </c>
      <c r="N24" s="7">
        <v>3.9530999999999997E-2</v>
      </c>
      <c r="O24" s="7">
        <v>3.7220999999999997E-2</v>
      </c>
      <c r="P24" s="7">
        <v>3.9600000000000003E-2</v>
      </c>
      <c r="Q24" s="7">
        <v>4.6758000000000001E-2</v>
      </c>
      <c r="R24" s="7">
        <v>4.9058999999999998E-2</v>
      </c>
      <c r="T24" s="66">
        <f t="shared" si="2"/>
        <v>3.3223687500000001E-2</v>
      </c>
      <c r="U24" s="66">
        <f t="shared" si="3"/>
        <v>4.3159499999999996E-2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25"/>
      <c r="AI24" s="25"/>
      <c r="AJ24" s="25"/>
    </row>
    <row r="25" spans="1:37" ht="15.75" customHeight="1" x14ac:dyDescent="0.2">
      <c r="B25" s="13" t="s">
        <v>27</v>
      </c>
      <c r="C25" s="8"/>
      <c r="D25" s="8"/>
      <c r="E25" s="8"/>
      <c r="F25" s="8"/>
      <c r="G25" s="8"/>
      <c r="H25" s="8"/>
      <c r="I25" s="8">
        <v>4.9240000000000004E-3</v>
      </c>
      <c r="J25" s="8">
        <v>1.082E-2</v>
      </c>
      <c r="K25" s="8">
        <v>1.4111E-2</v>
      </c>
      <c r="L25" s="8">
        <v>1.4616000000000001E-2</v>
      </c>
      <c r="M25" s="8">
        <v>1.8589000000000001E-2</v>
      </c>
      <c r="N25" s="8">
        <v>1.9970000000000002E-2</v>
      </c>
      <c r="O25" s="8">
        <v>1.8006999999999999E-2</v>
      </c>
      <c r="P25" s="8">
        <v>1.7957000000000001E-2</v>
      </c>
      <c r="Q25" s="8">
        <v>2.1704000000000001E-2</v>
      </c>
      <c r="R25" s="8">
        <v>1.9526999999999999E-2</v>
      </c>
      <c r="T25" s="66">
        <f t="shared" si="2"/>
        <v>1.6022499999999999E-2</v>
      </c>
      <c r="U25" s="66">
        <f t="shared" si="3"/>
        <v>1.929875E-2</v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25"/>
      <c r="AI25" s="25"/>
      <c r="AJ25" s="25"/>
    </row>
    <row r="26" spans="1:37" ht="15.75" customHeight="1" x14ac:dyDescent="0.2">
      <c r="B26" s="9" t="s">
        <v>37</v>
      </c>
      <c r="C26" s="37">
        <v>366900</v>
      </c>
      <c r="D26" s="37">
        <v>453600</v>
      </c>
      <c r="E26" s="37">
        <v>444400</v>
      </c>
      <c r="F26" s="37">
        <v>443400</v>
      </c>
      <c r="G26" s="37">
        <v>468900</v>
      </c>
      <c r="H26" s="37">
        <v>634300</v>
      </c>
      <c r="I26" s="37">
        <v>760400</v>
      </c>
      <c r="J26" s="37">
        <v>803900</v>
      </c>
      <c r="K26" s="37">
        <v>868200</v>
      </c>
      <c r="L26" s="37">
        <v>1017800</v>
      </c>
      <c r="M26" s="37">
        <v>971200</v>
      </c>
      <c r="N26" s="37">
        <v>969200</v>
      </c>
      <c r="O26" s="37">
        <v>941900</v>
      </c>
      <c r="P26" s="37">
        <v>1051000</v>
      </c>
      <c r="Q26" s="37">
        <v>938700</v>
      </c>
      <c r="R26" s="37">
        <v>958200</v>
      </c>
      <c r="S26" s="41"/>
      <c r="T26" s="25"/>
      <c r="U26" s="2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25">
        <v>941936.26</v>
      </c>
      <c r="AI26" s="25">
        <v>1050954.75</v>
      </c>
      <c r="AJ26" s="25">
        <v>938688.83</v>
      </c>
      <c r="AK26" s="25">
        <v>958218.13</v>
      </c>
    </row>
    <row r="27" spans="1:37" ht="15.75" customHeight="1" x14ac:dyDescent="0.2"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7" ht="15.75" customHeight="1" x14ac:dyDescent="0.2">
      <c r="A28" s="1" t="s">
        <v>50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7" ht="15.75" customHeight="1" x14ac:dyDescent="0.2">
      <c r="B29" s="2" t="s">
        <v>18</v>
      </c>
      <c r="C29" s="7"/>
      <c r="D29" s="7"/>
      <c r="E29" s="7"/>
      <c r="F29" s="7">
        <v>6.1799999999999997E-3</v>
      </c>
      <c r="G29" s="7">
        <v>1.9703999999999999E-2</v>
      </c>
      <c r="H29" s="7">
        <v>2.741E-2</v>
      </c>
      <c r="I29" s="7">
        <v>2.3293999999999999E-2</v>
      </c>
      <c r="J29" s="7">
        <v>1.6499E-2</v>
      </c>
      <c r="K29" s="7">
        <v>1.5689000000000002E-2</v>
      </c>
      <c r="L29" s="7">
        <v>1.8176000000000001E-2</v>
      </c>
      <c r="M29" s="7">
        <v>1.8157E-2</v>
      </c>
      <c r="N29" s="7">
        <v>2.1090999999999999E-2</v>
      </c>
      <c r="O29" s="7">
        <v>2.1770000000000001E-2</v>
      </c>
      <c r="P29" s="7">
        <v>2.1711000000000001E-2</v>
      </c>
      <c r="Q29" s="7">
        <v>2.0306000000000001E-2</v>
      </c>
      <c r="R29" s="7">
        <v>2.1413999999999999E-2</v>
      </c>
      <c r="T29" s="66">
        <f>AVERAGE(C29:R29)</f>
        <v>1.9338538461538459E-2</v>
      </c>
      <c r="U29" s="66">
        <f>AVERAGE(O29:R29)</f>
        <v>2.1300250000000003E-2</v>
      </c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7" ht="15.75" customHeight="1" x14ac:dyDescent="0.2">
      <c r="B30" s="65" t="s">
        <v>19</v>
      </c>
      <c r="C30" s="7">
        <v>0.28331400000000001</v>
      </c>
      <c r="D30" s="7">
        <v>0.35335800000000001</v>
      </c>
      <c r="E30" s="7">
        <v>0.363035</v>
      </c>
      <c r="F30" s="7">
        <v>0.38173499999999999</v>
      </c>
      <c r="G30" s="7">
        <v>0.43924800000000003</v>
      </c>
      <c r="H30" s="7">
        <v>0.53178800000000004</v>
      </c>
      <c r="I30" s="7">
        <v>0.40859600000000001</v>
      </c>
      <c r="J30" s="7">
        <v>0.35796299999999998</v>
      </c>
      <c r="K30" s="7">
        <v>0.355798</v>
      </c>
      <c r="L30" s="7">
        <v>0.34799200000000002</v>
      </c>
      <c r="M30" s="7">
        <v>0.31779000000000002</v>
      </c>
      <c r="N30" s="7">
        <v>0.31490000000000001</v>
      </c>
      <c r="O30" s="7">
        <v>0.32910899999999998</v>
      </c>
      <c r="P30" s="7">
        <v>0.31445699999999999</v>
      </c>
      <c r="Q30" s="7">
        <v>0.303255</v>
      </c>
      <c r="R30" s="7">
        <v>0.294269</v>
      </c>
      <c r="T30" s="66">
        <f t="shared" ref="T30:T38" si="4">AVERAGE(C30:R30)</f>
        <v>0.35603793750000001</v>
      </c>
      <c r="U30" s="66">
        <f t="shared" ref="U30:U38" si="5">AVERAGE(O30:R30)</f>
        <v>0.31027249999999995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7" ht="15.75" customHeight="1" x14ac:dyDescent="0.2">
      <c r="B31" s="2" t="s">
        <v>20</v>
      </c>
      <c r="C31" s="7">
        <v>5.6160000000000002E-2</v>
      </c>
      <c r="D31" s="7">
        <v>4.3108E-2</v>
      </c>
      <c r="E31" s="7">
        <v>4.1132000000000002E-2</v>
      </c>
      <c r="F31" s="7">
        <v>3.8758000000000001E-2</v>
      </c>
      <c r="G31" s="7">
        <v>3.1047999999999999E-2</v>
      </c>
      <c r="H31" s="7">
        <v>2.3531E-2</v>
      </c>
      <c r="I31" s="7">
        <v>2.5915000000000001E-2</v>
      </c>
      <c r="J31" s="7">
        <v>2.7245999999999999E-2</v>
      </c>
      <c r="K31" s="7">
        <v>2.614E-2</v>
      </c>
      <c r="L31" s="7">
        <v>2.7372E-2</v>
      </c>
      <c r="M31" s="7">
        <v>2.5888999999999999E-2</v>
      </c>
      <c r="N31" s="7">
        <v>2.5107000000000001E-2</v>
      </c>
      <c r="O31" s="7">
        <v>2.0792000000000001E-2</v>
      </c>
      <c r="P31" s="7">
        <v>2.2367999999999999E-2</v>
      </c>
      <c r="Q31" s="7">
        <v>1.8683999999999999E-2</v>
      </c>
      <c r="R31" s="7">
        <v>1.8606999999999999E-2</v>
      </c>
      <c r="S31" s="14"/>
      <c r="T31" s="66">
        <f t="shared" si="4"/>
        <v>2.9491062499999995E-2</v>
      </c>
      <c r="U31" s="66">
        <f t="shared" si="5"/>
        <v>2.0112749999999999E-2</v>
      </c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7" ht="15.75" customHeight="1" x14ac:dyDescent="0.2">
      <c r="B32" s="2" t="s">
        <v>21</v>
      </c>
      <c r="C32" s="7">
        <v>0.13000300000000001</v>
      </c>
      <c r="D32" s="7">
        <v>0.112292</v>
      </c>
      <c r="E32" s="7">
        <v>0.110996</v>
      </c>
      <c r="F32" s="7">
        <v>0.10775700000000001</v>
      </c>
      <c r="G32" s="7">
        <v>9.5412999999999998E-2</v>
      </c>
      <c r="H32" s="7">
        <v>6.7091999999999999E-2</v>
      </c>
      <c r="I32" s="7">
        <v>5.8368999999999997E-2</v>
      </c>
      <c r="J32" s="7">
        <v>5.4199999999999998E-2</v>
      </c>
      <c r="K32" s="7">
        <v>7.2683999999999999E-2</v>
      </c>
      <c r="L32" s="7">
        <v>0.101742</v>
      </c>
      <c r="M32" s="7">
        <v>9.8205000000000001E-2</v>
      </c>
      <c r="N32" s="7">
        <v>8.9472999999999997E-2</v>
      </c>
      <c r="O32" s="7">
        <v>9.4613000000000003E-2</v>
      </c>
      <c r="P32" s="7">
        <v>9.9262000000000003E-2</v>
      </c>
      <c r="Q32" s="7">
        <v>9.4049999999999995E-2</v>
      </c>
      <c r="R32" s="7">
        <v>8.8006000000000001E-2</v>
      </c>
      <c r="S32" s="14"/>
      <c r="T32" s="66">
        <f t="shared" si="4"/>
        <v>9.2134812499999996E-2</v>
      </c>
      <c r="U32" s="66">
        <f t="shared" si="5"/>
        <v>9.3982750000000004E-2</v>
      </c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7" ht="15.75" customHeight="1" x14ac:dyDescent="0.2">
      <c r="B33" s="2" t="s">
        <v>22</v>
      </c>
      <c r="C33" s="7">
        <v>0.37665599999999999</v>
      </c>
      <c r="D33" s="7">
        <v>0.32131999999999999</v>
      </c>
      <c r="E33" s="7">
        <v>0.31519799999999998</v>
      </c>
      <c r="F33" s="7">
        <v>0.29055999999999998</v>
      </c>
      <c r="G33" s="7">
        <v>0.22928399999999999</v>
      </c>
      <c r="H33" s="7">
        <v>0.14607500000000001</v>
      </c>
      <c r="I33" s="7">
        <v>0.155973</v>
      </c>
      <c r="J33" s="7">
        <v>0.157642</v>
      </c>
      <c r="K33" s="7">
        <v>0.12128700000000001</v>
      </c>
      <c r="L33" s="7">
        <v>0.109183</v>
      </c>
      <c r="M33" s="7">
        <v>0.105471</v>
      </c>
      <c r="N33" s="7">
        <v>0.108725</v>
      </c>
      <c r="O33" s="7">
        <v>0.105491</v>
      </c>
      <c r="P33" s="7">
        <v>0.10097399999999999</v>
      </c>
      <c r="Q33" s="7">
        <v>0.100254</v>
      </c>
      <c r="R33" s="7">
        <v>0.12581000000000001</v>
      </c>
      <c r="S33" s="14"/>
      <c r="T33" s="66">
        <f t="shared" si="4"/>
        <v>0.17936893749999999</v>
      </c>
      <c r="U33" s="66">
        <f t="shared" si="5"/>
        <v>0.10813225000000001</v>
      </c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7" ht="15.75" customHeight="1" x14ac:dyDescent="0.2">
      <c r="B34" s="2" t="s">
        <v>23</v>
      </c>
      <c r="C34" s="7">
        <v>3.058E-2</v>
      </c>
      <c r="D34" s="7">
        <v>2.4945999999999999E-2</v>
      </c>
      <c r="E34" s="7">
        <v>2.3108E-2</v>
      </c>
      <c r="F34" s="7">
        <v>1.9213999999999998E-2</v>
      </c>
      <c r="G34" s="7">
        <v>2.0671999999999999E-2</v>
      </c>
      <c r="H34" s="7">
        <v>3.2146000000000001E-2</v>
      </c>
      <c r="I34" s="7">
        <v>2.6887000000000001E-2</v>
      </c>
      <c r="J34" s="7">
        <v>2.4070999999999999E-2</v>
      </c>
      <c r="K34" s="7">
        <v>2.009E-2</v>
      </c>
      <c r="L34" s="7">
        <v>1.7606E-2</v>
      </c>
      <c r="M34" s="7">
        <v>1.3247999999999999E-2</v>
      </c>
      <c r="N34" s="7">
        <v>1.4494E-2</v>
      </c>
      <c r="O34" s="7">
        <v>1.1287999999999999E-2</v>
      </c>
      <c r="P34" s="7">
        <v>1.0911000000000001E-2</v>
      </c>
      <c r="Q34" s="7">
        <v>1.1497E-2</v>
      </c>
      <c r="R34" s="7">
        <v>1.499E-2</v>
      </c>
      <c r="T34" s="66">
        <f t="shared" si="4"/>
        <v>1.9734250000000002E-2</v>
      </c>
      <c r="U34" s="66">
        <f t="shared" si="5"/>
        <v>1.2171500000000002E-2</v>
      </c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7" ht="15.75" customHeight="1" x14ac:dyDescent="0.2">
      <c r="B35" s="2" t="s">
        <v>24</v>
      </c>
      <c r="C35" s="7">
        <v>4.8044000000000003E-2</v>
      </c>
      <c r="D35" s="7">
        <v>7.3924000000000004E-2</v>
      </c>
      <c r="E35" s="7">
        <v>7.5646000000000005E-2</v>
      </c>
      <c r="F35" s="7">
        <v>7.2577000000000003E-2</v>
      </c>
      <c r="G35" s="7">
        <v>8.3313999999999999E-2</v>
      </c>
      <c r="H35" s="7">
        <v>9.4975000000000004E-2</v>
      </c>
      <c r="I35" s="7">
        <v>0.10481799999999999</v>
      </c>
      <c r="J35" s="7">
        <v>8.2341999999999999E-2</v>
      </c>
      <c r="K35" s="7">
        <v>6.8255999999999997E-2</v>
      </c>
      <c r="L35" s="7">
        <v>7.5317999999999996E-2</v>
      </c>
      <c r="M35" s="7">
        <v>6.9070999999999994E-2</v>
      </c>
      <c r="N35" s="7">
        <v>6.7348000000000005E-2</v>
      </c>
      <c r="O35" s="7">
        <v>7.1805999999999995E-2</v>
      </c>
      <c r="P35" s="7">
        <v>7.5061000000000003E-2</v>
      </c>
      <c r="Q35" s="7">
        <v>8.4485000000000005E-2</v>
      </c>
      <c r="R35" s="7">
        <v>7.0826E-2</v>
      </c>
      <c r="T35" s="66">
        <f t="shared" si="4"/>
        <v>7.6113187499999999E-2</v>
      </c>
      <c r="U35" s="66">
        <f t="shared" si="5"/>
        <v>7.5544500000000001E-2</v>
      </c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7" ht="15.75" customHeight="1" x14ac:dyDescent="0.2">
      <c r="B36" s="2" t="s">
        <v>25</v>
      </c>
      <c r="C36" s="7">
        <v>1.7631999999999998E-2</v>
      </c>
      <c r="D36" s="7">
        <v>1.8169999999999999E-2</v>
      </c>
      <c r="E36" s="7">
        <v>1.8305999999999999E-2</v>
      </c>
      <c r="F36" s="7">
        <v>1.8796E-2</v>
      </c>
      <c r="G36" s="7">
        <v>2.0875999999999999E-2</v>
      </c>
      <c r="H36" s="7">
        <v>1.519E-2</v>
      </c>
      <c r="I36" s="7">
        <v>1.9748999999999999E-2</v>
      </c>
      <c r="J36" s="7">
        <v>1.8711999999999999E-2</v>
      </c>
      <c r="K36" s="7">
        <v>1.4644000000000001E-2</v>
      </c>
      <c r="L36" s="7">
        <v>1.5441E-2</v>
      </c>
      <c r="M36" s="7">
        <v>1.7706E-2</v>
      </c>
      <c r="N36" s="7">
        <v>1.8991999999999998E-2</v>
      </c>
      <c r="O36" s="7">
        <v>2.0218E-2</v>
      </c>
      <c r="P36" s="7">
        <v>2.0856E-2</v>
      </c>
      <c r="Q36" s="7">
        <v>1.7774999999999999E-2</v>
      </c>
      <c r="R36" s="7">
        <v>1.9119000000000001E-2</v>
      </c>
      <c r="T36" s="66">
        <f t="shared" si="4"/>
        <v>1.8261375E-2</v>
      </c>
      <c r="U36" s="66">
        <f t="shared" si="5"/>
        <v>1.9491999999999999E-2</v>
      </c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7" ht="15.75" customHeight="1" x14ac:dyDescent="0.2">
      <c r="B37" s="2" t="s">
        <v>26</v>
      </c>
      <c r="C37" s="7">
        <v>5.7611000000000002E-2</v>
      </c>
      <c r="D37" s="7">
        <v>5.2882999999999999E-2</v>
      </c>
      <c r="E37" s="7">
        <v>5.2578E-2</v>
      </c>
      <c r="F37" s="7">
        <v>6.4422999999999994E-2</v>
      </c>
      <c r="G37" s="7">
        <v>6.0441000000000002E-2</v>
      </c>
      <c r="H37" s="7">
        <v>6.1793000000000001E-2</v>
      </c>
      <c r="I37" s="7">
        <v>6.5168000000000004E-2</v>
      </c>
      <c r="J37" s="7">
        <v>6.2853999999999993E-2</v>
      </c>
      <c r="K37" s="7">
        <v>6.5402000000000002E-2</v>
      </c>
      <c r="L37" s="7">
        <v>6.4427999999999999E-2</v>
      </c>
      <c r="M37" s="7">
        <v>6.3891000000000003E-2</v>
      </c>
      <c r="N37" s="7">
        <v>6.4721000000000001E-2</v>
      </c>
      <c r="O37" s="7">
        <v>5.5035000000000001E-2</v>
      </c>
      <c r="P37" s="7">
        <v>7.1409E-2</v>
      </c>
      <c r="Q37" s="7">
        <v>7.1437E-2</v>
      </c>
      <c r="R37" s="7">
        <v>8.4407999999999997E-2</v>
      </c>
      <c r="T37" s="66">
        <f t="shared" si="4"/>
        <v>6.3655125000000007E-2</v>
      </c>
      <c r="U37" s="66">
        <f t="shared" si="5"/>
        <v>7.0572250000000003E-2</v>
      </c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7" ht="15.75" customHeight="1" x14ac:dyDescent="0.2">
      <c r="B38" s="68" t="s">
        <v>27</v>
      </c>
      <c r="C38" s="8"/>
      <c r="D38" s="8"/>
      <c r="E38" s="8"/>
      <c r="F38" s="8"/>
      <c r="G38" s="8"/>
      <c r="H38" s="8"/>
      <c r="I38" s="8">
        <v>0.11123</v>
      </c>
      <c r="J38" s="8">
        <v>0.19847200000000001</v>
      </c>
      <c r="K38" s="8">
        <v>0.240011</v>
      </c>
      <c r="L38" s="8">
        <v>0.222743</v>
      </c>
      <c r="M38" s="8">
        <v>0.27057100000000001</v>
      </c>
      <c r="N38" s="8">
        <v>0.275148</v>
      </c>
      <c r="O38" s="8">
        <v>0.26987699999999998</v>
      </c>
      <c r="P38" s="8">
        <v>0.262992</v>
      </c>
      <c r="Q38" s="8">
        <v>0.27825800000000001</v>
      </c>
      <c r="R38" s="8">
        <v>0.26255200000000001</v>
      </c>
      <c r="S38" s="13"/>
      <c r="T38" s="66">
        <f t="shared" si="4"/>
        <v>0.23918539999999999</v>
      </c>
      <c r="U38" s="66">
        <f t="shared" si="5"/>
        <v>0.26841975000000001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7" ht="15.75" customHeight="1" x14ac:dyDescent="0.2">
      <c r="B39" s="9" t="s">
        <v>37</v>
      </c>
      <c r="C39" s="37">
        <v>219800</v>
      </c>
      <c r="D39" s="37">
        <v>258500</v>
      </c>
      <c r="E39" s="37">
        <v>270100</v>
      </c>
      <c r="F39" s="37">
        <v>282100</v>
      </c>
      <c r="G39" s="37">
        <v>368800</v>
      </c>
      <c r="H39" s="37">
        <v>621000</v>
      </c>
      <c r="I39" s="37">
        <v>760600</v>
      </c>
      <c r="J39" s="37">
        <v>841000</v>
      </c>
      <c r="K39" s="37">
        <v>1013200</v>
      </c>
      <c r="L39" s="37">
        <v>1131400</v>
      </c>
      <c r="M39" s="37">
        <v>1192000</v>
      </c>
      <c r="N39" s="37">
        <v>1212300</v>
      </c>
      <c r="O39" s="37">
        <v>1231500</v>
      </c>
      <c r="P39" s="37">
        <v>1277200</v>
      </c>
      <c r="Q39" s="37">
        <v>1294200</v>
      </c>
      <c r="R39" s="37">
        <v>1196000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25">
        <v>1231522.48</v>
      </c>
      <c r="AI39" s="25">
        <v>1277198.8799999999</v>
      </c>
      <c r="AJ39" s="25">
        <v>1294236.53</v>
      </c>
      <c r="AK39" s="25">
        <v>1195959.95</v>
      </c>
    </row>
    <row r="40" spans="1:37" ht="15.75" customHeight="1" x14ac:dyDescent="0.2"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7" ht="15.75" customHeight="1" x14ac:dyDescent="0.2"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7" ht="15.75" customHeight="1" x14ac:dyDescent="0.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7" ht="15.75" customHeight="1" x14ac:dyDescent="0.2">
      <c r="B43" s="2" t="s">
        <v>18</v>
      </c>
      <c r="C43" s="7"/>
      <c r="D43" s="7"/>
      <c r="E43" s="7"/>
      <c r="F43" s="7">
        <v>3.6310000000000001E-3</v>
      </c>
      <c r="G43" s="7">
        <v>1.2614E-2</v>
      </c>
      <c r="H43" s="7">
        <v>2.2374999999999999E-2</v>
      </c>
      <c r="I43" s="7">
        <v>1.7656999999999999E-2</v>
      </c>
      <c r="J43" s="7">
        <v>1.5035E-2</v>
      </c>
      <c r="K43" s="7">
        <v>1.8977000000000001E-2</v>
      </c>
      <c r="L43" s="7">
        <v>1.8315000000000001E-2</v>
      </c>
      <c r="M43" s="7">
        <v>1.9108E-2</v>
      </c>
      <c r="N43" s="7">
        <v>2.2273999999999999E-2</v>
      </c>
      <c r="O43" s="7">
        <v>2.3630999999999999E-2</v>
      </c>
      <c r="P43" s="7">
        <v>2.5097000000000001E-2</v>
      </c>
      <c r="Q43" s="7">
        <v>2.5819000000000002E-2</v>
      </c>
      <c r="R43" s="7">
        <v>2.5978999999999999E-2</v>
      </c>
      <c r="S43" s="7"/>
      <c r="T43" s="66">
        <f>AVERAGE(C43:R43)</f>
        <v>1.9270153846153843E-2</v>
      </c>
      <c r="U43" s="66">
        <f>AVERAGE(O43:R43)</f>
        <v>2.5131500000000001E-2</v>
      </c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7" ht="15.75" customHeight="1" x14ac:dyDescent="0.2">
      <c r="B44" s="2" t="s">
        <v>19</v>
      </c>
      <c r="C44" s="7">
        <v>0.11232</v>
      </c>
      <c r="D44" s="7">
        <v>0.13927200000000001</v>
      </c>
      <c r="E44" s="7">
        <v>0.129329</v>
      </c>
      <c r="F44" s="7">
        <v>0.13159999999999999</v>
      </c>
      <c r="G44" s="7">
        <v>0.200235</v>
      </c>
      <c r="H44" s="7">
        <v>0.37143799999999999</v>
      </c>
      <c r="I44" s="7">
        <v>0.281169</v>
      </c>
      <c r="J44" s="7">
        <v>0.28075</v>
      </c>
      <c r="K44" s="7">
        <v>0.31262099999999998</v>
      </c>
      <c r="L44" s="7">
        <v>0.26424399999999998</v>
      </c>
      <c r="M44" s="7">
        <v>0.21643399999999999</v>
      </c>
      <c r="N44" s="7">
        <v>0.19046199999999999</v>
      </c>
      <c r="O44" s="7">
        <v>0.229933</v>
      </c>
      <c r="P44" s="7">
        <v>0.211338</v>
      </c>
      <c r="Q44" s="7">
        <v>0.21179500000000001</v>
      </c>
      <c r="R44" s="7">
        <v>0.19590299999999999</v>
      </c>
      <c r="S44" s="7"/>
      <c r="T44" s="66">
        <f t="shared" ref="T44:T52" si="6">AVERAGE(C44:R44)</f>
        <v>0.21742768749999999</v>
      </c>
      <c r="U44" s="66">
        <f t="shared" ref="U44:U52" si="7">AVERAGE(O44:R44)</f>
        <v>0.21224224999999997</v>
      </c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7" ht="15.75" customHeight="1" x14ac:dyDescent="0.2">
      <c r="B45" s="65" t="s">
        <v>20</v>
      </c>
      <c r="C45" s="7">
        <v>0.443548</v>
      </c>
      <c r="D45" s="7">
        <v>0.47826299999999999</v>
      </c>
      <c r="E45" s="7">
        <v>0.48657800000000001</v>
      </c>
      <c r="F45" s="7">
        <v>0.43948199999999998</v>
      </c>
      <c r="G45" s="7">
        <v>0.37843900000000003</v>
      </c>
      <c r="H45" s="7">
        <v>0.295906</v>
      </c>
      <c r="I45" s="7">
        <v>0.349078</v>
      </c>
      <c r="J45" s="7">
        <v>0.33685599999999999</v>
      </c>
      <c r="K45" s="7">
        <v>0.31334200000000001</v>
      </c>
      <c r="L45" s="7">
        <v>0.38634400000000002</v>
      </c>
      <c r="M45" s="7">
        <v>0.40921000000000002</v>
      </c>
      <c r="N45" s="7">
        <v>0.404275</v>
      </c>
      <c r="O45" s="7">
        <v>0.37025200000000003</v>
      </c>
      <c r="P45" s="7">
        <v>0.41028999999999999</v>
      </c>
      <c r="Q45" s="7">
        <v>0.35232799999999997</v>
      </c>
      <c r="R45" s="7">
        <v>0.34902899999999998</v>
      </c>
      <c r="S45" s="7"/>
      <c r="T45" s="66">
        <f t="shared" si="6"/>
        <v>0.38770124999999994</v>
      </c>
      <c r="U45" s="66">
        <f t="shared" si="7"/>
        <v>0.37047475000000002</v>
      </c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7" ht="15.75" customHeight="1" x14ac:dyDescent="0.2">
      <c r="B46" s="2" t="s">
        <v>21</v>
      </c>
      <c r="C46" s="7">
        <v>5.3959999999999998E-3</v>
      </c>
      <c r="D46" s="7">
        <v>4.9480000000000001E-3</v>
      </c>
      <c r="E46" s="7">
        <v>3.6740000000000002E-3</v>
      </c>
      <c r="F46" s="7">
        <v>5.1989999999999996E-3</v>
      </c>
      <c r="G46" s="7">
        <v>4.8570000000000002E-3</v>
      </c>
      <c r="H46" s="7">
        <v>3.1340000000000001E-3</v>
      </c>
      <c r="I46" s="7">
        <v>3.4970000000000001E-3</v>
      </c>
      <c r="J46" s="7">
        <v>4.0159999999999996E-3</v>
      </c>
      <c r="K46" s="7">
        <v>4.3169999999999997E-3</v>
      </c>
      <c r="L46" s="7">
        <v>6.6379999999999998E-3</v>
      </c>
      <c r="M46" s="7">
        <v>6.3369999999999998E-3</v>
      </c>
      <c r="N46" s="7">
        <v>5.8979999999999996E-3</v>
      </c>
      <c r="O46" s="7">
        <v>9.9190000000000007E-3</v>
      </c>
      <c r="P46" s="7">
        <v>6.6290000000000003E-3</v>
      </c>
      <c r="Q46" s="7">
        <v>6.7169999999999999E-3</v>
      </c>
      <c r="R46" s="7">
        <v>7.2290000000000002E-3</v>
      </c>
      <c r="S46" s="7"/>
      <c r="T46" s="66">
        <f t="shared" si="6"/>
        <v>5.5253124999999998E-3</v>
      </c>
      <c r="U46" s="66">
        <f t="shared" si="7"/>
        <v>7.6235000000000001E-3</v>
      </c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7" ht="15.75" customHeight="1" x14ac:dyDescent="0.2">
      <c r="B47" s="2" t="s">
        <v>22</v>
      </c>
      <c r="C47" s="7">
        <v>0.343835</v>
      </c>
      <c r="D47" s="7">
        <v>0.28306700000000001</v>
      </c>
      <c r="E47" s="7">
        <v>0.28849200000000003</v>
      </c>
      <c r="F47" s="7">
        <v>0.32294499999999998</v>
      </c>
      <c r="G47" s="7">
        <v>0.287379</v>
      </c>
      <c r="H47" s="7">
        <v>0.18967800000000001</v>
      </c>
      <c r="I47" s="7">
        <v>0.224992</v>
      </c>
      <c r="J47" s="7">
        <v>0.23652000000000001</v>
      </c>
      <c r="K47" s="7">
        <v>0.22184699999999999</v>
      </c>
      <c r="L47" s="7">
        <v>0.19433700000000001</v>
      </c>
      <c r="M47" s="7">
        <v>0.204344</v>
      </c>
      <c r="N47" s="7">
        <v>0.231215</v>
      </c>
      <c r="O47" s="7">
        <v>0.22331500000000001</v>
      </c>
      <c r="P47" s="7">
        <v>0.20383699999999999</v>
      </c>
      <c r="Q47" s="7">
        <v>0.23524700000000001</v>
      </c>
      <c r="R47" s="7">
        <v>0.26244800000000001</v>
      </c>
      <c r="S47" s="7"/>
      <c r="T47" s="66">
        <f t="shared" si="6"/>
        <v>0.24709362500000001</v>
      </c>
      <c r="U47" s="66">
        <f t="shared" si="7"/>
        <v>0.23121174999999999</v>
      </c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7" ht="15.75" customHeight="1" x14ac:dyDescent="0.2">
      <c r="B48" s="2" t="s">
        <v>23</v>
      </c>
      <c r="C48" s="7">
        <v>2.0258000000000002E-2</v>
      </c>
      <c r="D48" s="7">
        <v>2.3255000000000001E-2</v>
      </c>
      <c r="E48" s="7">
        <v>2.1062999999999998E-2</v>
      </c>
      <c r="F48" s="7">
        <v>2.4316999999999998E-2</v>
      </c>
      <c r="G48" s="7">
        <v>2.5836999999999999E-2</v>
      </c>
      <c r="H48" s="7">
        <v>5.1136000000000001E-2</v>
      </c>
      <c r="I48" s="7">
        <v>4.3985999999999997E-2</v>
      </c>
      <c r="J48" s="7">
        <v>4.5441000000000002E-2</v>
      </c>
      <c r="K48" s="7">
        <v>3.8972E-2</v>
      </c>
      <c r="L48" s="7">
        <v>3.4909999999999997E-2</v>
      </c>
      <c r="M48" s="7">
        <v>3.3064000000000003E-2</v>
      </c>
      <c r="N48" s="7">
        <v>3.5713000000000002E-2</v>
      </c>
      <c r="O48" s="7">
        <v>2.6508E-2</v>
      </c>
      <c r="P48" s="7">
        <v>2.5544000000000001E-2</v>
      </c>
      <c r="Q48" s="7">
        <v>3.0643E-2</v>
      </c>
      <c r="R48" s="7">
        <v>3.1716000000000001E-2</v>
      </c>
      <c r="S48" s="7"/>
      <c r="T48" s="66">
        <f t="shared" si="6"/>
        <v>3.2022687499999994E-2</v>
      </c>
      <c r="U48" s="66">
        <f t="shared" si="7"/>
        <v>2.8602750000000003E-2</v>
      </c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7" ht="15.75" customHeight="1" x14ac:dyDescent="0.2">
      <c r="B49" s="2" t="s">
        <v>24</v>
      </c>
      <c r="C49" s="7">
        <v>9.5169999999999994E-3</v>
      </c>
      <c r="D49" s="7">
        <v>7.5399999999999998E-3</v>
      </c>
      <c r="E49" s="7">
        <v>4.7429999999999998E-3</v>
      </c>
      <c r="F49" s="7">
        <v>8.2629999999999995E-3</v>
      </c>
      <c r="G49" s="7">
        <v>1.7108000000000002E-2</v>
      </c>
      <c r="H49" s="7">
        <v>1.4704E-2</v>
      </c>
      <c r="I49" s="7">
        <v>1.7593000000000001E-2</v>
      </c>
      <c r="J49" s="7">
        <v>1.4504E-2</v>
      </c>
      <c r="K49" s="7">
        <v>1.1311999999999999E-2</v>
      </c>
      <c r="L49" s="7">
        <v>1.3015000000000001E-2</v>
      </c>
      <c r="M49" s="7">
        <v>1.6403999999999998E-2</v>
      </c>
      <c r="N49" s="7">
        <v>1.6331999999999999E-2</v>
      </c>
      <c r="O49" s="7">
        <v>2.2838000000000001E-2</v>
      </c>
      <c r="P49" s="7">
        <v>2.4381E-2</v>
      </c>
      <c r="Q49" s="7">
        <v>2.7646E-2</v>
      </c>
      <c r="R49" s="7">
        <v>2.5246000000000001E-2</v>
      </c>
      <c r="S49" s="7"/>
      <c r="T49" s="66">
        <f t="shared" si="6"/>
        <v>1.5696625000000002E-2</v>
      </c>
      <c r="U49" s="66">
        <f t="shared" si="7"/>
        <v>2.5027750000000001E-2</v>
      </c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7" ht="15.75" customHeight="1" x14ac:dyDescent="0.2">
      <c r="B50" s="2" t="s">
        <v>25</v>
      </c>
      <c r="C50" s="7">
        <v>4.4324000000000002E-2</v>
      </c>
      <c r="D50" s="7">
        <v>4.8527000000000001E-2</v>
      </c>
      <c r="E50" s="7">
        <v>4.8175000000000003E-2</v>
      </c>
      <c r="F50" s="7">
        <v>4.5027999999999999E-2</v>
      </c>
      <c r="G50" s="7">
        <v>5.1478000000000003E-2</v>
      </c>
      <c r="H50" s="7">
        <v>1.1827000000000001E-2</v>
      </c>
      <c r="I50" s="7">
        <v>1.8755000000000001E-2</v>
      </c>
      <c r="J50" s="7">
        <v>1.9282000000000001E-2</v>
      </c>
      <c r="K50" s="7">
        <v>2.0704E-2</v>
      </c>
      <c r="L50" s="7">
        <v>2.1861999999999999E-2</v>
      </c>
      <c r="M50" s="7">
        <v>2.5714000000000001E-2</v>
      </c>
      <c r="N50" s="7">
        <v>2.7559E-2</v>
      </c>
      <c r="O50" s="7">
        <v>2.9498E-2</v>
      </c>
      <c r="P50" s="7">
        <v>2.7012000000000001E-2</v>
      </c>
      <c r="Q50" s="7">
        <v>3.8018999999999997E-2</v>
      </c>
      <c r="R50" s="7">
        <v>2.9093999999999998E-2</v>
      </c>
      <c r="S50" s="7"/>
      <c r="T50" s="66">
        <f t="shared" si="6"/>
        <v>3.1678625000000002E-2</v>
      </c>
      <c r="U50" s="66">
        <f t="shared" si="7"/>
        <v>3.0905749999999999E-2</v>
      </c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7" ht="15.75" customHeight="1" x14ac:dyDescent="0.2">
      <c r="B51" s="2" t="s">
        <v>26</v>
      </c>
      <c r="C51" s="7">
        <v>2.0801E-2</v>
      </c>
      <c r="D51" s="7">
        <v>1.5129E-2</v>
      </c>
      <c r="E51" s="7">
        <v>1.7946E-2</v>
      </c>
      <c r="F51" s="7">
        <v>1.9536000000000001E-2</v>
      </c>
      <c r="G51" s="7">
        <v>2.2053E-2</v>
      </c>
      <c r="H51" s="7">
        <v>3.9801000000000003E-2</v>
      </c>
      <c r="I51" s="7">
        <v>3.8841000000000001E-2</v>
      </c>
      <c r="J51" s="7">
        <v>3.7558000000000001E-2</v>
      </c>
      <c r="K51" s="7">
        <v>4.0106999999999997E-2</v>
      </c>
      <c r="L51" s="7">
        <v>4.4649000000000001E-2</v>
      </c>
      <c r="M51" s="7">
        <v>4.9149999999999999E-2</v>
      </c>
      <c r="N51" s="7">
        <v>4.7643999999999999E-2</v>
      </c>
      <c r="O51" s="7">
        <v>4.3124999999999997E-2</v>
      </c>
      <c r="P51" s="7">
        <v>4.5212000000000002E-2</v>
      </c>
      <c r="Q51" s="7">
        <v>4.6691999999999997E-2</v>
      </c>
      <c r="R51" s="7">
        <v>4.8474000000000003E-2</v>
      </c>
      <c r="S51" s="7"/>
      <c r="T51" s="66">
        <f t="shared" si="6"/>
        <v>3.6044874999999997E-2</v>
      </c>
      <c r="U51" s="66">
        <f t="shared" si="7"/>
        <v>4.5875750000000007E-2</v>
      </c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7" ht="15.75" customHeight="1" x14ac:dyDescent="0.2">
      <c r="B52" s="13" t="s">
        <v>27</v>
      </c>
      <c r="C52" s="8"/>
      <c r="D52" s="8"/>
      <c r="E52" s="8"/>
      <c r="F52" s="8"/>
      <c r="G52" s="8"/>
      <c r="H52" s="8"/>
      <c r="I52" s="8">
        <v>4.4339999999999996E-3</v>
      </c>
      <c r="J52" s="8">
        <v>1.0038999999999999E-2</v>
      </c>
      <c r="K52" s="8">
        <v>1.78E-2</v>
      </c>
      <c r="L52" s="8">
        <v>1.5685999999999999E-2</v>
      </c>
      <c r="M52" s="8">
        <v>2.0235E-2</v>
      </c>
      <c r="N52" s="8">
        <v>1.8627000000000001E-2</v>
      </c>
      <c r="O52" s="8">
        <v>2.0981E-2</v>
      </c>
      <c r="P52" s="8">
        <v>2.0660999999999999E-2</v>
      </c>
      <c r="Q52" s="8">
        <v>2.5093000000000001E-2</v>
      </c>
      <c r="R52" s="8">
        <v>2.4882999999999999E-2</v>
      </c>
      <c r="S52" s="8"/>
      <c r="T52" s="66">
        <f t="shared" si="6"/>
        <v>1.7843899999999999E-2</v>
      </c>
      <c r="U52" s="66">
        <f t="shared" si="7"/>
        <v>2.2904500000000001E-2</v>
      </c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7" ht="15.75" customHeight="1" x14ac:dyDescent="0.2">
      <c r="B53" s="9" t="s">
        <v>37</v>
      </c>
      <c r="C53" s="37">
        <v>194000</v>
      </c>
      <c r="D53" s="37">
        <v>238500</v>
      </c>
      <c r="E53" s="37">
        <v>239900</v>
      </c>
      <c r="F53" s="37">
        <v>243900</v>
      </c>
      <c r="G53" s="37">
        <v>247000</v>
      </c>
      <c r="H53" s="37">
        <v>348500</v>
      </c>
      <c r="I53" s="37">
        <v>452300</v>
      </c>
      <c r="J53" s="37">
        <v>478900</v>
      </c>
      <c r="K53" s="37">
        <v>518300</v>
      </c>
      <c r="L53" s="37">
        <v>582100</v>
      </c>
      <c r="M53" s="37">
        <v>549000</v>
      </c>
      <c r="N53" s="37">
        <v>548200</v>
      </c>
      <c r="O53" s="37">
        <v>518100</v>
      </c>
      <c r="P53" s="37">
        <v>592400</v>
      </c>
      <c r="Q53" s="37">
        <v>536200</v>
      </c>
      <c r="R53" s="37">
        <v>545100</v>
      </c>
      <c r="S53" s="3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37">
        <v>518106.99</v>
      </c>
      <c r="AI53" s="37">
        <v>592432.48</v>
      </c>
      <c r="AJ53" s="37">
        <v>536165.16</v>
      </c>
      <c r="AK53" s="37">
        <v>545146.85</v>
      </c>
    </row>
    <row r="54" spans="1:37" ht="15.75" customHeight="1" x14ac:dyDescent="0.2"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7" ht="15.75" customHeight="1" x14ac:dyDescent="0.2"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7" ht="15.75" customHeight="1" x14ac:dyDescent="0.2">
      <c r="A56" s="1" t="s">
        <v>52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7" ht="15.75" customHeight="1" x14ac:dyDescent="0.2">
      <c r="B57" s="2" t="s">
        <v>18</v>
      </c>
      <c r="C57" s="7"/>
      <c r="D57" s="7"/>
      <c r="E57" s="7"/>
      <c r="F57" s="7"/>
      <c r="G57" s="7">
        <v>1.24714769617614E-2</v>
      </c>
      <c r="H57" s="7">
        <v>1.99946772452969E-2</v>
      </c>
      <c r="I57" s="7">
        <v>1.76506317232774E-2</v>
      </c>
      <c r="J57" s="7">
        <v>1.35695079755597E-2</v>
      </c>
      <c r="K57" s="7">
        <v>1.47825145815973E-2</v>
      </c>
      <c r="L57" s="7">
        <v>1.5887420747959399E-2</v>
      </c>
      <c r="M57" s="7">
        <v>1.6693389743534799E-2</v>
      </c>
      <c r="N57" s="7">
        <v>2.30536575197102E-2</v>
      </c>
      <c r="O57" s="7">
        <v>2.4082970291006499E-2</v>
      </c>
      <c r="P57" s="7">
        <v>2.4017407414102899E-2</v>
      </c>
      <c r="Q57" s="7">
        <v>2.36489207691397E-2</v>
      </c>
      <c r="R57" s="7">
        <v>2.4439197518795499E-2</v>
      </c>
      <c r="T57" s="66">
        <f>AVERAGE(C57:R57)</f>
        <v>1.9190981040978473E-2</v>
      </c>
      <c r="U57" s="66">
        <f>AVERAGE(O57:R57)</f>
        <v>2.4047123998261151E-2</v>
      </c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7" ht="15.75" customHeight="1" x14ac:dyDescent="0.2">
      <c r="B58" s="65" t="s">
        <v>19</v>
      </c>
      <c r="C58" s="7">
        <v>0.215691664152101</v>
      </c>
      <c r="D58" s="7">
        <v>0.27165006950494502</v>
      </c>
      <c r="E58" s="7">
        <v>0.27538493365518901</v>
      </c>
      <c r="F58" s="7">
        <v>0.28602881776954803</v>
      </c>
      <c r="G58" s="7">
        <v>0.34978875218204297</v>
      </c>
      <c r="H58" s="7">
        <v>0.43937881019695102</v>
      </c>
      <c r="I58" s="7">
        <v>0.362900215185887</v>
      </c>
      <c r="J58" s="7">
        <v>0.34344555180251501</v>
      </c>
      <c r="K58" s="7">
        <v>0.34255516347840498</v>
      </c>
      <c r="L58" s="7">
        <v>0.32863708749592002</v>
      </c>
      <c r="M58" s="7">
        <v>0.31804040762296099</v>
      </c>
      <c r="N58" s="7">
        <v>0.31714547527831899</v>
      </c>
      <c r="O58" s="7">
        <v>0.32664334649544102</v>
      </c>
      <c r="P58" s="7">
        <v>0.29856223788797698</v>
      </c>
      <c r="Q58" s="7">
        <v>0.29354471044858299</v>
      </c>
      <c r="R58" s="7">
        <v>0.28691337680331103</v>
      </c>
      <c r="T58" s="66">
        <f t="shared" ref="T58:T66" si="8">AVERAGE(C58:R58)</f>
        <v>0.31601941374750603</v>
      </c>
      <c r="U58" s="66">
        <f t="shared" ref="U58:U66" si="9">AVERAGE(O58:R58)</f>
        <v>0.30141591790882799</v>
      </c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7" ht="15.75" customHeight="1" x14ac:dyDescent="0.2">
      <c r="B59" s="2" t="s">
        <v>20</v>
      </c>
      <c r="C59" s="7">
        <v>0.23296015796244701</v>
      </c>
      <c r="D59" s="7">
        <v>0.22764642384360001</v>
      </c>
      <c r="E59" s="7">
        <v>0.22463398653691499</v>
      </c>
      <c r="F59" s="7">
        <v>0.22039463490998101</v>
      </c>
      <c r="G59" s="7">
        <v>0.18701996304798901</v>
      </c>
      <c r="H59" s="7">
        <v>0.13613881495737701</v>
      </c>
      <c r="I59" s="7">
        <v>0.17916458253796799</v>
      </c>
      <c r="J59" s="7">
        <v>0.18879621386353199</v>
      </c>
      <c r="K59" s="7">
        <v>0.18381895541940901</v>
      </c>
      <c r="L59" s="7">
        <v>0.19405169144079601</v>
      </c>
      <c r="M59" s="7">
        <v>0.194290563801439</v>
      </c>
      <c r="N59" s="7">
        <v>0.18770180665094299</v>
      </c>
      <c r="O59" s="7">
        <v>0.17300738419854</v>
      </c>
      <c r="P59" s="7">
        <v>0.17397336377631401</v>
      </c>
      <c r="Q59" s="7">
        <v>0.14788069454209399</v>
      </c>
      <c r="R59" s="7">
        <v>0.16639865330241599</v>
      </c>
      <c r="T59" s="66">
        <f t="shared" si="8"/>
        <v>0.18861736817448499</v>
      </c>
      <c r="U59" s="66">
        <f t="shared" si="9"/>
        <v>0.16531502395484099</v>
      </c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7" ht="15.75" customHeight="1" x14ac:dyDescent="0.2">
      <c r="B60" s="2" t="s">
        <v>21</v>
      </c>
      <c r="C60" s="7">
        <v>5.9166333366940202E-2</v>
      </c>
      <c r="D60" s="7">
        <v>5.7674264731442097E-2</v>
      </c>
      <c r="E60" s="7">
        <v>5.7072848501441398E-2</v>
      </c>
      <c r="F60" s="7">
        <v>6.1445003311324298E-2</v>
      </c>
      <c r="G60" s="7">
        <v>5.8498230879386402E-2</v>
      </c>
      <c r="H60" s="7">
        <v>3.8667270044840898E-2</v>
      </c>
      <c r="I60" s="7">
        <v>4.0312431556957198E-2</v>
      </c>
      <c r="J60" s="7">
        <v>4.0240750882263601E-2</v>
      </c>
      <c r="K60" s="7">
        <v>5.6242426480859101E-2</v>
      </c>
      <c r="L60" s="7">
        <v>7.1438477852169405E-2</v>
      </c>
      <c r="M60" s="7">
        <v>7.1608667934179901E-2</v>
      </c>
      <c r="N60" s="7">
        <v>6.3092186584997503E-2</v>
      </c>
      <c r="O60" s="7">
        <v>6.7893303416379197E-2</v>
      </c>
      <c r="P60" s="7">
        <v>6.6665689097841499E-2</v>
      </c>
      <c r="Q60" s="7">
        <v>6.7374358607660806E-2</v>
      </c>
      <c r="R60" s="7">
        <v>6.5948150693576194E-2</v>
      </c>
      <c r="T60" s="66">
        <f t="shared" si="8"/>
        <v>5.8958774621391229E-2</v>
      </c>
      <c r="U60" s="66">
        <f t="shared" si="9"/>
        <v>6.6970375453864431E-2</v>
      </c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7" ht="15.75" customHeight="1" x14ac:dyDescent="0.2">
      <c r="B61" s="2" t="s">
        <v>22</v>
      </c>
      <c r="C61" s="7">
        <v>0.411501426306009</v>
      </c>
      <c r="D61" s="7">
        <v>0.35417584537446301</v>
      </c>
      <c r="E61" s="7">
        <v>0.34419574633295402</v>
      </c>
      <c r="F61" s="7">
        <v>0.32404229823441599</v>
      </c>
      <c r="G61" s="7">
        <v>0.28353930459436</v>
      </c>
      <c r="H61" s="7">
        <v>0.217905737745617</v>
      </c>
      <c r="I61" s="7">
        <v>0.24363310697228599</v>
      </c>
      <c r="J61" s="7">
        <v>0.25857220679342502</v>
      </c>
      <c r="K61" s="7">
        <v>0.23681249900327001</v>
      </c>
      <c r="L61" s="7">
        <v>0.208208319787447</v>
      </c>
      <c r="M61" s="7">
        <v>0.20830384489442499</v>
      </c>
      <c r="N61" s="7">
        <v>0.217510406450731</v>
      </c>
      <c r="O61" s="7">
        <v>0.21496778808817901</v>
      </c>
      <c r="P61" s="7">
        <v>0.20987077394676301</v>
      </c>
      <c r="Q61" s="7">
        <v>0.21507643698067699</v>
      </c>
      <c r="R61" s="7">
        <v>0.243120043610977</v>
      </c>
      <c r="T61" s="66">
        <f t="shared" si="8"/>
        <v>0.26196473656974995</v>
      </c>
      <c r="U61" s="66">
        <f t="shared" si="9"/>
        <v>0.22075876065664901</v>
      </c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7" ht="15.75" customHeight="1" x14ac:dyDescent="0.2">
      <c r="B62" s="2" t="s">
        <v>23</v>
      </c>
      <c r="C62" s="7">
        <v>9.58280643027647E-3</v>
      </c>
      <c r="D62" s="7">
        <v>1.0068015450745701E-2</v>
      </c>
      <c r="E62" s="7">
        <v>1.05859850546343E-2</v>
      </c>
      <c r="F62" s="7">
        <v>1.0917671614155799E-2</v>
      </c>
      <c r="G62" s="7">
        <v>1.21049032308854E-2</v>
      </c>
      <c r="H62" s="7">
        <v>2.1305522088358599E-2</v>
      </c>
      <c r="I62" s="7">
        <v>1.79252369050397E-2</v>
      </c>
      <c r="J62" s="7">
        <v>1.3607232335703601E-2</v>
      </c>
      <c r="K62" s="7">
        <v>1.29435588120659E-2</v>
      </c>
      <c r="L62" s="7">
        <v>1.41856403161254E-2</v>
      </c>
      <c r="M62" s="7">
        <v>1.45255059036419E-2</v>
      </c>
      <c r="N62" s="7">
        <v>1.1855955044382501E-2</v>
      </c>
      <c r="O62" s="7">
        <v>1.1166864704637699E-2</v>
      </c>
      <c r="P62" s="7">
        <v>1.09931629263645E-2</v>
      </c>
      <c r="Q62" s="7">
        <v>1.28122535809403E-2</v>
      </c>
      <c r="R62" s="7">
        <v>1.46998996764679E-2</v>
      </c>
      <c r="T62" s="66">
        <f t="shared" si="8"/>
        <v>1.3080013379651603E-2</v>
      </c>
      <c r="U62" s="66">
        <f t="shared" si="9"/>
        <v>1.2418045222102599E-2</v>
      </c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7" ht="15.75" customHeight="1" x14ac:dyDescent="0.2">
      <c r="B63" s="2" t="s">
        <v>24</v>
      </c>
      <c r="C63" s="7">
        <v>2.7050404461049601E-2</v>
      </c>
      <c r="D63" s="7">
        <v>3.4678802063953899E-2</v>
      </c>
      <c r="E63" s="7">
        <v>3.7866992247188203E-2</v>
      </c>
      <c r="F63" s="7">
        <v>4.5653607613956003E-2</v>
      </c>
      <c r="G63" s="7">
        <v>4.7631805919648898E-2</v>
      </c>
      <c r="H63" s="7">
        <v>8.2366827855484298E-2</v>
      </c>
      <c r="I63" s="7">
        <v>6.5261214214340807E-2</v>
      </c>
      <c r="J63" s="7">
        <v>5.2120210530497202E-2</v>
      </c>
      <c r="K63" s="7">
        <v>4.3525459621412702E-2</v>
      </c>
      <c r="L63" s="7">
        <v>4.8720398474690903E-2</v>
      </c>
      <c r="M63" s="7">
        <v>4.4801802347395898E-2</v>
      </c>
      <c r="N63" s="7">
        <v>4.9718876034651097E-2</v>
      </c>
      <c r="O63" s="7">
        <v>5.07274827131486E-2</v>
      </c>
      <c r="P63" s="7">
        <v>7.5706856296454406E-2</v>
      </c>
      <c r="Q63" s="7">
        <v>8.3866561937873105E-2</v>
      </c>
      <c r="R63" s="7">
        <v>4.7144611425068997E-2</v>
      </c>
      <c r="T63" s="66">
        <f t="shared" si="8"/>
        <v>5.230261960980092E-2</v>
      </c>
      <c r="U63" s="66">
        <f t="shared" si="9"/>
        <v>6.4361378093136273E-2</v>
      </c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7" ht="15.75" customHeight="1" x14ac:dyDescent="0.2">
      <c r="B64" s="2" t="s">
        <v>25</v>
      </c>
      <c r="C64" s="7">
        <v>1.20529353469533E-2</v>
      </c>
      <c r="D64" s="7">
        <v>1.2392103656765E-2</v>
      </c>
      <c r="E64" s="7">
        <v>1.55840880180932E-2</v>
      </c>
      <c r="F64" s="7">
        <v>1.2001448719393E-2</v>
      </c>
      <c r="G64" s="7">
        <v>1.16229685566484E-2</v>
      </c>
      <c r="H64" s="7">
        <v>3.00334749924686E-3</v>
      </c>
      <c r="I64" s="7">
        <v>6.8444644708760801E-3</v>
      </c>
      <c r="J64" s="7">
        <v>8.4875750707624903E-3</v>
      </c>
      <c r="K64" s="7">
        <v>6.8777566544763096E-3</v>
      </c>
      <c r="L64" s="7">
        <v>1.0611151383926799E-2</v>
      </c>
      <c r="M64" s="7">
        <v>1.1771164715088401E-2</v>
      </c>
      <c r="N64" s="7">
        <v>1.24780116727609E-2</v>
      </c>
      <c r="O64" s="7">
        <v>1.33916446371423E-2</v>
      </c>
      <c r="P64" s="7">
        <v>1.5342010814725301E-2</v>
      </c>
      <c r="Q64" s="7">
        <v>1.4514654878955599E-2</v>
      </c>
      <c r="R64" s="7">
        <v>1.7163840792837899E-2</v>
      </c>
      <c r="T64" s="66">
        <f t="shared" si="8"/>
        <v>1.150869793054074E-2</v>
      </c>
      <c r="U64" s="66">
        <f t="shared" si="9"/>
        <v>1.5103037780915275E-2</v>
      </c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7" ht="15.75" customHeight="1" x14ac:dyDescent="0.2">
      <c r="B65" s="2" t="s">
        <v>26</v>
      </c>
      <c r="C65" s="7">
        <v>3.1994271974220702E-2</v>
      </c>
      <c r="D65" s="7">
        <v>3.1714475374083603E-2</v>
      </c>
      <c r="E65" s="7">
        <v>3.4675419653583402E-2</v>
      </c>
      <c r="F65" s="7">
        <v>3.6022061803219603E-2</v>
      </c>
      <c r="G65" s="7">
        <v>3.7322594627275503E-2</v>
      </c>
      <c r="H65" s="7">
        <v>4.1238992366826203E-2</v>
      </c>
      <c r="I65" s="7">
        <v>4.69906142761886E-2</v>
      </c>
      <c r="J65" s="7">
        <v>4.5900367183270799E-2</v>
      </c>
      <c r="K65" s="7">
        <v>5.4977833520160002E-2</v>
      </c>
      <c r="L65" s="7">
        <v>6.1342489090163002E-2</v>
      </c>
      <c r="M65" s="7">
        <v>6.02465881450314E-2</v>
      </c>
      <c r="N65" s="7">
        <v>5.7342944924112897E-2</v>
      </c>
      <c r="O65" s="7">
        <v>5.6118823671408698E-2</v>
      </c>
      <c r="P65" s="7">
        <v>6.00292417576914E-2</v>
      </c>
      <c r="Q65" s="7">
        <v>6.3346022994591397E-2</v>
      </c>
      <c r="R65" s="7">
        <v>6.9839959583535699E-2</v>
      </c>
      <c r="T65" s="66">
        <f t="shared" si="8"/>
        <v>4.9318918809085184E-2</v>
      </c>
      <c r="U65" s="66">
        <f t="shared" si="9"/>
        <v>6.2333512001806798E-2</v>
      </c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7" ht="15.75" customHeight="1" x14ac:dyDescent="0.2">
      <c r="B66" s="13" t="s">
        <v>27</v>
      </c>
      <c r="C66" s="8"/>
      <c r="D66" s="8"/>
      <c r="E66" s="8"/>
      <c r="F66" s="8"/>
      <c r="G66" s="8"/>
      <c r="H66" s="8"/>
      <c r="I66" s="8">
        <v>1.9317502157177299E-2</v>
      </c>
      <c r="J66" s="8">
        <v>3.52603835624693E-2</v>
      </c>
      <c r="K66" s="8">
        <v>4.7463832428342102E-2</v>
      </c>
      <c r="L66" s="8">
        <v>4.6917323410800099E-2</v>
      </c>
      <c r="M66" s="8">
        <v>5.9718064892300797E-2</v>
      </c>
      <c r="N66" s="8">
        <v>6.0100679839389902E-2</v>
      </c>
      <c r="O66" s="8">
        <v>6.2000391784115601E-2</v>
      </c>
      <c r="P66" s="8">
        <v>6.4839256081763497E-2</v>
      </c>
      <c r="Q66" s="8">
        <v>7.79353852594835E-2</v>
      </c>
      <c r="R66" s="8">
        <v>6.4332266593012194E-2</v>
      </c>
      <c r="T66" s="66">
        <f t="shared" si="8"/>
        <v>5.378850860088543E-2</v>
      </c>
      <c r="U66" s="66">
        <f t="shared" si="9"/>
        <v>6.7276824929593693E-2</v>
      </c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7" ht="15.75" customHeight="1" x14ac:dyDescent="0.2">
      <c r="B67" s="9" t="s">
        <v>37</v>
      </c>
      <c r="C67" s="37">
        <v>279800</v>
      </c>
      <c r="D67" s="37">
        <v>311000</v>
      </c>
      <c r="E67" s="37">
        <v>308900</v>
      </c>
      <c r="F67" s="37">
        <v>333000</v>
      </c>
      <c r="G67" s="37">
        <v>389000</v>
      </c>
      <c r="H67" s="37">
        <v>573000</v>
      </c>
      <c r="I67" s="37">
        <v>624200</v>
      </c>
      <c r="J67" s="37">
        <v>665100</v>
      </c>
      <c r="K67" s="37">
        <v>770000</v>
      </c>
      <c r="L67" s="37">
        <v>849300</v>
      </c>
      <c r="M67" s="37">
        <v>837500</v>
      </c>
      <c r="N67" s="37">
        <v>849000</v>
      </c>
      <c r="O67" s="37">
        <v>855100</v>
      </c>
      <c r="P67" s="37">
        <v>905000</v>
      </c>
      <c r="Q67" s="37">
        <v>871500</v>
      </c>
      <c r="R67" s="37">
        <v>844400</v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25">
        <v>855113.79</v>
      </c>
      <c r="AI67" s="25">
        <v>904966.12</v>
      </c>
      <c r="AJ67" s="25">
        <v>871533.64</v>
      </c>
      <c r="AK67" s="25">
        <v>844447.94</v>
      </c>
    </row>
    <row r="68" spans="1:37" ht="15.75" customHeight="1" x14ac:dyDescent="0.2"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7" ht="15.75" customHeight="1" x14ac:dyDescent="0.2"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7" ht="15.75" customHeight="1" x14ac:dyDescent="0.2">
      <c r="A70" s="1" t="s">
        <v>53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7" ht="15.75" customHeight="1" x14ac:dyDescent="0.2">
      <c r="B71" s="2" t="s">
        <v>18</v>
      </c>
      <c r="C71" s="7"/>
      <c r="D71" s="7"/>
      <c r="E71" s="7"/>
      <c r="F71" s="7">
        <v>4.5620000000000001E-3</v>
      </c>
      <c r="G71" s="7">
        <v>1.7548000000000001E-2</v>
      </c>
      <c r="H71" s="7">
        <v>2.8840000000000001E-2</v>
      </c>
      <c r="I71" s="7">
        <v>2.3356999999999999E-2</v>
      </c>
      <c r="J71" s="7">
        <v>1.9207999999999999E-2</v>
      </c>
      <c r="K71" s="7">
        <v>2.6072999999999999E-2</v>
      </c>
      <c r="L71" s="7">
        <v>2.5898999999999998E-2</v>
      </c>
      <c r="M71" s="7">
        <v>2.3560000000000001E-2</v>
      </c>
      <c r="N71" s="7">
        <v>3.1208E-2</v>
      </c>
      <c r="O71" s="7">
        <v>3.2576000000000001E-2</v>
      </c>
      <c r="P71" s="7">
        <v>3.5050999999999999E-2</v>
      </c>
      <c r="Q71" s="7">
        <v>3.6034999999999998E-2</v>
      </c>
      <c r="R71" s="7">
        <v>3.7741999999999998E-2</v>
      </c>
      <c r="T71" s="66">
        <f>AVERAGE(C71:R71)</f>
        <v>2.6281461538461538E-2</v>
      </c>
      <c r="U71" s="66">
        <f>AVERAGE(O71:R71)</f>
        <v>3.5350999999999994E-2</v>
      </c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7" ht="15.75" customHeight="1" x14ac:dyDescent="0.2">
      <c r="B72" s="2" t="s">
        <v>19</v>
      </c>
      <c r="C72" s="7">
        <v>0.14369199999999999</v>
      </c>
      <c r="D72" s="7">
        <v>0.17426</v>
      </c>
      <c r="E72" s="7">
        <v>0.16749700000000001</v>
      </c>
      <c r="F72" s="7">
        <v>0.19169700000000001</v>
      </c>
      <c r="G72" s="7">
        <v>0.24841299999999999</v>
      </c>
      <c r="H72" s="7">
        <v>0.388762</v>
      </c>
      <c r="I72" s="7">
        <v>0.289406</v>
      </c>
      <c r="J72" s="7">
        <v>0.29835699999999998</v>
      </c>
      <c r="K72" s="7">
        <v>0.309946</v>
      </c>
      <c r="L72" s="7">
        <v>0.290773</v>
      </c>
      <c r="M72" s="7">
        <v>0.25659500000000002</v>
      </c>
      <c r="N72" s="7">
        <v>0.23569000000000001</v>
      </c>
      <c r="O72" s="7">
        <v>0.259544</v>
      </c>
      <c r="P72" s="7">
        <v>0.225188</v>
      </c>
      <c r="Q72" s="7">
        <v>0.22763900000000001</v>
      </c>
      <c r="R72" s="7">
        <v>0.20968300000000001</v>
      </c>
      <c r="T72" s="66">
        <f t="shared" ref="T72:T80" si="10">AVERAGE(C72:R72)</f>
        <v>0.24482137500000001</v>
      </c>
      <c r="U72" s="66">
        <f t="shared" ref="U72:U80" si="11">AVERAGE(O72:R72)</f>
        <v>0.23051349999999998</v>
      </c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7" ht="15.75" customHeight="1" x14ac:dyDescent="0.2">
      <c r="B73" s="65" t="s">
        <v>20</v>
      </c>
      <c r="C73" s="7">
        <v>0.339229</v>
      </c>
      <c r="D73" s="7">
        <v>0.360537</v>
      </c>
      <c r="E73" s="7">
        <v>0.37008400000000002</v>
      </c>
      <c r="F73" s="7">
        <v>0.33450299999999999</v>
      </c>
      <c r="G73" s="7">
        <v>0.29456599999999999</v>
      </c>
      <c r="H73" s="7">
        <v>0.21213499999999999</v>
      </c>
      <c r="I73" s="7">
        <v>0.25828299999999998</v>
      </c>
      <c r="J73" s="7">
        <v>0.26182899999999998</v>
      </c>
      <c r="K73" s="7">
        <v>0.24850800000000001</v>
      </c>
      <c r="L73" s="7">
        <v>0.29009099999999999</v>
      </c>
      <c r="M73" s="7">
        <v>0.307307</v>
      </c>
      <c r="N73" s="7">
        <v>0.30002899999999999</v>
      </c>
      <c r="O73" s="7">
        <v>0.27387499999999998</v>
      </c>
      <c r="P73" s="7">
        <v>0.30829699999999999</v>
      </c>
      <c r="Q73" s="7">
        <v>0.28372599999999998</v>
      </c>
      <c r="R73" s="7">
        <v>0.28114899999999998</v>
      </c>
      <c r="T73" s="66">
        <f t="shared" si="10"/>
        <v>0.29525924999999997</v>
      </c>
      <c r="U73" s="66">
        <f t="shared" si="11"/>
        <v>0.28676174999999993</v>
      </c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7" ht="15.75" customHeight="1" x14ac:dyDescent="0.2">
      <c r="B74" s="2" t="s">
        <v>21</v>
      </c>
      <c r="C74" s="7">
        <v>2.1514999999999999E-2</v>
      </c>
      <c r="D74" s="7">
        <v>1.9470999999999999E-2</v>
      </c>
      <c r="E74" s="7">
        <v>1.8988000000000001E-2</v>
      </c>
      <c r="F74" s="7">
        <v>2.3191E-2</v>
      </c>
      <c r="G74" s="7">
        <v>2.4993999999999999E-2</v>
      </c>
      <c r="H74" s="7">
        <v>1.7231E-2</v>
      </c>
      <c r="I74" s="7">
        <v>1.3705E-2</v>
      </c>
      <c r="J74" s="7">
        <v>1.5173000000000001E-2</v>
      </c>
      <c r="K74" s="7">
        <v>1.9051999999999999E-2</v>
      </c>
      <c r="L74" s="7">
        <v>2.5198000000000002E-2</v>
      </c>
      <c r="M74" s="7">
        <v>2.6374999999999999E-2</v>
      </c>
      <c r="N74" s="7">
        <v>2.4993000000000001E-2</v>
      </c>
      <c r="O74" s="7">
        <v>2.7564999999999999E-2</v>
      </c>
      <c r="P74" s="7">
        <v>2.7088000000000001E-2</v>
      </c>
      <c r="Q74" s="7">
        <v>3.0041000000000002E-2</v>
      </c>
      <c r="R74" s="7">
        <v>2.6332000000000001E-2</v>
      </c>
      <c r="T74" s="66">
        <f t="shared" si="10"/>
        <v>2.2557000000000001E-2</v>
      </c>
      <c r="U74" s="66">
        <f t="shared" si="11"/>
        <v>2.7756500000000003E-2</v>
      </c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7" ht="15.75" customHeight="1" x14ac:dyDescent="0.2">
      <c r="B75" s="71" t="s">
        <v>22</v>
      </c>
      <c r="C75" s="7">
        <v>0.39019999999999999</v>
      </c>
      <c r="D75" s="7">
        <v>0.339507</v>
      </c>
      <c r="E75" s="7">
        <v>0.331733</v>
      </c>
      <c r="F75" s="7">
        <v>0.34353400000000001</v>
      </c>
      <c r="G75" s="7">
        <v>0.28068500000000002</v>
      </c>
      <c r="H75" s="7">
        <v>0.20508299999999999</v>
      </c>
      <c r="I75" s="7">
        <v>0.23849000000000001</v>
      </c>
      <c r="J75" s="7">
        <v>0.25158999999999998</v>
      </c>
      <c r="K75" s="7">
        <v>0.248837</v>
      </c>
      <c r="L75" s="7">
        <v>0.215589</v>
      </c>
      <c r="M75" s="7">
        <v>0.21860599999999999</v>
      </c>
      <c r="N75" s="7">
        <v>0.23300799999999999</v>
      </c>
      <c r="O75" s="7">
        <v>0.23150699999999999</v>
      </c>
      <c r="P75" s="7">
        <v>0.22111900000000001</v>
      </c>
      <c r="Q75" s="7">
        <v>0.25212299999999999</v>
      </c>
      <c r="R75" s="7">
        <v>0.283889</v>
      </c>
      <c r="T75" s="66">
        <f t="shared" si="10"/>
        <v>0.26784374999999999</v>
      </c>
      <c r="U75" s="66">
        <f t="shared" si="11"/>
        <v>0.24715949999999998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7" ht="15.75" customHeight="1" x14ac:dyDescent="0.2">
      <c r="B76" s="2" t="s">
        <v>23</v>
      </c>
      <c r="C76" s="7">
        <v>1.2466E-2</v>
      </c>
      <c r="D76" s="7">
        <v>1.3769E-2</v>
      </c>
      <c r="E76" s="7">
        <v>9.3329999999999993E-3</v>
      </c>
      <c r="F76" s="7">
        <v>9.2049999999999996E-3</v>
      </c>
      <c r="G76" s="7">
        <v>8.1720000000000004E-3</v>
      </c>
      <c r="H76" s="7">
        <v>1.8421E-2</v>
      </c>
      <c r="I76" s="7">
        <v>1.8938E-2</v>
      </c>
      <c r="J76" s="7">
        <v>1.7444999999999999E-2</v>
      </c>
      <c r="K76" s="7">
        <v>2.282E-2</v>
      </c>
      <c r="L76" s="7">
        <v>2.0726000000000001E-2</v>
      </c>
      <c r="M76" s="7">
        <v>1.6389000000000001E-2</v>
      </c>
      <c r="N76" s="7">
        <v>2.0619999999999999E-2</v>
      </c>
      <c r="O76" s="7">
        <v>2.0659E-2</v>
      </c>
      <c r="P76" s="7">
        <v>1.7502E-2</v>
      </c>
      <c r="Q76" s="7">
        <v>1.8523000000000001E-2</v>
      </c>
      <c r="R76" s="7">
        <v>1.601E-2</v>
      </c>
      <c r="T76" s="66">
        <f t="shared" si="10"/>
        <v>1.6312375E-2</v>
      </c>
      <c r="U76" s="66">
        <f t="shared" si="11"/>
        <v>1.8173499999999999E-2</v>
      </c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7" ht="15.75" customHeight="1" x14ac:dyDescent="0.2">
      <c r="B77" s="2" t="s">
        <v>24</v>
      </c>
      <c r="C77" s="7">
        <v>1.3911E-2</v>
      </c>
      <c r="D77" s="7">
        <v>1.8723E-2</v>
      </c>
      <c r="E77" s="7">
        <v>2.4094999999999998E-2</v>
      </c>
      <c r="F77" s="7">
        <v>2.6838999999999998E-2</v>
      </c>
      <c r="G77" s="7">
        <v>4.6525999999999998E-2</v>
      </c>
      <c r="H77" s="7">
        <v>6.1147E-2</v>
      </c>
      <c r="I77" s="7">
        <v>8.3584000000000006E-2</v>
      </c>
      <c r="J77" s="7">
        <v>6.2195E-2</v>
      </c>
      <c r="K77" s="7">
        <v>3.9867E-2</v>
      </c>
      <c r="L77" s="7">
        <v>4.4894000000000003E-2</v>
      </c>
      <c r="M77" s="7">
        <v>5.5796999999999999E-2</v>
      </c>
      <c r="N77" s="7">
        <v>6.1579000000000002E-2</v>
      </c>
      <c r="O77" s="7">
        <v>6.7460999999999993E-2</v>
      </c>
      <c r="P77" s="7">
        <v>7.2169999999999998E-2</v>
      </c>
      <c r="Q77" s="7">
        <v>5.0393E-2</v>
      </c>
      <c r="R77" s="7">
        <v>4.3298999999999997E-2</v>
      </c>
      <c r="T77" s="66">
        <f t="shared" si="10"/>
        <v>4.8279999999999997E-2</v>
      </c>
      <c r="U77" s="66">
        <f t="shared" si="11"/>
        <v>5.8330750000000001E-2</v>
      </c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7" ht="15.75" customHeight="1" x14ac:dyDescent="0.2">
      <c r="B78" s="2" t="s">
        <v>25</v>
      </c>
      <c r="C78" s="7">
        <v>5.2259E-2</v>
      </c>
      <c r="D78" s="7">
        <v>5.1619999999999999E-2</v>
      </c>
      <c r="E78" s="7">
        <v>5.5719999999999999E-2</v>
      </c>
      <c r="F78" s="7">
        <v>4.2951999999999997E-2</v>
      </c>
      <c r="G78" s="7">
        <v>4.7677999999999998E-2</v>
      </c>
      <c r="H78" s="7">
        <v>2.4398E-2</v>
      </c>
      <c r="I78" s="7">
        <v>2.6533000000000001E-2</v>
      </c>
      <c r="J78" s="7">
        <v>2.3532000000000001E-2</v>
      </c>
      <c r="K78" s="7">
        <v>2.3945999999999999E-2</v>
      </c>
      <c r="L78" s="7">
        <v>2.6818000000000002E-2</v>
      </c>
      <c r="M78" s="7">
        <v>3.0286E-2</v>
      </c>
      <c r="N78" s="7">
        <v>2.8764000000000001E-2</v>
      </c>
      <c r="O78" s="7">
        <v>3.1022999999999998E-2</v>
      </c>
      <c r="P78" s="7">
        <v>3.3104000000000001E-2</v>
      </c>
      <c r="Q78" s="7">
        <v>3.1747999999999998E-2</v>
      </c>
      <c r="R78" s="7">
        <v>2.5714999999999998E-2</v>
      </c>
      <c r="T78" s="66">
        <f t="shared" si="10"/>
        <v>3.4756000000000002E-2</v>
      </c>
      <c r="U78" s="66">
        <f t="shared" si="11"/>
        <v>3.0397500000000001E-2</v>
      </c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7" ht="15.75" customHeight="1" x14ac:dyDescent="0.2">
      <c r="B79" s="2" t="s">
        <v>26</v>
      </c>
      <c r="C79" s="7">
        <v>2.6727000000000001E-2</v>
      </c>
      <c r="D79" s="7">
        <v>2.2113000000000001E-2</v>
      </c>
      <c r="E79" s="7">
        <v>2.2549E-2</v>
      </c>
      <c r="F79" s="7">
        <v>2.3517E-2</v>
      </c>
      <c r="G79" s="7">
        <v>3.1419000000000002E-2</v>
      </c>
      <c r="H79" s="7">
        <v>4.3982E-2</v>
      </c>
      <c r="I79" s="7">
        <v>4.2904999999999999E-2</v>
      </c>
      <c r="J79" s="7">
        <v>4.3097999999999997E-2</v>
      </c>
      <c r="K79" s="7">
        <v>5.1811999999999997E-2</v>
      </c>
      <c r="L79" s="7">
        <v>5.1450000000000003E-2</v>
      </c>
      <c r="M79" s="7">
        <v>5.2823000000000002E-2</v>
      </c>
      <c r="N79" s="7">
        <v>5.2422000000000003E-2</v>
      </c>
      <c r="O79" s="7">
        <v>4.3956000000000002E-2</v>
      </c>
      <c r="P79" s="7">
        <v>4.9537999999999999E-2</v>
      </c>
      <c r="Q79" s="7">
        <v>5.5501000000000002E-2</v>
      </c>
      <c r="R79" s="7">
        <v>6.0575999999999998E-2</v>
      </c>
      <c r="T79" s="66">
        <f t="shared" si="10"/>
        <v>4.2149249999999999E-2</v>
      </c>
      <c r="U79" s="66">
        <f t="shared" si="11"/>
        <v>5.2392749999999995E-2</v>
      </c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7" ht="15.75" customHeight="1" x14ac:dyDescent="0.2">
      <c r="B80" s="13" t="s">
        <v>27</v>
      </c>
      <c r="C80" s="8"/>
      <c r="D80" s="8"/>
      <c r="E80" s="8"/>
      <c r="F80" s="8"/>
      <c r="G80" s="8"/>
      <c r="H80" s="8"/>
      <c r="I80" s="8">
        <v>4.7980000000000002E-3</v>
      </c>
      <c r="J80" s="8">
        <v>7.5729999999999999E-3</v>
      </c>
      <c r="K80" s="8">
        <v>9.1380000000000003E-3</v>
      </c>
      <c r="L80" s="8">
        <v>8.5609999999999992E-3</v>
      </c>
      <c r="M80" s="8">
        <v>1.2262E-2</v>
      </c>
      <c r="N80" s="8">
        <v>1.1686E-2</v>
      </c>
      <c r="O80" s="8">
        <v>1.1835E-2</v>
      </c>
      <c r="P80" s="8">
        <v>1.0942E-2</v>
      </c>
      <c r="Q80" s="8">
        <v>1.4272E-2</v>
      </c>
      <c r="R80" s="8">
        <v>1.5604E-2</v>
      </c>
      <c r="T80" s="66">
        <f t="shared" si="10"/>
        <v>1.0667100000000002E-2</v>
      </c>
      <c r="U80" s="66">
        <f t="shared" si="11"/>
        <v>1.316325E-2</v>
      </c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7" ht="15.75" customHeight="1" x14ac:dyDescent="0.2">
      <c r="B81" s="9" t="s">
        <v>37</v>
      </c>
      <c r="C81" s="37">
        <v>172000</v>
      </c>
      <c r="D81" s="37">
        <v>212300</v>
      </c>
      <c r="E81" s="37">
        <v>215000</v>
      </c>
      <c r="F81" s="37">
        <v>217400</v>
      </c>
      <c r="G81" s="37">
        <v>244300</v>
      </c>
      <c r="H81" s="37">
        <v>366000</v>
      </c>
      <c r="I81" s="37">
        <v>452100</v>
      </c>
      <c r="J81" s="37">
        <v>459400</v>
      </c>
      <c r="K81" s="37">
        <v>500500</v>
      </c>
      <c r="L81" s="37">
        <v>565300</v>
      </c>
      <c r="M81" s="37">
        <v>533600</v>
      </c>
      <c r="N81" s="37">
        <v>518800</v>
      </c>
      <c r="O81" s="37">
        <v>524700</v>
      </c>
      <c r="P81" s="37">
        <v>571400</v>
      </c>
      <c r="Q81" s="37">
        <v>527200</v>
      </c>
      <c r="R81" s="37">
        <v>525900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25">
        <v>524714.59</v>
      </c>
      <c r="AI81" s="25">
        <v>571371.31999999995</v>
      </c>
      <c r="AJ81" s="25">
        <v>527195.63</v>
      </c>
      <c r="AK81" s="25">
        <v>525949.1</v>
      </c>
    </row>
    <row r="82" spans="1:37" ht="15.75" customHeight="1" x14ac:dyDescent="0.2"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7" ht="15.75" customHeight="1" x14ac:dyDescent="0.2"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7" ht="15.75" customHeight="1" x14ac:dyDescent="0.2">
      <c r="A84" s="1" t="s">
        <v>54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7" ht="15.75" customHeight="1" x14ac:dyDescent="0.2">
      <c r="B85" s="2" t="s">
        <v>18</v>
      </c>
      <c r="C85" s="7"/>
      <c r="D85" s="7"/>
      <c r="E85" s="7"/>
      <c r="F85" s="7">
        <v>4.5069999999999997E-3</v>
      </c>
      <c r="G85" s="7">
        <v>1.6344000000000001E-2</v>
      </c>
      <c r="H85" s="7">
        <v>1.8141999999999998E-2</v>
      </c>
      <c r="I85" s="7">
        <v>1.8346999999999999E-2</v>
      </c>
      <c r="J85" s="7">
        <v>1.4773E-2</v>
      </c>
      <c r="K85" s="7">
        <v>1.8142999999999999E-2</v>
      </c>
      <c r="L85" s="7">
        <v>1.4381E-2</v>
      </c>
      <c r="M85" s="7">
        <v>1.4168E-2</v>
      </c>
      <c r="N85" s="7">
        <v>1.8504E-2</v>
      </c>
      <c r="O85" s="7">
        <v>1.5433000000000001E-2</v>
      </c>
      <c r="P85" s="7">
        <v>2.0513E-2</v>
      </c>
      <c r="Q85" s="7">
        <v>2.1493999999999999E-2</v>
      </c>
      <c r="R85" s="7">
        <v>1.7583000000000001E-2</v>
      </c>
      <c r="T85" s="66">
        <f>AVERAGE(C85:R85)</f>
        <v>1.633323076923077E-2</v>
      </c>
      <c r="U85" s="66">
        <f>AVERAGE(O85:R85)</f>
        <v>1.8755750000000002E-2</v>
      </c>
      <c r="V85" s="44"/>
      <c r="AB85" s="44"/>
      <c r="AC85" s="44"/>
      <c r="AD85" s="44"/>
      <c r="AE85" s="44"/>
      <c r="AF85" s="44"/>
      <c r="AG85" s="44"/>
    </row>
    <row r="86" spans="1:37" ht="15.75" customHeight="1" x14ac:dyDescent="0.2">
      <c r="B86" s="70" t="s">
        <v>19</v>
      </c>
      <c r="C86" s="7">
        <v>0.28485899999999997</v>
      </c>
      <c r="D86" s="7">
        <v>0.35709299999999999</v>
      </c>
      <c r="E86" s="7">
        <v>0.377722</v>
      </c>
      <c r="F86" s="7">
        <v>0.39078000000000002</v>
      </c>
      <c r="G86" s="7">
        <v>0.45512399999999997</v>
      </c>
      <c r="H86" s="7">
        <v>0.53650600000000004</v>
      </c>
      <c r="I86" s="7">
        <v>0.46869100000000002</v>
      </c>
      <c r="J86" s="7">
        <v>0.45349</v>
      </c>
      <c r="K86" s="7">
        <v>0.44309700000000002</v>
      </c>
      <c r="L86" s="7">
        <v>0.39539000000000002</v>
      </c>
      <c r="M86" s="7">
        <v>0.39190599999999998</v>
      </c>
      <c r="N86" s="7">
        <v>0.39722600000000002</v>
      </c>
      <c r="O86" s="7">
        <v>0.41152300000000003</v>
      </c>
      <c r="P86" s="7">
        <v>0.37946099999999999</v>
      </c>
      <c r="Q86" s="7">
        <v>0.35835899999999998</v>
      </c>
      <c r="R86" s="7">
        <v>0.34155200000000002</v>
      </c>
      <c r="T86" s="66">
        <f t="shared" ref="T86:T94" si="12">AVERAGE(C86:R86)</f>
        <v>0.40267368749999999</v>
      </c>
      <c r="U86" s="66">
        <f t="shared" ref="U86:U94" si="13">AVERAGE(O86:R86)</f>
        <v>0.37272375000000002</v>
      </c>
      <c r="V86" s="44"/>
      <c r="AB86" s="44"/>
      <c r="AC86" s="44"/>
      <c r="AD86" s="44"/>
      <c r="AE86" s="44"/>
      <c r="AF86" s="44"/>
      <c r="AG86" s="44"/>
    </row>
    <row r="87" spans="1:37" ht="15.75" customHeight="1" x14ac:dyDescent="0.2">
      <c r="B87" s="2" t="s">
        <v>20</v>
      </c>
      <c r="C87" s="7">
        <v>6.0467E-2</v>
      </c>
      <c r="D87" s="7">
        <v>5.8876999999999999E-2</v>
      </c>
      <c r="E87" s="7">
        <v>5.9808E-2</v>
      </c>
      <c r="F87" s="7">
        <v>4.3787E-2</v>
      </c>
      <c r="G87" s="7">
        <v>3.2668999999999997E-2</v>
      </c>
      <c r="H87" s="7">
        <v>2.5243000000000002E-2</v>
      </c>
      <c r="I87" s="7">
        <v>2.7820999999999999E-2</v>
      </c>
      <c r="J87" s="7">
        <v>2.6100000000000002E-2</v>
      </c>
      <c r="K87" s="7">
        <v>2.647E-2</v>
      </c>
      <c r="L87" s="7">
        <v>2.7304999999999999E-2</v>
      </c>
      <c r="M87" s="7">
        <v>3.0473E-2</v>
      </c>
      <c r="N87" s="7">
        <v>2.7215E-2</v>
      </c>
      <c r="O87" s="7">
        <v>2.3313E-2</v>
      </c>
      <c r="P87" s="7">
        <v>2.5035999999999999E-2</v>
      </c>
      <c r="Q87" s="7">
        <v>2.5085E-2</v>
      </c>
      <c r="R87" s="7">
        <v>2.1932E-2</v>
      </c>
      <c r="T87" s="66">
        <f t="shared" si="12"/>
        <v>3.38500625E-2</v>
      </c>
      <c r="U87" s="66">
        <f t="shared" si="13"/>
        <v>2.3841500000000002E-2</v>
      </c>
      <c r="V87" s="44"/>
      <c r="AB87" s="44"/>
      <c r="AC87" s="44"/>
      <c r="AD87" s="44"/>
      <c r="AE87" s="44"/>
      <c r="AF87" s="44"/>
      <c r="AG87" s="44"/>
    </row>
    <row r="88" spans="1:37" ht="15.75" customHeight="1" x14ac:dyDescent="0.2">
      <c r="B88" s="2" t="s">
        <v>21</v>
      </c>
      <c r="C88" s="7">
        <v>0.1671</v>
      </c>
      <c r="D88" s="7">
        <v>0.15389700000000001</v>
      </c>
      <c r="E88" s="7">
        <v>0.15160499999999999</v>
      </c>
      <c r="F88" s="7">
        <v>0.148782</v>
      </c>
      <c r="G88" s="7">
        <v>0.139621</v>
      </c>
      <c r="H88" s="7">
        <v>0.109153</v>
      </c>
      <c r="I88" s="7">
        <v>0.114206</v>
      </c>
      <c r="J88" s="7">
        <v>0.104821</v>
      </c>
      <c r="K88" s="7">
        <v>0.14396</v>
      </c>
      <c r="L88" s="7">
        <v>0.20278199999999999</v>
      </c>
      <c r="M88" s="7">
        <v>0.19639400000000001</v>
      </c>
      <c r="N88" s="7">
        <v>0.18306700000000001</v>
      </c>
      <c r="O88" s="7">
        <v>0.18828800000000001</v>
      </c>
      <c r="P88" s="7">
        <v>0.200354</v>
      </c>
      <c r="Q88" s="7">
        <v>0.20124400000000001</v>
      </c>
      <c r="R88" s="7">
        <v>0.18537999999999999</v>
      </c>
      <c r="T88" s="66">
        <f t="shared" si="12"/>
        <v>0.16191587500000001</v>
      </c>
      <c r="U88" s="66">
        <f t="shared" si="13"/>
        <v>0.1938165</v>
      </c>
      <c r="V88" s="44"/>
      <c r="AB88" s="44"/>
      <c r="AC88" s="44"/>
      <c r="AD88" s="44"/>
      <c r="AE88" s="44"/>
      <c r="AF88" s="44"/>
      <c r="AG88" s="44"/>
    </row>
    <row r="89" spans="1:37" ht="15.75" customHeight="1" x14ac:dyDescent="0.2">
      <c r="B89" s="2" t="s">
        <v>22</v>
      </c>
      <c r="C89" s="7">
        <v>0.38311899999999999</v>
      </c>
      <c r="D89" s="7">
        <v>0.32805200000000001</v>
      </c>
      <c r="E89" s="7">
        <v>0.303645</v>
      </c>
      <c r="F89" s="7">
        <v>0.28593099999999999</v>
      </c>
      <c r="G89" s="7">
        <v>0.20860100000000001</v>
      </c>
      <c r="H89" s="7">
        <v>0.14644199999999999</v>
      </c>
      <c r="I89" s="7">
        <v>0.172404</v>
      </c>
      <c r="J89" s="7">
        <v>0.18681800000000001</v>
      </c>
      <c r="K89" s="7">
        <v>0.145506</v>
      </c>
      <c r="L89" s="7">
        <v>0.134134</v>
      </c>
      <c r="M89" s="7">
        <v>0.12734000000000001</v>
      </c>
      <c r="N89" s="7">
        <v>0.14450299999999999</v>
      </c>
      <c r="O89" s="7">
        <v>0.14174600000000001</v>
      </c>
      <c r="P89" s="7">
        <v>0.135992</v>
      </c>
      <c r="Q89" s="7">
        <v>0.15840299999999999</v>
      </c>
      <c r="R89" s="7">
        <v>0.183307</v>
      </c>
      <c r="T89" s="66">
        <f t="shared" si="12"/>
        <v>0.1991214375</v>
      </c>
      <c r="U89" s="66">
        <f t="shared" si="13"/>
        <v>0.154862</v>
      </c>
      <c r="V89" s="44"/>
      <c r="AB89" s="44"/>
      <c r="AC89" s="44"/>
      <c r="AD89" s="44"/>
      <c r="AE89" s="44"/>
      <c r="AF89" s="44"/>
      <c r="AG89" s="44"/>
    </row>
    <row r="90" spans="1:37" ht="15.75" customHeight="1" x14ac:dyDescent="0.2">
      <c r="B90" s="2" t="s">
        <v>23</v>
      </c>
      <c r="C90" s="7">
        <v>1.6541E-2</v>
      </c>
      <c r="D90" s="7">
        <v>1.2433E-2</v>
      </c>
      <c r="E90" s="7">
        <v>1.2959999999999999E-2</v>
      </c>
      <c r="F90" s="7">
        <v>1.3466000000000001E-2</v>
      </c>
      <c r="G90" s="7">
        <v>1.5108999999999999E-2</v>
      </c>
      <c r="H90" s="7">
        <v>2.231E-2</v>
      </c>
      <c r="I90" s="7">
        <v>2.3713999999999999E-2</v>
      </c>
      <c r="J90" s="7">
        <v>2.5038000000000001E-2</v>
      </c>
      <c r="K90" s="7">
        <v>2.5044E-2</v>
      </c>
      <c r="L90" s="7">
        <v>2.1623E-2</v>
      </c>
      <c r="M90" s="7">
        <v>1.7762E-2</v>
      </c>
      <c r="N90" s="7">
        <v>1.6598999999999999E-2</v>
      </c>
      <c r="O90" s="7">
        <v>1.3537E-2</v>
      </c>
      <c r="P90" s="7">
        <v>1.7259E-2</v>
      </c>
      <c r="Q90" s="7">
        <v>1.5826E-2</v>
      </c>
      <c r="R90" s="7">
        <v>1.8845000000000001E-2</v>
      </c>
      <c r="T90" s="66">
        <f t="shared" si="12"/>
        <v>1.8004125000000003E-2</v>
      </c>
      <c r="U90" s="66">
        <f t="shared" si="13"/>
        <v>1.6366749999999999E-2</v>
      </c>
      <c r="V90" s="44"/>
      <c r="AB90" s="44"/>
      <c r="AC90" s="44"/>
      <c r="AD90" s="44"/>
      <c r="AE90" s="44"/>
      <c r="AF90" s="44"/>
      <c r="AG90" s="44"/>
    </row>
    <row r="91" spans="1:37" ht="15.75" customHeight="1" x14ac:dyDescent="0.2">
      <c r="B91" s="2" t="s">
        <v>24</v>
      </c>
      <c r="C91" s="7">
        <v>1.9885E-2</v>
      </c>
      <c r="D91" s="7">
        <v>3.7582999999999998E-2</v>
      </c>
      <c r="E91" s="7">
        <v>4.2979000000000003E-2</v>
      </c>
      <c r="F91" s="7">
        <v>5.5088999999999999E-2</v>
      </c>
      <c r="G91" s="7">
        <v>7.5236999999999998E-2</v>
      </c>
      <c r="H91" s="7">
        <v>9.5090999999999995E-2</v>
      </c>
      <c r="I91" s="7">
        <v>6.7632999999999999E-2</v>
      </c>
      <c r="J91" s="7">
        <v>5.1344000000000001E-2</v>
      </c>
      <c r="K91" s="7">
        <v>4.7107000000000003E-2</v>
      </c>
      <c r="L91" s="7">
        <v>5.5947999999999998E-2</v>
      </c>
      <c r="M91" s="7">
        <v>5.4997999999999998E-2</v>
      </c>
      <c r="N91" s="7">
        <v>5.1787E-2</v>
      </c>
      <c r="O91" s="7">
        <v>5.1768000000000002E-2</v>
      </c>
      <c r="P91" s="7">
        <v>5.6212999999999999E-2</v>
      </c>
      <c r="Q91" s="7">
        <v>5.4393999999999998E-2</v>
      </c>
      <c r="R91" s="7">
        <v>5.6378999999999999E-2</v>
      </c>
      <c r="T91" s="66">
        <f t="shared" si="12"/>
        <v>5.4589687499999998E-2</v>
      </c>
      <c r="U91" s="66">
        <f t="shared" si="13"/>
        <v>5.4688500000000001E-2</v>
      </c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7" ht="15.75" customHeight="1" x14ac:dyDescent="0.2">
      <c r="B92" s="2" t="s">
        <v>25</v>
      </c>
      <c r="C92" s="7">
        <v>2.6447999999999999E-2</v>
      </c>
      <c r="D92" s="7">
        <v>1.7774000000000002E-2</v>
      </c>
      <c r="E92" s="7">
        <v>1.9674000000000001E-2</v>
      </c>
      <c r="F92" s="7">
        <v>2.0955000000000001E-2</v>
      </c>
      <c r="G92" s="7">
        <v>2.1665E-2</v>
      </c>
      <c r="H92" s="7">
        <v>8.5629999999999994E-3</v>
      </c>
      <c r="I92" s="7">
        <v>3.9736E-2</v>
      </c>
      <c r="J92" s="7">
        <v>2.9092E-2</v>
      </c>
      <c r="K92" s="7">
        <v>3.2861000000000001E-2</v>
      </c>
      <c r="L92" s="7">
        <v>2.9663999999999999E-2</v>
      </c>
      <c r="M92" s="7">
        <v>3.0061000000000001E-2</v>
      </c>
      <c r="N92" s="7">
        <v>2.4560999999999999E-2</v>
      </c>
      <c r="O92" s="7">
        <v>2.5992999999999999E-2</v>
      </c>
      <c r="P92" s="7">
        <v>2.7751000000000001E-2</v>
      </c>
      <c r="Q92" s="7">
        <v>2.7002000000000002E-2</v>
      </c>
      <c r="R92" s="7">
        <v>2.8306999999999999E-2</v>
      </c>
      <c r="T92" s="66">
        <f t="shared" si="12"/>
        <v>2.56316875E-2</v>
      </c>
      <c r="U92" s="66">
        <f t="shared" si="13"/>
        <v>2.7263249999999999E-2</v>
      </c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7" ht="15.75" customHeight="1" x14ac:dyDescent="0.2">
      <c r="B93" s="2" t="s">
        <v>26</v>
      </c>
      <c r="C93" s="7">
        <v>4.1581E-2</v>
      </c>
      <c r="D93" s="7">
        <v>3.4290000000000001E-2</v>
      </c>
      <c r="E93" s="7">
        <v>3.1607999999999997E-2</v>
      </c>
      <c r="F93" s="7">
        <v>3.6704000000000001E-2</v>
      </c>
      <c r="G93" s="7">
        <v>3.5630000000000002E-2</v>
      </c>
      <c r="H93" s="7">
        <v>3.8551000000000002E-2</v>
      </c>
      <c r="I93" s="7">
        <v>4.1897999999999998E-2</v>
      </c>
      <c r="J93" s="7">
        <v>4.9863999999999999E-2</v>
      </c>
      <c r="K93" s="7">
        <v>4.9029000000000003E-2</v>
      </c>
      <c r="L93" s="7">
        <v>5.6446999999999997E-2</v>
      </c>
      <c r="M93" s="7">
        <v>6.2779000000000001E-2</v>
      </c>
      <c r="N93" s="7">
        <v>5.5806000000000001E-2</v>
      </c>
      <c r="O93" s="7">
        <v>4.7920999999999998E-2</v>
      </c>
      <c r="P93" s="7">
        <v>5.2033000000000003E-2</v>
      </c>
      <c r="Q93" s="7">
        <v>5.1860999999999997E-2</v>
      </c>
      <c r="R93" s="7">
        <v>6.3200999999999993E-2</v>
      </c>
      <c r="T93" s="66">
        <f t="shared" si="12"/>
        <v>4.6825187500000004E-2</v>
      </c>
      <c r="U93" s="66">
        <f t="shared" si="13"/>
        <v>5.3753999999999996E-2</v>
      </c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7" ht="15.75" customHeight="1" x14ac:dyDescent="0.2">
      <c r="B94" s="13" t="s">
        <v>27</v>
      </c>
      <c r="C94" s="8"/>
      <c r="D94" s="8"/>
      <c r="E94" s="8"/>
      <c r="F94" s="8"/>
      <c r="G94" s="8">
        <v>0</v>
      </c>
      <c r="H94" s="8">
        <v>0</v>
      </c>
      <c r="I94" s="8">
        <v>2.5548999999999999E-2</v>
      </c>
      <c r="J94" s="8">
        <v>5.8659000000000003E-2</v>
      </c>
      <c r="K94" s="8">
        <v>6.8783999999999998E-2</v>
      </c>
      <c r="L94" s="8">
        <v>6.2323999999999997E-2</v>
      </c>
      <c r="M94" s="8">
        <v>7.4118000000000003E-2</v>
      </c>
      <c r="N94" s="8">
        <v>8.0731999999999998E-2</v>
      </c>
      <c r="O94" s="8">
        <v>8.0478999999999995E-2</v>
      </c>
      <c r="P94" s="8">
        <v>8.5389000000000007E-2</v>
      </c>
      <c r="Q94" s="8">
        <v>8.6332000000000006E-2</v>
      </c>
      <c r="R94" s="8">
        <v>8.3515000000000006E-2</v>
      </c>
      <c r="T94" s="66">
        <f t="shared" si="12"/>
        <v>5.8823416666666663E-2</v>
      </c>
      <c r="U94" s="66">
        <f t="shared" si="13"/>
        <v>8.392875000000001E-2</v>
      </c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7" ht="15.75" customHeight="1" x14ac:dyDescent="0.2">
      <c r="B95" s="9" t="s">
        <v>37</v>
      </c>
      <c r="C95" s="37">
        <v>59000</v>
      </c>
      <c r="D95" s="37">
        <v>71900</v>
      </c>
      <c r="E95" s="37">
        <v>72100</v>
      </c>
      <c r="F95" s="37">
        <v>76900</v>
      </c>
      <c r="G95" s="37">
        <v>97400</v>
      </c>
      <c r="H95" s="37">
        <v>196900</v>
      </c>
      <c r="I95" s="37">
        <v>214200</v>
      </c>
      <c r="J95" s="37">
        <v>227100</v>
      </c>
      <c r="K95" s="37">
        <v>265600</v>
      </c>
      <c r="L95" s="37">
        <v>293500</v>
      </c>
      <c r="M95" s="37">
        <v>283300</v>
      </c>
      <c r="N95" s="37">
        <v>274400</v>
      </c>
      <c r="O95" s="37">
        <v>279700</v>
      </c>
      <c r="P95" s="37">
        <v>299400</v>
      </c>
      <c r="Q95" s="37">
        <v>294800</v>
      </c>
      <c r="R95" s="37">
        <v>277300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25">
        <v>279719.21999999997</v>
      </c>
      <c r="AI95" s="25">
        <v>299447.46999999997</v>
      </c>
      <c r="AJ95" s="25">
        <v>294802.67</v>
      </c>
      <c r="AK95" s="25">
        <v>277314.27</v>
      </c>
    </row>
    <row r="96" spans="1:37" ht="15.75" customHeight="1" x14ac:dyDescent="0.2"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7" ht="15.75" customHeight="1" x14ac:dyDescent="0.2">
      <c r="A97" s="1" t="s">
        <v>55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7" ht="15.75" customHeight="1" x14ac:dyDescent="0.2">
      <c r="B98" s="2" t="s">
        <v>18</v>
      </c>
      <c r="C98" s="7"/>
      <c r="D98" s="7"/>
      <c r="E98" s="7"/>
      <c r="F98" s="7">
        <v>9.3400000000000004E-4</v>
      </c>
      <c r="G98" s="7">
        <v>6.1260000000000004E-3</v>
      </c>
      <c r="H98" s="7">
        <v>1.4411999999999999E-2</v>
      </c>
      <c r="I98" s="7">
        <v>8.0090000000000005E-3</v>
      </c>
      <c r="J98" s="7">
        <v>9.8449999999999996E-3</v>
      </c>
      <c r="K98" s="7">
        <v>8.2539999999999992E-3</v>
      </c>
      <c r="L98" s="7">
        <v>8.6300000000000005E-3</v>
      </c>
      <c r="M98" s="7">
        <v>1.2593E-2</v>
      </c>
      <c r="N98" s="7">
        <v>1.3409000000000001E-2</v>
      </c>
      <c r="O98" s="7">
        <v>1.35E-2</v>
      </c>
      <c r="P98" s="7">
        <v>2.0598999999999999E-2</v>
      </c>
      <c r="Q98" s="7">
        <v>2.0205999999999998E-2</v>
      </c>
      <c r="R98" s="7">
        <v>1.3698E-2</v>
      </c>
      <c r="T98" s="66">
        <f>AVERAGE(C98:R98)</f>
        <v>1.1554999999999999E-2</v>
      </c>
      <c r="U98" s="66">
        <f>AVERAGE(O98:R98)</f>
        <v>1.7000749999999999E-2</v>
      </c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7" ht="15.75" customHeight="1" x14ac:dyDescent="0.2">
      <c r="B99" s="2" t="s">
        <v>19</v>
      </c>
      <c r="C99" s="7">
        <v>6.9811999999999999E-2</v>
      </c>
      <c r="D99" s="7">
        <v>7.7637999999999999E-2</v>
      </c>
      <c r="E99" s="7">
        <v>8.4154000000000007E-2</v>
      </c>
      <c r="F99" s="7">
        <v>8.9911000000000005E-2</v>
      </c>
      <c r="G99" s="7">
        <v>0.136323</v>
      </c>
      <c r="H99" s="7">
        <v>0.27247300000000002</v>
      </c>
      <c r="I99" s="7">
        <v>0.19909099999999999</v>
      </c>
      <c r="J99" s="7">
        <v>0.21494199999999999</v>
      </c>
      <c r="K99" s="7">
        <v>0.237399</v>
      </c>
      <c r="L99" s="7">
        <v>0.21471899999999999</v>
      </c>
      <c r="M99" s="7">
        <v>0.17527000000000001</v>
      </c>
      <c r="N99" s="7">
        <v>0.117759</v>
      </c>
      <c r="O99" s="7">
        <v>0.162855</v>
      </c>
      <c r="P99" s="7">
        <v>0.140737</v>
      </c>
      <c r="Q99" s="7">
        <v>0.131212</v>
      </c>
      <c r="R99" s="7">
        <v>0.110871</v>
      </c>
      <c r="T99" s="66">
        <f t="shared" ref="T99:T107" si="14">AVERAGE(C99:R99)</f>
        <v>0.15219787500000001</v>
      </c>
      <c r="U99" s="66">
        <f t="shared" ref="U99:U107" si="15">AVERAGE(O99:R99)</f>
        <v>0.13641874999999998</v>
      </c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7" ht="15.75" customHeight="1" x14ac:dyDescent="0.2">
      <c r="B100" s="70" t="s">
        <v>20</v>
      </c>
      <c r="C100" s="7">
        <v>0.68189299999999997</v>
      </c>
      <c r="D100" s="7">
        <v>0.66592700000000005</v>
      </c>
      <c r="E100" s="7">
        <v>0.68651899999999999</v>
      </c>
      <c r="F100" s="7">
        <v>0.65971400000000002</v>
      </c>
      <c r="G100" s="7">
        <v>0.56656300000000004</v>
      </c>
      <c r="H100" s="7">
        <v>0.475491</v>
      </c>
      <c r="I100" s="7">
        <v>0.56201199999999996</v>
      </c>
      <c r="J100" s="7">
        <v>0.52963300000000002</v>
      </c>
      <c r="K100" s="7">
        <v>0.53063700000000003</v>
      </c>
      <c r="L100" s="7">
        <v>0.58701700000000001</v>
      </c>
      <c r="M100" s="7">
        <v>0.60586899999999999</v>
      </c>
      <c r="N100" s="7">
        <v>0.63732299999999997</v>
      </c>
      <c r="O100" s="7">
        <v>0.59428000000000003</v>
      </c>
      <c r="P100" s="7">
        <v>0.63258199999999998</v>
      </c>
      <c r="Q100" s="7">
        <v>0.58499900000000005</v>
      </c>
      <c r="R100" s="7">
        <v>0.60773500000000003</v>
      </c>
      <c r="T100" s="66">
        <f t="shared" si="14"/>
        <v>0.60051212500000006</v>
      </c>
      <c r="U100" s="66">
        <f t="shared" si="15"/>
        <v>0.60489900000000008</v>
      </c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7" ht="15.75" customHeight="1" x14ac:dyDescent="0.2">
      <c r="B101" s="2" t="s">
        <v>21</v>
      </c>
      <c r="C101" s="7">
        <v>1.1346999999999999E-2</v>
      </c>
      <c r="D101" s="7">
        <v>6.7559999999999999E-3</v>
      </c>
      <c r="E101" s="7">
        <v>7.3990000000000002E-3</v>
      </c>
      <c r="F101" s="7">
        <v>9.2010000000000008E-3</v>
      </c>
      <c r="G101" s="7">
        <v>7.3340000000000002E-3</v>
      </c>
      <c r="H101" s="7">
        <v>4.2890000000000003E-3</v>
      </c>
      <c r="I101" s="7">
        <v>1.9559999999999998E-3</v>
      </c>
      <c r="J101" s="7">
        <v>2.0300000000000001E-3</v>
      </c>
      <c r="K101" s="7">
        <v>3.4129999999999998E-3</v>
      </c>
      <c r="L101" s="7">
        <v>2.5709999999999999E-3</v>
      </c>
      <c r="M101" s="7">
        <v>6.5989999999999998E-3</v>
      </c>
      <c r="N101" s="7">
        <v>4.7320000000000001E-3</v>
      </c>
      <c r="O101" s="7">
        <v>6.0759999999999998E-3</v>
      </c>
      <c r="P101" s="7">
        <v>4.2599999999999999E-3</v>
      </c>
      <c r="Q101" s="7">
        <v>1.9258999999999998E-2</v>
      </c>
      <c r="R101" s="7">
        <v>4.9439999999999996E-3</v>
      </c>
      <c r="T101" s="66">
        <f t="shared" si="14"/>
        <v>6.3853749999999996E-3</v>
      </c>
      <c r="U101" s="66">
        <f t="shared" si="15"/>
        <v>8.6347499999999983E-3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7" ht="15.75" customHeight="1" x14ac:dyDescent="0.2">
      <c r="B102" s="2" t="s">
        <v>22</v>
      </c>
      <c r="C102" s="7">
        <v>0.19697500000000001</v>
      </c>
      <c r="D102" s="7">
        <v>0.201185</v>
      </c>
      <c r="E102" s="7">
        <v>0.17843400000000001</v>
      </c>
      <c r="F102" s="7">
        <v>0.19995599999999999</v>
      </c>
      <c r="G102" s="7">
        <v>0.22157499999999999</v>
      </c>
      <c r="H102" s="7">
        <v>0.172293</v>
      </c>
      <c r="I102" s="7">
        <v>0.152583</v>
      </c>
      <c r="J102" s="7">
        <v>0.171015</v>
      </c>
      <c r="K102" s="7">
        <v>0.15638099999999999</v>
      </c>
      <c r="L102" s="7">
        <v>0.12248100000000001</v>
      </c>
      <c r="M102" s="7">
        <v>0.126889</v>
      </c>
      <c r="N102" s="7">
        <v>0.15428500000000001</v>
      </c>
      <c r="O102" s="7">
        <v>0.14822199999999999</v>
      </c>
      <c r="P102" s="7">
        <v>0.13907900000000001</v>
      </c>
      <c r="Q102" s="7">
        <v>0.16996</v>
      </c>
      <c r="R102" s="7">
        <v>0.18457899999999999</v>
      </c>
      <c r="T102" s="66">
        <f t="shared" si="14"/>
        <v>0.16849325000000001</v>
      </c>
      <c r="U102" s="66">
        <f t="shared" si="15"/>
        <v>0.16045999999999999</v>
      </c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7" ht="15.75" customHeight="1" x14ac:dyDescent="0.2">
      <c r="B103" s="2" t="s">
        <v>23</v>
      </c>
      <c r="C103" s="7">
        <v>6.6100000000000002E-4</v>
      </c>
      <c r="D103" s="7">
        <v>1.384E-3</v>
      </c>
      <c r="E103" s="7">
        <v>8.1499999999999997E-4</v>
      </c>
      <c r="F103" s="7">
        <v>1.026E-3</v>
      </c>
      <c r="G103" s="7">
        <v>2.8990000000000001E-3</v>
      </c>
      <c r="H103" s="7">
        <v>2.9359999999999998E-3</v>
      </c>
      <c r="I103" s="7">
        <v>1.212E-3</v>
      </c>
      <c r="J103" s="7">
        <v>3.1059999999999998E-3</v>
      </c>
      <c r="K103" s="7">
        <v>1.9170000000000001E-3</v>
      </c>
      <c r="L103" s="7">
        <v>1.859E-3</v>
      </c>
      <c r="M103" s="7">
        <v>2.4429999999999999E-3</v>
      </c>
      <c r="N103" s="7">
        <v>4.7759999999999999E-3</v>
      </c>
      <c r="O103" s="7">
        <v>1.846E-3</v>
      </c>
      <c r="P103" s="7">
        <v>1.1709999999999999E-3</v>
      </c>
      <c r="Q103" s="7">
        <v>1.7650000000000001E-3</v>
      </c>
      <c r="R103" s="7">
        <v>3.212E-3</v>
      </c>
      <c r="T103" s="66">
        <f t="shared" si="14"/>
        <v>2.0642499999999997E-3</v>
      </c>
      <c r="U103" s="66">
        <f t="shared" si="15"/>
        <v>1.9984999999999998E-3</v>
      </c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7" ht="15.75" customHeight="1" x14ac:dyDescent="0.2">
      <c r="B104" s="2" t="s">
        <v>24</v>
      </c>
      <c r="C104" s="7">
        <v>1.5699000000000001E-2</v>
      </c>
      <c r="D104" s="7">
        <v>1.7776E-2</v>
      </c>
      <c r="E104" s="7">
        <v>2.4518999999999999E-2</v>
      </c>
      <c r="F104" s="7">
        <v>1.7086E-2</v>
      </c>
      <c r="G104" s="7">
        <v>2.4850000000000001E-2</v>
      </c>
      <c r="H104" s="7">
        <v>3.7172999999999998E-2</v>
      </c>
      <c r="I104" s="7">
        <v>4.6177000000000003E-2</v>
      </c>
      <c r="J104" s="7">
        <v>2.809E-2</v>
      </c>
      <c r="K104" s="7">
        <v>2.2374000000000002E-2</v>
      </c>
      <c r="L104" s="7">
        <v>2.7331999999999999E-2</v>
      </c>
      <c r="M104" s="7">
        <v>2.7453000000000002E-2</v>
      </c>
      <c r="N104" s="7">
        <v>2.5100999999999998E-2</v>
      </c>
      <c r="O104" s="7">
        <v>3.3623E-2</v>
      </c>
      <c r="P104" s="7">
        <v>2.3952000000000001E-2</v>
      </c>
      <c r="Q104" s="7">
        <v>3.2702000000000002E-2</v>
      </c>
      <c r="R104" s="7">
        <v>3.3008000000000003E-2</v>
      </c>
      <c r="T104" s="66">
        <f t="shared" si="14"/>
        <v>2.73071875E-2</v>
      </c>
      <c r="U104" s="66">
        <f t="shared" si="15"/>
        <v>3.0821250000000001E-2</v>
      </c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7" ht="15.75" customHeight="1" x14ac:dyDescent="0.2">
      <c r="B105" s="2" t="s">
        <v>25</v>
      </c>
      <c r="C105" s="7">
        <v>6.4400000000000004E-3</v>
      </c>
      <c r="D105" s="7">
        <v>1.5021E-2</v>
      </c>
      <c r="E105" s="7">
        <v>6.1130000000000004E-3</v>
      </c>
      <c r="F105" s="7">
        <v>1.2331E-2</v>
      </c>
      <c r="G105" s="7">
        <v>1.4076E-2</v>
      </c>
      <c r="H105" s="7">
        <v>2.581E-3</v>
      </c>
      <c r="I105" s="7">
        <v>3.8040000000000001E-3</v>
      </c>
      <c r="J105" s="7">
        <v>3.2729999999999999E-3</v>
      </c>
      <c r="K105" s="7">
        <v>7.9389999999999999E-3</v>
      </c>
      <c r="L105" s="7">
        <v>7.7159999999999998E-3</v>
      </c>
      <c r="M105" s="7">
        <v>7.4400000000000004E-3</v>
      </c>
      <c r="N105" s="7">
        <v>6.5960000000000003E-3</v>
      </c>
      <c r="O105" s="7">
        <v>7.3509999999999999E-3</v>
      </c>
      <c r="P105" s="7">
        <v>8.5009999999999999E-3</v>
      </c>
      <c r="Q105" s="7">
        <v>1.0743000000000001E-2</v>
      </c>
      <c r="R105" s="7">
        <v>1.1998E-2</v>
      </c>
      <c r="T105" s="66">
        <f t="shared" si="14"/>
        <v>8.2451875000000008E-3</v>
      </c>
      <c r="U105" s="66">
        <f t="shared" si="15"/>
        <v>9.6482500000000006E-3</v>
      </c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7" ht="15.75" customHeight="1" x14ac:dyDescent="0.2">
      <c r="B106" s="2" t="s">
        <v>26</v>
      </c>
      <c r="C106" s="7">
        <v>1.7173000000000001E-2</v>
      </c>
      <c r="D106" s="7">
        <v>1.4312999999999999E-2</v>
      </c>
      <c r="E106" s="7">
        <v>1.2047E-2</v>
      </c>
      <c r="F106" s="7">
        <v>9.8410000000000008E-3</v>
      </c>
      <c r="G106" s="7">
        <v>2.0254000000000001E-2</v>
      </c>
      <c r="H106" s="7">
        <v>1.8350999999999999E-2</v>
      </c>
      <c r="I106" s="7">
        <v>2.2520999999999999E-2</v>
      </c>
      <c r="J106" s="7">
        <v>3.2739999999999998E-2</v>
      </c>
      <c r="K106" s="7">
        <v>2.7182999999999999E-2</v>
      </c>
      <c r="L106" s="7">
        <v>2.3469E-2</v>
      </c>
      <c r="M106" s="7">
        <v>3.1614000000000003E-2</v>
      </c>
      <c r="N106" s="7">
        <v>2.3741000000000002E-2</v>
      </c>
      <c r="O106" s="7">
        <v>2.2623999999999998E-2</v>
      </c>
      <c r="P106" s="7">
        <v>2.0667999999999999E-2</v>
      </c>
      <c r="Q106" s="7">
        <v>1.7430000000000001E-2</v>
      </c>
      <c r="R106" s="7">
        <v>1.9342999999999999E-2</v>
      </c>
      <c r="T106" s="66">
        <f t="shared" si="14"/>
        <v>2.0832E-2</v>
      </c>
      <c r="U106" s="66">
        <f t="shared" si="15"/>
        <v>2.0016249999999999E-2</v>
      </c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7" ht="15.75" customHeight="1" x14ac:dyDescent="0.2">
      <c r="B107" s="13" t="s">
        <v>27</v>
      </c>
      <c r="C107" s="8"/>
      <c r="D107" s="8"/>
      <c r="E107" s="8"/>
      <c r="F107" s="8"/>
      <c r="G107" s="8"/>
      <c r="H107" s="8"/>
      <c r="I107" s="8">
        <v>2.6329999999999999E-3</v>
      </c>
      <c r="J107" s="8">
        <v>5.3249999999999999E-3</v>
      </c>
      <c r="K107" s="8">
        <v>4.5030000000000001E-3</v>
      </c>
      <c r="L107" s="8">
        <v>4.2059999999999997E-3</v>
      </c>
      <c r="M107" s="8">
        <v>3.8310000000000002E-3</v>
      </c>
      <c r="N107" s="8">
        <v>1.2279E-2</v>
      </c>
      <c r="O107" s="8">
        <v>9.6229999999999996E-3</v>
      </c>
      <c r="P107" s="8">
        <v>8.4510000000000002E-3</v>
      </c>
      <c r="Q107" s="8">
        <v>1.1724E-2</v>
      </c>
      <c r="R107" s="8">
        <v>1.0611000000000001E-2</v>
      </c>
      <c r="T107" s="66">
        <f t="shared" si="14"/>
        <v>7.3185999999999998E-3</v>
      </c>
      <c r="U107" s="66">
        <f t="shared" si="15"/>
        <v>1.010225E-2</v>
      </c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7" ht="15.75" customHeight="1" x14ac:dyDescent="0.2">
      <c r="B108" s="9" t="s">
        <v>37</v>
      </c>
      <c r="C108" s="37">
        <v>34200</v>
      </c>
      <c r="D108" s="37">
        <v>45000</v>
      </c>
      <c r="E108" s="37">
        <v>47000</v>
      </c>
      <c r="F108" s="37">
        <v>46600</v>
      </c>
      <c r="G108" s="37">
        <v>45700</v>
      </c>
      <c r="H108" s="37">
        <v>62700</v>
      </c>
      <c r="I108" s="37">
        <v>77000</v>
      </c>
      <c r="J108" s="37">
        <v>82700</v>
      </c>
      <c r="K108" s="37">
        <v>86000</v>
      </c>
      <c r="L108" s="37">
        <v>102100</v>
      </c>
      <c r="M108" s="37">
        <v>101000</v>
      </c>
      <c r="N108" s="37">
        <v>94300</v>
      </c>
      <c r="O108" s="37">
        <v>92500</v>
      </c>
      <c r="P108" s="37">
        <v>108400</v>
      </c>
      <c r="Q108" s="37">
        <v>95500</v>
      </c>
      <c r="R108" s="37">
        <v>90900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25">
        <v>92501.83</v>
      </c>
      <c r="AI108" s="25">
        <v>108419.09</v>
      </c>
      <c r="AJ108" s="25">
        <v>95531.77</v>
      </c>
      <c r="AK108" s="25">
        <v>90906.47</v>
      </c>
    </row>
    <row r="109" spans="1:37" ht="15.75" customHeight="1" x14ac:dyDescent="0.2"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7" ht="15.75" customHeight="1" x14ac:dyDescent="0.2">
      <c r="A110" s="42" t="s">
        <v>56</v>
      </c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7" ht="15.75" customHeight="1" x14ac:dyDescent="0.2">
      <c r="A111" s="29"/>
      <c r="B111" s="2" t="s">
        <v>18</v>
      </c>
      <c r="C111" s="7"/>
      <c r="D111" s="7"/>
      <c r="E111" s="7"/>
      <c r="F111" s="7">
        <v>4.6490000000000004E-3</v>
      </c>
      <c r="G111" s="7">
        <v>2.4705999999999999E-2</v>
      </c>
      <c r="H111" s="7">
        <v>2.98E-2</v>
      </c>
      <c r="I111" s="7">
        <v>3.5215999999999997E-2</v>
      </c>
      <c r="J111" s="7">
        <v>2.6523999999999999E-2</v>
      </c>
      <c r="K111" s="7">
        <v>2.538E-2</v>
      </c>
      <c r="L111" s="7">
        <v>2.112E-2</v>
      </c>
      <c r="M111" s="7">
        <v>2.3096999999999999E-2</v>
      </c>
      <c r="N111" s="7">
        <v>2.8323000000000001E-2</v>
      </c>
      <c r="O111" s="7">
        <v>2.8934999999999999E-2</v>
      </c>
      <c r="P111" s="7">
        <v>2.7928999999999999E-2</v>
      </c>
      <c r="Q111" s="7">
        <v>2.4729000000000001E-2</v>
      </c>
      <c r="R111" s="7">
        <v>2.0230000000000001E-2</v>
      </c>
      <c r="S111" s="29"/>
      <c r="T111" s="66">
        <f>AVERAGE(C111:R111)</f>
        <v>2.4664461538461538E-2</v>
      </c>
      <c r="U111" s="66">
        <f>AVERAGE(O111:R111)</f>
        <v>2.5455749999999999E-2</v>
      </c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7" ht="15.75" customHeight="1" x14ac:dyDescent="0.2">
      <c r="A112" s="29"/>
      <c r="B112" s="2" t="s">
        <v>19</v>
      </c>
      <c r="C112" s="7">
        <v>7.3033000000000001E-2</v>
      </c>
      <c r="D112" s="7">
        <v>0.103382</v>
      </c>
      <c r="E112" s="7">
        <v>0.131941</v>
      </c>
      <c r="F112" s="7">
        <v>0.12568599999999999</v>
      </c>
      <c r="G112" s="7">
        <v>0.149007</v>
      </c>
      <c r="H112" s="7">
        <v>0.19336800000000001</v>
      </c>
      <c r="I112" s="7">
        <v>0.135794</v>
      </c>
      <c r="J112" s="7">
        <v>0.14151</v>
      </c>
      <c r="K112" s="7">
        <v>0.14449400000000001</v>
      </c>
      <c r="L112" s="7">
        <v>0.114133</v>
      </c>
      <c r="M112" s="7">
        <v>0.111597</v>
      </c>
      <c r="N112" s="7">
        <v>0.113389</v>
      </c>
      <c r="O112" s="7">
        <v>0.12112199999999999</v>
      </c>
      <c r="P112" s="7">
        <v>0.110096</v>
      </c>
      <c r="Q112" s="7">
        <v>9.9231E-2</v>
      </c>
      <c r="R112" s="7">
        <v>0.113885</v>
      </c>
      <c r="S112" s="29"/>
      <c r="T112" s="66">
        <f t="shared" ref="T112:T120" si="16">AVERAGE(C112:R112)</f>
        <v>0.12385424999999999</v>
      </c>
      <c r="U112" s="66">
        <f t="shared" ref="U112:U120" si="17">AVERAGE(O112:R112)</f>
        <v>0.1110835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7" ht="15.75" customHeight="1" x14ac:dyDescent="0.2">
      <c r="A113" s="29"/>
      <c r="B113" s="2" t="s">
        <v>20</v>
      </c>
      <c r="C113" s="7">
        <v>8.2439999999999999E-2</v>
      </c>
      <c r="D113" s="7">
        <v>7.2222999999999996E-2</v>
      </c>
      <c r="E113" s="7">
        <v>7.3922000000000002E-2</v>
      </c>
      <c r="F113" s="7">
        <v>4.9571999999999998E-2</v>
      </c>
      <c r="G113" s="7">
        <v>3.8189000000000001E-2</v>
      </c>
      <c r="H113" s="7">
        <v>3.7436999999999998E-2</v>
      </c>
      <c r="I113" s="7">
        <v>5.3966E-2</v>
      </c>
      <c r="J113" s="7">
        <v>6.4412999999999998E-2</v>
      </c>
      <c r="K113" s="7">
        <v>5.3298999999999999E-2</v>
      </c>
      <c r="L113" s="7">
        <v>4.9554000000000001E-2</v>
      </c>
      <c r="M113" s="7">
        <v>5.5004999999999998E-2</v>
      </c>
      <c r="N113" s="7">
        <v>4.8584000000000002E-2</v>
      </c>
      <c r="O113" s="7">
        <v>4.0628999999999998E-2</v>
      </c>
      <c r="P113" s="7">
        <v>4.8606000000000003E-2</v>
      </c>
      <c r="Q113" s="7">
        <v>4.9421E-2</v>
      </c>
      <c r="R113" s="7">
        <v>4.7282999999999999E-2</v>
      </c>
      <c r="S113" s="29"/>
      <c r="T113" s="66">
        <f t="shared" si="16"/>
        <v>5.4033937500000004E-2</v>
      </c>
      <c r="U113" s="66">
        <f t="shared" si="17"/>
        <v>4.6484749999999998E-2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7" ht="15.75" customHeight="1" x14ac:dyDescent="0.2">
      <c r="A114" s="29"/>
      <c r="B114" s="65" t="s">
        <v>21</v>
      </c>
      <c r="C114" s="7">
        <v>0.28962399999999999</v>
      </c>
      <c r="D114" s="7">
        <v>0.277445</v>
      </c>
      <c r="E114" s="7">
        <v>0.264511</v>
      </c>
      <c r="F114" s="7">
        <v>0.259824</v>
      </c>
      <c r="G114" s="7">
        <v>0.28737099999999999</v>
      </c>
      <c r="H114" s="7">
        <v>0.22866400000000001</v>
      </c>
      <c r="I114" s="7">
        <v>0.220693</v>
      </c>
      <c r="J114" s="7">
        <v>0.209067</v>
      </c>
      <c r="K114" s="7">
        <v>0.29954500000000001</v>
      </c>
      <c r="L114" s="7">
        <v>0.38559399999999999</v>
      </c>
      <c r="M114" s="7">
        <v>0.39022299999999999</v>
      </c>
      <c r="N114" s="7">
        <v>0.36115399999999998</v>
      </c>
      <c r="O114" s="7">
        <v>0.360599</v>
      </c>
      <c r="P114" s="7">
        <v>0.38147199999999998</v>
      </c>
      <c r="Q114" s="7">
        <v>0.37570100000000001</v>
      </c>
      <c r="R114" s="7">
        <v>0.35938599999999998</v>
      </c>
      <c r="S114" s="29"/>
      <c r="T114" s="66">
        <f t="shared" si="16"/>
        <v>0.30942956250000003</v>
      </c>
      <c r="U114" s="66">
        <f t="shared" si="17"/>
        <v>0.36928949999999999</v>
      </c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7" ht="15.75" customHeight="1" x14ac:dyDescent="0.2">
      <c r="A115" s="29"/>
      <c r="B115" s="2" t="s">
        <v>22</v>
      </c>
      <c r="C115" s="7">
        <v>0.47405199999999997</v>
      </c>
      <c r="D115" s="7">
        <v>0.458013</v>
      </c>
      <c r="E115" s="7">
        <v>0.42550199999999999</v>
      </c>
      <c r="F115" s="7">
        <v>0.47856300000000002</v>
      </c>
      <c r="G115" s="7">
        <v>0.37880000000000003</v>
      </c>
      <c r="H115" s="7">
        <v>0.30590200000000001</v>
      </c>
      <c r="I115" s="7">
        <v>0.32603199999999999</v>
      </c>
      <c r="J115" s="7">
        <v>0.34702</v>
      </c>
      <c r="K115" s="7">
        <v>0.28562399999999999</v>
      </c>
      <c r="L115" s="7">
        <v>0.23161999999999999</v>
      </c>
      <c r="M115" s="7">
        <v>0.222575</v>
      </c>
      <c r="N115" s="7">
        <v>0.24004200000000001</v>
      </c>
      <c r="O115" s="7">
        <v>0.25151000000000001</v>
      </c>
      <c r="P115" s="7">
        <v>0.217227</v>
      </c>
      <c r="Q115" s="7">
        <v>0.22498000000000001</v>
      </c>
      <c r="R115" s="7">
        <v>0.26133400000000001</v>
      </c>
      <c r="S115" s="29"/>
      <c r="T115" s="66">
        <f t="shared" si="16"/>
        <v>0.32054975000000002</v>
      </c>
      <c r="U115" s="66">
        <f t="shared" si="17"/>
        <v>0.23876275000000002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7" ht="15.75" customHeight="1" x14ac:dyDescent="0.2">
      <c r="A116" s="29"/>
      <c r="B116" s="2" t="s">
        <v>23</v>
      </c>
      <c r="C116" s="7">
        <v>4.947E-3</v>
      </c>
      <c r="D116" s="7">
        <v>2.2339999999999999E-3</v>
      </c>
      <c r="E116" s="7">
        <v>1.9819999999999998E-3</v>
      </c>
      <c r="F116" s="7">
        <v>1.0690000000000001E-3</v>
      </c>
      <c r="G116" s="7">
        <v>5.9439999999999996E-3</v>
      </c>
      <c r="H116" s="7">
        <v>8.2430000000000003E-3</v>
      </c>
      <c r="I116" s="7">
        <v>4.5430000000000002E-3</v>
      </c>
      <c r="J116" s="7">
        <v>5.6299999999999996E-3</v>
      </c>
      <c r="K116" s="7">
        <v>3.2810000000000001E-3</v>
      </c>
      <c r="L116" s="7">
        <v>4.1130000000000003E-3</v>
      </c>
      <c r="M116" s="7">
        <v>3.5829999999999998E-3</v>
      </c>
      <c r="N116" s="7">
        <v>9.4499999999999998E-4</v>
      </c>
      <c r="O116" s="7">
        <v>4.2779999999999997E-3</v>
      </c>
      <c r="P116" s="7">
        <v>1.5950000000000001E-3</v>
      </c>
      <c r="Q116" s="7">
        <v>3.0019999999999999E-3</v>
      </c>
      <c r="R116" s="7">
        <v>1.554E-3</v>
      </c>
      <c r="S116" s="29"/>
      <c r="T116" s="66">
        <f t="shared" si="16"/>
        <v>3.5589374999999996E-3</v>
      </c>
      <c r="U116" s="66">
        <f t="shared" si="17"/>
        <v>2.6072499999999998E-3</v>
      </c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7" ht="15.75" customHeight="1" x14ac:dyDescent="0.2">
      <c r="A117" s="29"/>
      <c r="B117" s="2" t="s">
        <v>24</v>
      </c>
      <c r="C117" s="7">
        <v>2.9590999999999999E-2</v>
      </c>
      <c r="D117" s="7">
        <v>6.4748E-2</v>
      </c>
      <c r="E117" s="7">
        <v>7.2997000000000006E-2</v>
      </c>
      <c r="F117" s="7">
        <v>6.4186999999999994E-2</v>
      </c>
      <c r="G117" s="7">
        <v>8.2544999999999993E-2</v>
      </c>
      <c r="H117" s="7">
        <v>0.16353999999999999</v>
      </c>
      <c r="I117" s="7">
        <v>0.18346599999999999</v>
      </c>
      <c r="J117" s="7">
        <v>0.14638399999999999</v>
      </c>
      <c r="K117" s="7">
        <v>0.12706400000000001</v>
      </c>
      <c r="L117" s="7">
        <v>0.13449900000000001</v>
      </c>
      <c r="M117" s="7">
        <v>0.133493</v>
      </c>
      <c r="N117" s="7">
        <v>0.13494900000000001</v>
      </c>
      <c r="O117" s="7">
        <v>0.13633899999999999</v>
      </c>
      <c r="P117" s="7">
        <v>0.14680199999999999</v>
      </c>
      <c r="Q117" s="7">
        <v>0.13924300000000001</v>
      </c>
      <c r="R117" s="7">
        <v>0.12612799999999999</v>
      </c>
      <c r="S117" s="29"/>
      <c r="T117" s="66">
        <f t="shared" si="16"/>
        <v>0.11787343750000001</v>
      </c>
      <c r="U117" s="66">
        <f t="shared" si="17"/>
        <v>0.137128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7" ht="15.75" customHeight="1" x14ac:dyDescent="0.2">
      <c r="A118" s="29"/>
      <c r="B118" s="2" t="s">
        <v>25</v>
      </c>
      <c r="C118" s="7">
        <v>8.7939999999999997E-3</v>
      </c>
      <c r="D118" s="7">
        <v>8.2410000000000001E-3</v>
      </c>
      <c r="E118" s="7">
        <v>4.365E-3</v>
      </c>
      <c r="F118" s="7">
        <v>1.7650000000000001E-3</v>
      </c>
      <c r="G118" s="7">
        <v>7.7250000000000001E-3</v>
      </c>
      <c r="H118" s="7">
        <v>1.3799999999999999E-3</v>
      </c>
      <c r="I118" s="7">
        <v>2.3219999999999998E-3</v>
      </c>
      <c r="J118" s="7">
        <v>1.722E-3</v>
      </c>
      <c r="K118" s="7">
        <v>1.539E-3</v>
      </c>
      <c r="L118" s="7">
        <v>9.8900000000000008E-4</v>
      </c>
      <c r="M118" s="7">
        <v>1.1689999999999999E-3</v>
      </c>
      <c r="N118" s="7">
        <v>1.26E-4</v>
      </c>
      <c r="O118" s="7">
        <v>7.4799999999999997E-4</v>
      </c>
      <c r="P118" s="7">
        <v>2.6380000000000002E-3</v>
      </c>
      <c r="Q118" s="7">
        <v>1.1150000000000001E-3</v>
      </c>
      <c r="R118" s="7">
        <v>1.2539999999999999E-3</v>
      </c>
      <c r="S118" s="29"/>
      <c r="T118" s="66">
        <f t="shared" si="16"/>
        <v>2.8682499999999993E-3</v>
      </c>
      <c r="U118" s="66">
        <f t="shared" si="17"/>
        <v>1.4387499999999999E-3</v>
      </c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7" ht="15.75" customHeight="1" x14ac:dyDescent="0.2">
      <c r="A119" s="29"/>
      <c r="B119" s="2" t="s">
        <v>26</v>
      </c>
      <c r="C119" s="7">
        <v>3.7518000000000003E-2</v>
      </c>
      <c r="D119" s="7">
        <v>1.3712999999999999E-2</v>
      </c>
      <c r="E119" s="7">
        <v>2.4781000000000001E-2</v>
      </c>
      <c r="F119" s="7">
        <v>1.4685E-2</v>
      </c>
      <c r="G119" s="7">
        <v>2.5713E-2</v>
      </c>
      <c r="H119" s="7">
        <v>3.1667000000000001E-2</v>
      </c>
      <c r="I119" s="7">
        <v>3.1734999999999999E-2</v>
      </c>
      <c r="J119" s="7">
        <v>3.1759999999999997E-2</v>
      </c>
      <c r="K119" s="7">
        <v>3.6450999999999997E-2</v>
      </c>
      <c r="L119" s="7">
        <v>3.8059000000000003E-2</v>
      </c>
      <c r="M119" s="7">
        <v>3.5812999999999998E-2</v>
      </c>
      <c r="N119" s="7">
        <v>4.1799000000000003E-2</v>
      </c>
      <c r="O119" s="7">
        <v>3.6852999999999997E-2</v>
      </c>
      <c r="P119" s="7">
        <v>3.5406E-2</v>
      </c>
      <c r="Q119" s="7">
        <v>4.2396000000000003E-2</v>
      </c>
      <c r="R119" s="7">
        <v>4.2251999999999998E-2</v>
      </c>
      <c r="S119" s="29"/>
      <c r="T119" s="66">
        <f t="shared" si="16"/>
        <v>3.2537562500000006E-2</v>
      </c>
      <c r="U119" s="66">
        <f t="shared" si="17"/>
        <v>3.9226749999999998E-2</v>
      </c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7" ht="15.75" customHeight="1" x14ac:dyDescent="0.2">
      <c r="A120" s="29"/>
      <c r="B120" s="13" t="s">
        <v>27</v>
      </c>
      <c r="C120" s="8"/>
      <c r="D120" s="8"/>
      <c r="E120" s="8"/>
      <c r="F120" s="8"/>
      <c r="G120" s="8"/>
      <c r="H120" s="8"/>
      <c r="I120" s="8">
        <v>6.2350000000000001E-3</v>
      </c>
      <c r="J120" s="8">
        <v>2.5968999999999999E-2</v>
      </c>
      <c r="K120" s="8">
        <v>2.3323E-2</v>
      </c>
      <c r="L120" s="8">
        <v>2.0319E-2</v>
      </c>
      <c r="M120" s="8">
        <v>2.3446000000000002E-2</v>
      </c>
      <c r="N120" s="8">
        <v>3.0689999999999999E-2</v>
      </c>
      <c r="O120" s="8">
        <v>1.8988000000000001E-2</v>
      </c>
      <c r="P120" s="8">
        <v>2.8229000000000001E-2</v>
      </c>
      <c r="Q120" s="8">
        <v>4.0181000000000001E-2</v>
      </c>
      <c r="R120" s="8">
        <v>2.6689999999999998E-2</v>
      </c>
      <c r="S120" s="45"/>
      <c r="T120" s="66">
        <f t="shared" si="16"/>
        <v>2.4406999999999998E-2</v>
      </c>
      <c r="U120" s="66">
        <f t="shared" si="17"/>
        <v>2.8521999999999999E-2</v>
      </c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7" ht="15.75" customHeight="1" x14ac:dyDescent="0.2">
      <c r="A121" s="29"/>
      <c r="B121" s="9" t="s">
        <v>37</v>
      </c>
      <c r="C121" s="37">
        <v>24900</v>
      </c>
      <c r="D121" s="37">
        <v>27600</v>
      </c>
      <c r="E121" s="37">
        <v>28200</v>
      </c>
      <c r="F121" s="37">
        <v>31800</v>
      </c>
      <c r="G121" s="37">
        <v>38400</v>
      </c>
      <c r="H121" s="37">
        <v>62200</v>
      </c>
      <c r="I121" s="37">
        <v>74200</v>
      </c>
      <c r="J121" s="37">
        <v>71700</v>
      </c>
      <c r="K121" s="37">
        <v>96700</v>
      </c>
      <c r="L121" s="37">
        <v>108300</v>
      </c>
      <c r="M121" s="37">
        <v>107200</v>
      </c>
      <c r="N121" s="37">
        <v>104500</v>
      </c>
      <c r="O121" s="37">
        <v>108100</v>
      </c>
      <c r="P121" s="37">
        <v>118600</v>
      </c>
      <c r="Q121" s="37">
        <v>113500</v>
      </c>
      <c r="R121" s="37">
        <v>111200</v>
      </c>
      <c r="S121" s="29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25">
        <v>108126</v>
      </c>
      <c r="AI121" s="25">
        <v>118646.99</v>
      </c>
      <c r="AJ121" s="25">
        <v>113474.99</v>
      </c>
      <c r="AK121" s="25">
        <v>111245.92</v>
      </c>
    </row>
    <row r="122" spans="1:37" ht="15.75" customHeight="1" x14ac:dyDescent="0.2"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7" ht="15.75" customHeight="1" x14ac:dyDescent="0.2">
      <c r="A123" s="42" t="s">
        <v>57</v>
      </c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7" ht="15.75" customHeight="1" x14ac:dyDescent="0.2">
      <c r="A124" s="29"/>
      <c r="B124" s="2" t="s">
        <v>18</v>
      </c>
      <c r="C124" s="7"/>
      <c r="D124" s="7"/>
      <c r="E124" s="7"/>
      <c r="F124" s="7"/>
      <c r="G124" s="7">
        <v>3.0516999999999999E-2</v>
      </c>
      <c r="H124" s="7">
        <v>3.2164999999999999E-2</v>
      </c>
      <c r="I124" s="7">
        <v>4.3409000000000003E-2</v>
      </c>
      <c r="J124" s="7">
        <v>1.67E-2</v>
      </c>
      <c r="K124" s="7">
        <v>1.1819E-2</v>
      </c>
      <c r="L124" s="7">
        <v>1.0645999999999999E-2</v>
      </c>
      <c r="M124" s="7">
        <v>1.0525E-2</v>
      </c>
      <c r="N124" s="7">
        <v>4.1679999999999998E-3</v>
      </c>
      <c r="O124" s="7">
        <v>4.8060000000000004E-3</v>
      </c>
      <c r="P124" s="7">
        <v>8.8030000000000001E-3</v>
      </c>
      <c r="Q124" s="7">
        <v>1.4912999999999999E-2</v>
      </c>
      <c r="R124" s="7">
        <v>2.6544000000000002E-2</v>
      </c>
      <c r="T124" s="66">
        <f>AVERAGE(C124:R124)</f>
        <v>1.7917916666666669E-2</v>
      </c>
      <c r="U124" s="66">
        <f>AVERAGE(O124:R124)</f>
        <v>1.3766500000000001E-2</v>
      </c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7" ht="15.75" customHeight="1" x14ac:dyDescent="0.2">
      <c r="A125" s="29"/>
      <c r="B125" s="2" t="s">
        <v>19</v>
      </c>
      <c r="C125" s="7">
        <v>0.123377</v>
      </c>
      <c r="D125" s="7">
        <v>0.170044</v>
      </c>
      <c r="E125" s="7">
        <v>0.15634700000000001</v>
      </c>
      <c r="F125" s="7">
        <v>0.121382</v>
      </c>
      <c r="G125" s="7">
        <v>0.14944299999999999</v>
      </c>
      <c r="H125" s="7">
        <v>0.22198399999999999</v>
      </c>
      <c r="I125" s="7">
        <v>0.188635</v>
      </c>
      <c r="J125" s="7">
        <v>0.213865</v>
      </c>
      <c r="K125" s="7">
        <v>0.15012900000000001</v>
      </c>
      <c r="L125" s="7">
        <v>0.12990599999999999</v>
      </c>
      <c r="M125" s="7">
        <v>0.154471</v>
      </c>
      <c r="N125" s="7">
        <v>0.13807700000000001</v>
      </c>
      <c r="O125" s="7">
        <v>0.104364</v>
      </c>
      <c r="P125" s="7">
        <v>6.7891999999999994E-2</v>
      </c>
      <c r="Q125" s="7">
        <v>8.4263000000000005E-2</v>
      </c>
      <c r="R125" s="7">
        <v>5.6024999999999998E-2</v>
      </c>
      <c r="T125" s="66">
        <f t="shared" ref="T125:T133" si="18">AVERAGE(C125:R125)</f>
        <v>0.13938775</v>
      </c>
      <c r="U125" s="66">
        <f t="shared" ref="U125:U133" si="19">AVERAGE(O125:R125)</f>
        <v>7.8135999999999997E-2</v>
      </c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7" ht="15.75" customHeight="1" x14ac:dyDescent="0.2">
      <c r="A126" s="29"/>
      <c r="B126" s="2" t="s">
        <v>20</v>
      </c>
      <c r="C126" s="7">
        <v>7.7710000000000001E-3</v>
      </c>
      <c r="D126" s="7">
        <v>1.4153000000000001E-2</v>
      </c>
      <c r="E126" s="7">
        <v>1.9476E-2</v>
      </c>
      <c r="F126" s="7">
        <v>1.3755E-2</v>
      </c>
      <c r="G126" s="7">
        <v>1.0513E-2</v>
      </c>
      <c r="H126" s="7">
        <v>5.0270000000000002E-3</v>
      </c>
      <c r="I126" s="7">
        <v>1.5093000000000001E-2</v>
      </c>
      <c r="J126" s="7">
        <v>9.1199999999999996E-3</v>
      </c>
      <c r="K126" s="7">
        <v>3.7030000000000001E-3</v>
      </c>
      <c r="L126" s="7">
        <v>2.8195000000000001E-2</v>
      </c>
      <c r="M126" s="7">
        <v>4.2522999999999998E-2</v>
      </c>
      <c r="N126" s="7">
        <v>1.0689000000000001E-2</v>
      </c>
      <c r="O126" s="7">
        <v>1.5084999999999999E-2</v>
      </c>
      <c r="P126" s="7">
        <v>1.9987999999999999E-2</v>
      </c>
      <c r="Q126" s="7">
        <v>2.1420000000000002E-2</v>
      </c>
      <c r="R126" s="7">
        <v>8.737E-3</v>
      </c>
      <c r="T126" s="66">
        <f t="shared" si="18"/>
        <v>1.5328E-2</v>
      </c>
      <c r="U126" s="66">
        <f t="shared" si="19"/>
        <v>1.6307499999999999E-2</v>
      </c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7" ht="15.75" customHeight="1" x14ac:dyDescent="0.2">
      <c r="A127" s="29"/>
      <c r="B127" s="70" t="s">
        <v>21</v>
      </c>
      <c r="C127" s="7">
        <v>0.45390000000000003</v>
      </c>
      <c r="D127" s="7">
        <v>0.33592699999999998</v>
      </c>
      <c r="E127" s="7">
        <v>0.34206799999999998</v>
      </c>
      <c r="F127" s="7">
        <v>0.314299</v>
      </c>
      <c r="G127" s="7">
        <v>0.32228899999999999</v>
      </c>
      <c r="H127" s="7">
        <v>0.28841899999999998</v>
      </c>
      <c r="I127" s="7">
        <v>0.29277500000000001</v>
      </c>
      <c r="J127" s="7">
        <v>0.30560900000000002</v>
      </c>
      <c r="K127" s="7">
        <v>0.39644099999999999</v>
      </c>
      <c r="L127" s="7">
        <v>0.50059299999999995</v>
      </c>
      <c r="M127" s="7">
        <v>0.43609900000000001</v>
      </c>
      <c r="N127" s="7">
        <v>0.515127</v>
      </c>
      <c r="O127" s="7">
        <v>0.471105</v>
      </c>
      <c r="P127" s="7">
        <v>0.45743699999999998</v>
      </c>
      <c r="Q127" s="7">
        <v>0.40004400000000001</v>
      </c>
      <c r="R127" s="7">
        <v>0.42449300000000001</v>
      </c>
      <c r="T127" s="66">
        <f t="shared" si="18"/>
        <v>0.39103906249999992</v>
      </c>
      <c r="U127" s="66">
        <f t="shared" si="19"/>
        <v>0.43826975000000001</v>
      </c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7" ht="15.75" customHeight="1" x14ac:dyDescent="0.2">
      <c r="A128" s="29"/>
      <c r="B128" s="2" t="s">
        <v>22</v>
      </c>
      <c r="C128" s="7">
        <v>8.4750000000000006E-2</v>
      </c>
      <c r="D128" s="7">
        <v>0.27903800000000001</v>
      </c>
      <c r="E128" s="7">
        <v>0.25154199999999999</v>
      </c>
      <c r="F128" s="7">
        <v>0.34283000000000002</v>
      </c>
      <c r="G128" s="7">
        <v>0.14085400000000001</v>
      </c>
      <c r="H128" s="7">
        <v>0.16514799999999999</v>
      </c>
      <c r="I128" s="7">
        <v>0.11509900000000001</v>
      </c>
      <c r="J128" s="7">
        <v>0.14145199999999999</v>
      </c>
      <c r="K128" s="7">
        <v>0.14604300000000001</v>
      </c>
      <c r="L128" s="7">
        <v>9.3436000000000005E-2</v>
      </c>
      <c r="M128" s="7">
        <v>0.100107</v>
      </c>
      <c r="N128" s="7">
        <v>3.9302999999999998E-2</v>
      </c>
      <c r="O128" s="7">
        <v>9.9903000000000006E-2</v>
      </c>
      <c r="P128" s="7">
        <v>9.7887000000000002E-2</v>
      </c>
      <c r="Q128" s="7">
        <v>0.112285</v>
      </c>
      <c r="R128" s="7">
        <v>8.0049999999999996E-2</v>
      </c>
      <c r="T128" s="66">
        <f t="shared" si="18"/>
        <v>0.1431079375</v>
      </c>
      <c r="U128" s="66">
        <f t="shared" si="19"/>
        <v>9.753125E-2</v>
      </c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7" ht="15.75" customHeight="1" x14ac:dyDescent="0.2">
      <c r="A129" s="29"/>
      <c r="B129" s="2" t="s">
        <v>23</v>
      </c>
      <c r="C129" s="7">
        <v>0</v>
      </c>
      <c r="D129" s="7">
        <v>2.6342999999999998E-2</v>
      </c>
      <c r="E129" s="7">
        <v>0</v>
      </c>
      <c r="F129" s="7">
        <v>1.8287000000000001E-2</v>
      </c>
      <c r="G129" s="7">
        <v>0</v>
      </c>
      <c r="H129" s="7">
        <v>0</v>
      </c>
      <c r="I129" s="7">
        <v>1.9289999999999999E-3</v>
      </c>
      <c r="J129" s="7">
        <v>0</v>
      </c>
      <c r="K129" s="7">
        <v>1.0605E-2</v>
      </c>
      <c r="L129" s="7">
        <v>1.2329999999999999E-3</v>
      </c>
      <c r="M129" s="7">
        <v>2.088E-3</v>
      </c>
      <c r="N129" s="7">
        <v>1.843E-3</v>
      </c>
      <c r="O129" s="7">
        <v>7.3029999999999996E-3</v>
      </c>
      <c r="P129" s="7">
        <v>4.248E-3</v>
      </c>
      <c r="Q129" s="7">
        <v>5.0639999999999999E-3</v>
      </c>
      <c r="R129" s="7">
        <v>1.4059999999999999E-3</v>
      </c>
      <c r="T129" s="66">
        <f t="shared" si="18"/>
        <v>5.0218125000000002E-3</v>
      </c>
      <c r="U129" s="66">
        <f t="shared" si="19"/>
        <v>4.5052499999999997E-3</v>
      </c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7" ht="15.75" customHeight="1" x14ac:dyDescent="0.2">
      <c r="A130" s="29"/>
      <c r="B130" s="69" t="s">
        <v>24</v>
      </c>
      <c r="C130" s="7">
        <v>0.15012900000000001</v>
      </c>
      <c r="D130" s="7">
        <v>0.115703</v>
      </c>
      <c r="E130" s="7">
        <v>0.18875500000000001</v>
      </c>
      <c r="F130" s="7">
        <v>0.17898</v>
      </c>
      <c r="G130" s="7">
        <v>0.29750500000000002</v>
      </c>
      <c r="H130" s="7">
        <v>0.23727200000000001</v>
      </c>
      <c r="I130" s="7">
        <v>0.30056300000000002</v>
      </c>
      <c r="J130" s="7">
        <v>0.237543</v>
      </c>
      <c r="K130" s="7">
        <v>0.18470700000000001</v>
      </c>
      <c r="L130" s="7">
        <v>0.167129</v>
      </c>
      <c r="M130" s="7">
        <v>0.16278999999999999</v>
      </c>
      <c r="N130" s="7">
        <v>0.15818399999999999</v>
      </c>
      <c r="O130" s="7">
        <v>0.19836500000000001</v>
      </c>
      <c r="P130" s="7">
        <v>0.24086199999999999</v>
      </c>
      <c r="Q130" s="7">
        <v>0.24422099999999999</v>
      </c>
      <c r="R130" s="7">
        <v>0.26073600000000002</v>
      </c>
      <c r="T130" s="66">
        <f t="shared" si="18"/>
        <v>0.20771524999999999</v>
      </c>
      <c r="U130" s="66">
        <f t="shared" si="19"/>
        <v>0.23604600000000003</v>
      </c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7" ht="15.75" customHeight="1" x14ac:dyDescent="0.2">
      <c r="A131" s="29"/>
      <c r="B131" s="2" t="s">
        <v>25</v>
      </c>
      <c r="C131" s="7">
        <v>0</v>
      </c>
      <c r="D131" s="7">
        <v>0</v>
      </c>
      <c r="E131" s="7">
        <v>1.2406E-2</v>
      </c>
      <c r="F131" s="7">
        <v>4.2570000000000004E-3</v>
      </c>
      <c r="G131" s="7">
        <v>8.6770000000000007E-3</v>
      </c>
      <c r="H131" s="7">
        <v>0</v>
      </c>
      <c r="I131" s="7">
        <v>0</v>
      </c>
      <c r="J131" s="7">
        <v>0</v>
      </c>
      <c r="K131" s="7">
        <v>0</v>
      </c>
      <c r="L131" s="7">
        <v>6.1479999999999998E-3</v>
      </c>
      <c r="M131" s="7">
        <v>2.0100000000000001E-3</v>
      </c>
      <c r="N131" s="7">
        <v>7.6870000000000003E-3</v>
      </c>
      <c r="O131" s="7">
        <v>3.6700000000000001E-3</v>
      </c>
      <c r="P131" s="7">
        <v>3.5010000000000002E-3</v>
      </c>
      <c r="Q131" s="7">
        <v>0</v>
      </c>
      <c r="R131" s="7">
        <v>5.0509999999999999E-3</v>
      </c>
      <c r="T131" s="66">
        <f t="shared" si="18"/>
        <v>3.3379374999999998E-3</v>
      </c>
      <c r="U131" s="66">
        <f t="shared" si="19"/>
        <v>3.0555000000000001E-3</v>
      </c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7" ht="15.75" customHeight="1" x14ac:dyDescent="0.2">
      <c r="A132" s="29"/>
      <c r="B132" s="2" t="s">
        <v>26</v>
      </c>
      <c r="C132" s="7">
        <v>0.18007300000000001</v>
      </c>
      <c r="D132" s="7">
        <v>5.8792999999999998E-2</v>
      </c>
      <c r="E132" s="7">
        <v>2.9404E-2</v>
      </c>
      <c r="F132" s="7">
        <v>6.2100000000000002E-3</v>
      </c>
      <c r="G132" s="7">
        <v>4.0203000000000003E-2</v>
      </c>
      <c r="H132" s="7">
        <v>4.9985000000000002E-2</v>
      </c>
      <c r="I132" s="7">
        <v>4.2498000000000001E-2</v>
      </c>
      <c r="J132" s="7">
        <v>6.6850000000000007E-2</v>
      </c>
      <c r="K132" s="7">
        <v>8.2498000000000002E-2</v>
      </c>
      <c r="L132" s="7">
        <v>6.2715000000000007E-2</v>
      </c>
      <c r="M132" s="7">
        <v>8.9386999999999994E-2</v>
      </c>
      <c r="N132" s="7">
        <v>0.119411</v>
      </c>
      <c r="O132" s="7">
        <v>9.0286000000000005E-2</v>
      </c>
      <c r="P132" s="7">
        <v>9.6702999999999997E-2</v>
      </c>
      <c r="Q132" s="7">
        <v>0.112901</v>
      </c>
      <c r="R132" s="7">
        <v>0.135323</v>
      </c>
      <c r="T132" s="66">
        <f t="shared" si="18"/>
        <v>7.8952499999999995E-2</v>
      </c>
      <c r="U132" s="66">
        <f t="shared" si="19"/>
        <v>0.10880324999999999</v>
      </c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7" ht="15.75" customHeight="1" x14ac:dyDescent="0.2">
      <c r="A133" s="29"/>
      <c r="B133" s="13" t="s">
        <v>27</v>
      </c>
      <c r="C133" s="8"/>
      <c r="D133" s="8"/>
      <c r="E133" s="8"/>
      <c r="F133" s="8"/>
      <c r="G133" s="8"/>
      <c r="H133" s="8"/>
      <c r="I133" s="8"/>
      <c r="J133" s="8">
        <v>8.8610000000000008E-3</v>
      </c>
      <c r="K133" s="8">
        <v>1.4055E-2</v>
      </c>
      <c r="L133" s="8">
        <v>0</v>
      </c>
      <c r="M133" s="8">
        <v>0</v>
      </c>
      <c r="N133" s="8">
        <v>5.5100000000000001E-3</v>
      </c>
      <c r="O133" s="8">
        <v>5.1130000000000004E-3</v>
      </c>
      <c r="P133" s="8">
        <v>2.679E-3</v>
      </c>
      <c r="Q133" s="8">
        <v>4.8900000000000002E-3</v>
      </c>
      <c r="R133" s="8">
        <v>1.635E-3</v>
      </c>
      <c r="T133" s="66">
        <f t="shared" si="18"/>
        <v>4.7492222222222215E-3</v>
      </c>
      <c r="U133" s="66">
        <f t="shared" si="19"/>
        <v>3.57925E-3</v>
      </c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7" ht="15.75" customHeight="1" x14ac:dyDescent="0.2">
      <c r="A134" s="29"/>
      <c r="B134" s="9" t="s">
        <v>37</v>
      </c>
      <c r="C134" s="37">
        <v>1900</v>
      </c>
      <c r="D134" s="37">
        <v>2800</v>
      </c>
      <c r="E134" s="37">
        <v>2100</v>
      </c>
      <c r="F134" s="37">
        <v>2900</v>
      </c>
      <c r="G134" s="37">
        <v>2900</v>
      </c>
      <c r="H134" s="37">
        <v>6000</v>
      </c>
      <c r="I134" s="37">
        <v>6000</v>
      </c>
      <c r="J134" s="37">
        <v>5500</v>
      </c>
      <c r="K134" s="37">
        <v>8100</v>
      </c>
      <c r="L134" s="37">
        <v>9900</v>
      </c>
      <c r="M134" s="37">
        <v>11500</v>
      </c>
      <c r="N134" s="37">
        <v>9400</v>
      </c>
      <c r="O134" s="37">
        <v>11800</v>
      </c>
      <c r="P134" s="37">
        <v>11500</v>
      </c>
      <c r="Q134" s="37">
        <v>10800</v>
      </c>
      <c r="R134" s="37">
        <v>10300</v>
      </c>
      <c r="S134" s="29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25">
        <v>11799.42</v>
      </c>
      <c r="AI134" s="25">
        <v>11507.17</v>
      </c>
      <c r="AJ134" s="25">
        <v>10784.47</v>
      </c>
      <c r="AK134" s="25">
        <v>10300.950000000001</v>
      </c>
    </row>
    <row r="135" spans="1:37" ht="15.75" customHeight="1" x14ac:dyDescent="0.2"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7" ht="15.75" customHeight="1" x14ac:dyDescent="0.2"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7" ht="15.75" customHeight="1" x14ac:dyDescent="0.2"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7" ht="15.75" customHeight="1" x14ac:dyDescent="0.2"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7" ht="15.75" customHeight="1" x14ac:dyDescent="0.2"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7" ht="15.75" customHeight="1" x14ac:dyDescent="0.2"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7" ht="15.75" customHeight="1" x14ac:dyDescent="0.2"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7" ht="15.75" customHeight="1" x14ac:dyDescent="0.2"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7" ht="15.75" customHeight="1" x14ac:dyDescent="0.2"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7" ht="15.75" customHeight="1" x14ac:dyDescent="0.2"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22:33" ht="15.75" customHeight="1" x14ac:dyDescent="0.2"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22:33" ht="15.75" customHeight="1" x14ac:dyDescent="0.2"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22:33" ht="15.75" customHeight="1" x14ac:dyDescent="0.2"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22:33" ht="15.75" customHeight="1" x14ac:dyDescent="0.2"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22:33" ht="15.75" customHeight="1" x14ac:dyDescent="0.2"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22:33" ht="15.75" customHeight="1" x14ac:dyDescent="0.2"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22:33" ht="15.75" customHeight="1" x14ac:dyDescent="0.2"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22:33" ht="15.75" customHeight="1" x14ac:dyDescent="0.2"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22:33" ht="15.75" customHeight="1" x14ac:dyDescent="0.2"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22:33" ht="15.75" customHeight="1" x14ac:dyDescent="0.2"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22:33" ht="15.75" customHeight="1" x14ac:dyDescent="0.2"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22:33" ht="15.75" customHeight="1" x14ac:dyDescent="0.2"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22:33" ht="15.75" customHeight="1" x14ac:dyDescent="0.2"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22:33" ht="15.75" customHeight="1" x14ac:dyDescent="0.2"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22:33" ht="15.75" customHeight="1" x14ac:dyDescent="0.2"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22:33" ht="15.75" customHeight="1" x14ac:dyDescent="0.2"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1">
    <mergeCell ref="W2:AA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1" sqref="V11"/>
    </sheetView>
  </sheetViews>
  <sheetFormatPr baseColWidth="10" defaultColWidth="14.5" defaultRowHeight="15" customHeight="1" x14ac:dyDescent="0.2"/>
  <cols>
    <col min="1" max="1" width="2.6640625" customWidth="1"/>
    <col min="2" max="2" width="22.1640625" customWidth="1"/>
    <col min="3" max="18" width="9.1640625" customWidth="1"/>
    <col min="19" max="20" width="8.6640625" customWidth="1"/>
  </cols>
  <sheetData>
    <row r="1" spans="1:26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40" t="s">
        <v>60</v>
      </c>
      <c r="U1" s="40" t="s">
        <v>61</v>
      </c>
    </row>
    <row r="2" spans="1:26" x14ac:dyDescent="0.2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15" customHeight="1" x14ac:dyDescent="0.2">
      <c r="B3" s="2" t="s">
        <v>18</v>
      </c>
      <c r="C3" s="7"/>
      <c r="D3" s="7"/>
      <c r="E3" s="7"/>
      <c r="F3" s="7">
        <v>8.3719999999999992E-3</v>
      </c>
      <c r="G3" s="7">
        <v>3.2155999999999997E-2</v>
      </c>
      <c r="H3" s="7">
        <v>4.6746000000000003E-2</v>
      </c>
      <c r="I3" s="7">
        <v>4.1294999999999998E-2</v>
      </c>
      <c r="J3" s="7">
        <v>3.0710000000000001E-2</v>
      </c>
      <c r="K3" s="7">
        <v>3.9175000000000001E-2</v>
      </c>
      <c r="L3" s="7">
        <v>3.3742000000000001E-2</v>
      </c>
      <c r="M3" s="7">
        <v>3.2308999999999997E-2</v>
      </c>
      <c r="N3" s="7">
        <v>4.2282E-2</v>
      </c>
      <c r="O3" s="7">
        <v>4.4601000000000002E-2</v>
      </c>
      <c r="P3" s="7">
        <v>4.4572000000000001E-2</v>
      </c>
      <c r="Q3" s="7">
        <v>4.2918999999999999E-2</v>
      </c>
      <c r="R3" s="7">
        <v>4.1371999999999999E-2</v>
      </c>
      <c r="S3" s="7"/>
      <c r="T3" s="66">
        <f>AVERAGE(C3:R3)</f>
        <v>3.6942384615384613E-2</v>
      </c>
      <c r="U3" s="66">
        <f>AVERAGE(O3:R3)</f>
        <v>4.3365999999999995E-2</v>
      </c>
    </row>
    <row r="4" spans="1:26" ht="15" customHeight="1" x14ac:dyDescent="0.2">
      <c r="B4" s="65" t="s">
        <v>19</v>
      </c>
      <c r="C4" s="7">
        <v>0.21027399999999999</v>
      </c>
      <c r="D4" s="7">
        <v>0.25560899999999998</v>
      </c>
      <c r="E4" s="7">
        <v>0.23455100000000001</v>
      </c>
      <c r="F4" s="7">
        <v>0.24215500000000001</v>
      </c>
      <c r="G4" s="7">
        <v>0.30857000000000001</v>
      </c>
      <c r="H4" s="7">
        <v>0.43296200000000001</v>
      </c>
      <c r="I4" s="7">
        <v>0.32134699999999999</v>
      </c>
      <c r="J4" s="7">
        <v>0.29478900000000002</v>
      </c>
      <c r="K4" s="7">
        <v>0.30512600000000001</v>
      </c>
      <c r="L4" s="7">
        <v>0.29168699999999997</v>
      </c>
      <c r="M4" s="7">
        <v>0.26313599999999998</v>
      </c>
      <c r="N4" s="7">
        <v>0.25600800000000001</v>
      </c>
      <c r="O4" s="7">
        <v>0.27168799999999999</v>
      </c>
      <c r="P4" s="7">
        <v>0.249533</v>
      </c>
      <c r="Q4" s="7">
        <v>0.23373099999999999</v>
      </c>
      <c r="R4" s="7">
        <v>0.220747</v>
      </c>
      <c r="S4" s="7"/>
      <c r="T4" s="66">
        <f t="shared" ref="T4:T12" si="0">AVERAGE(C4:R4)</f>
        <v>0.27449456250000004</v>
      </c>
      <c r="U4" s="66">
        <f t="shared" ref="U4:U12" si="1">AVERAGE(O4:R4)</f>
        <v>0.24392475</v>
      </c>
    </row>
    <row r="5" spans="1:26" ht="15" customHeight="1" x14ac:dyDescent="0.2">
      <c r="B5" s="2" t="s">
        <v>20</v>
      </c>
      <c r="C5" s="7">
        <v>0.23613400000000001</v>
      </c>
      <c r="D5" s="7">
        <v>0.26152999999999998</v>
      </c>
      <c r="E5" s="7">
        <v>0.28283399999999997</v>
      </c>
      <c r="F5" s="7">
        <v>0.26533200000000001</v>
      </c>
      <c r="G5" s="7">
        <v>0.201796</v>
      </c>
      <c r="H5" s="7">
        <v>0.13231799999999999</v>
      </c>
      <c r="I5" s="7">
        <v>0.166576</v>
      </c>
      <c r="J5" s="7">
        <v>0.16808100000000001</v>
      </c>
      <c r="K5" s="7">
        <v>0.14590700000000001</v>
      </c>
      <c r="L5" s="7">
        <v>0.16706399999999999</v>
      </c>
      <c r="M5" s="7">
        <v>0.168847</v>
      </c>
      <c r="N5" s="7">
        <v>0.16733500000000001</v>
      </c>
      <c r="O5" s="7">
        <v>0.15138599999999999</v>
      </c>
      <c r="P5" s="7">
        <v>0.166412</v>
      </c>
      <c r="Q5" s="7">
        <v>0.146089</v>
      </c>
      <c r="R5" s="7">
        <v>0.159578</v>
      </c>
      <c r="S5" s="7"/>
      <c r="T5" s="66">
        <f t="shared" si="0"/>
        <v>0.18670118749999998</v>
      </c>
      <c r="U5" s="66">
        <f t="shared" si="1"/>
        <v>0.15586625000000001</v>
      </c>
      <c r="V5" s="115" t="s">
        <v>104</v>
      </c>
      <c r="W5" s="114"/>
      <c r="X5" s="114"/>
      <c r="Y5" s="114"/>
      <c r="Z5" s="114"/>
    </row>
    <row r="6" spans="1:26" ht="15" customHeight="1" x14ac:dyDescent="0.2">
      <c r="B6" s="2" t="s">
        <v>21</v>
      </c>
      <c r="C6" s="7">
        <v>5.5021E-2</v>
      </c>
      <c r="D6" s="7">
        <v>4.8240999999999999E-2</v>
      </c>
      <c r="E6" s="7">
        <v>5.3884000000000001E-2</v>
      </c>
      <c r="F6" s="7">
        <v>4.9390999999999997E-2</v>
      </c>
      <c r="G6" s="7">
        <v>4.5892000000000002E-2</v>
      </c>
      <c r="H6" s="7">
        <v>3.0817000000000001E-2</v>
      </c>
      <c r="I6" s="7">
        <v>2.9387E-2</v>
      </c>
      <c r="J6" s="7">
        <v>2.5916999999999999E-2</v>
      </c>
      <c r="K6" s="7">
        <v>4.0585000000000003E-2</v>
      </c>
      <c r="L6" s="7">
        <v>4.6237E-2</v>
      </c>
      <c r="M6" s="7">
        <v>4.6939000000000002E-2</v>
      </c>
      <c r="N6" s="7">
        <v>4.1791000000000002E-2</v>
      </c>
      <c r="O6" s="7">
        <v>4.7190999999999997E-2</v>
      </c>
      <c r="P6" s="7">
        <v>4.4900000000000002E-2</v>
      </c>
      <c r="Q6" s="7">
        <v>4.5238E-2</v>
      </c>
      <c r="R6" s="7">
        <v>4.4976000000000002E-2</v>
      </c>
      <c r="S6" s="7"/>
      <c r="T6" s="66">
        <f t="shared" si="0"/>
        <v>4.35254375E-2</v>
      </c>
      <c r="U6" s="66">
        <f t="shared" si="1"/>
        <v>4.5576249999999999E-2</v>
      </c>
      <c r="V6" s="114"/>
      <c r="W6" s="114"/>
      <c r="X6" s="114"/>
      <c r="Y6" s="114"/>
      <c r="Z6" s="114"/>
    </row>
    <row r="7" spans="1:26" ht="15" customHeight="1" x14ac:dyDescent="0.2">
      <c r="B7" s="2" t="s">
        <v>22</v>
      </c>
      <c r="C7" s="7">
        <v>0.299099</v>
      </c>
      <c r="D7" s="7">
        <v>0.237982</v>
      </c>
      <c r="E7" s="7">
        <v>0.24247299999999999</v>
      </c>
      <c r="F7" s="7">
        <v>0.26044200000000001</v>
      </c>
      <c r="G7" s="7">
        <v>0.21687999999999999</v>
      </c>
      <c r="H7" s="7">
        <v>0.15620999999999999</v>
      </c>
      <c r="I7" s="7">
        <v>0.17124500000000001</v>
      </c>
      <c r="J7" s="7">
        <v>0.17780699999999999</v>
      </c>
      <c r="K7" s="7">
        <v>0.151919</v>
      </c>
      <c r="L7" s="7">
        <v>0.14621000000000001</v>
      </c>
      <c r="M7" s="7">
        <v>0.14893000000000001</v>
      </c>
      <c r="N7" s="7">
        <v>0.156579</v>
      </c>
      <c r="O7" s="7">
        <v>0.14031399999999999</v>
      </c>
      <c r="P7" s="7">
        <v>0.14593500000000001</v>
      </c>
      <c r="Q7" s="7">
        <v>0.141815</v>
      </c>
      <c r="R7" s="7">
        <v>0.180061</v>
      </c>
      <c r="S7" s="7"/>
      <c r="T7" s="66">
        <f t="shared" si="0"/>
        <v>0.18586881249999998</v>
      </c>
      <c r="U7" s="66">
        <f t="shared" si="1"/>
        <v>0.15203125000000001</v>
      </c>
      <c r="V7" s="114"/>
      <c r="W7" s="114"/>
      <c r="X7" s="114"/>
      <c r="Y7" s="114"/>
      <c r="Z7" s="114"/>
    </row>
    <row r="8" spans="1:26" ht="15" customHeight="1" x14ac:dyDescent="0.2">
      <c r="B8" s="2" t="s">
        <v>23</v>
      </c>
      <c r="C8" s="7">
        <v>2.6301000000000001E-2</v>
      </c>
      <c r="D8" s="7">
        <v>2.5944999999999999E-2</v>
      </c>
      <c r="E8" s="7">
        <v>1.7958999999999999E-2</v>
      </c>
      <c r="F8" s="7">
        <v>2.6238999999999998E-2</v>
      </c>
      <c r="G8" s="7">
        <v>1.9088999999999998E-2</v>
      </c>
      <c r="H8" s="7">
        <v>3.3221000000000001E-2</v>
      </c>
      <c r="I8" s="7">
        <v>3.2108999999999999E-2</v>
      </c>
      <c r="J8" s="7">
        <v>2.9239999999999999E-2</v>
      </c>
      <c r="K8" s="7">
        <v>2.6468999999999999E-2</v>
      </c>
      <c r="L8" s="7">
        <v>2.3451E-2</v>
      </c>
      <c r="M8" s="7">
        <v>2.1045999999999999E-2</v>
      </c>
      <c r="N8" s="7">
        <v>2.0157999999999999E-2</v>
      </c>
      <c r="O8" s="7">
        <v>1.7835E-2</v>
      </c>
      <c r="P8" s="7">
        <v>1.8421E-2</v>
      </c>
      <c r="Q8" s="7">
        <v>1.8939000000000001E-2</v>
      </c>
      <c r="R8" s="7">
        <v>2.2175E-2</v>
      </c>
      <c r="S8" s="7"/>
      <c r="T8" s="66">
        <f t="shared" si="0"/>
        <v>2.3662312500000001E-2</v>
      </c>
      <c r="U8" s="66">
        <f t="shared" si="1"/>
        <v>1.9342499999999999E-2</v>
      </c>
    </row>
    <row r="9" spans="1:26" ht="15" customHeight="1" x14ac:dyDescent="0.2">
      <c r="B9" s="2" t="s">
        <v>24</v>
      </c>
      <c r="C9" s="7">
        <v>2.4451000000000001E-2</v>
      </c>
      <c r="D9" s="7">
        <v>3.9688000000000001E-2</v>
      </c>
      <c r="E9" s="7">
        <v>4.5509000000000001E-2</v>
      </c>
      <c r="F9" s="7">
        <v>4.5761000000000003E-2</v>
      </c>
      <c r="G9" s="7">
        <v>6.2071000000000001E-2</v>
      </c>
      <c r="H9" s="7">
        <v>7.6920000000000002E-2</v>
      </c>
      <c r="I9" s="7">
        <v>8.7306999999999996E-2</v>
      </c>
      <c r="J9" s="7">
        <v>6.5129000000000006E-2</v>
      </c>
      <c r="K9" s="7">
        <v>5.3485999999999999E-2</v>
      </c>
      <c r="L9" s="7">
        <v>6.0021999999999999E-2</v>
      </c>
      <c r="M9" s="7">
        <v>5.9822E-2</v>
      </c>
      <c r="N9" s="7">
        <v>5.9507999999999998E-2</v>
      </c>
      <c r="O9" s="7">
        <v>6.4101000000000005E-2</v>
      </c>
      <c r="P9" s="7">
        <v>6.2220999999999999E-2</v>
      </c>
      <c r="Q9" s="7">
        <v>9.3124999999999999E-2</v>
      </c>
      <c r="R9" s="7">
        <v>5.9576999999999998E-2</v>
      </c>
      <c r="S9" s="7"/>
      <c r="T9" s="66">
        <f t="shared" si="0"/>
        <v>5.9918625000000003E-2</v>
      </c>
      <c r="U9" s="66">
        <f t="shared" si="1"/>
        <v>6.9755999999999999E-2</v>
      </c>
    </row>
    <row r="10" spans="1:26" ht="15" customHeight="1" x14ac:dyDescent="0.2">
      <c r="B10" s="2" t="s">
        <v>25</v>
      </c>
      <c r="C10" s="7">
        <v>0.101282</v>
      </c>
      <c r="D10" s="7">
        <v>8.7844000000000005E-2</v>
      </c>
      <c r="E10" s="7">
        <v>8.2561999999999997E-2</v>
      </c>
      <c r="F10" s="7">
        <v>5.2499999999999998E-2</v>
      </c>
      <c r="G10" s="7">
        <v>5.9322E-2</v>
      </c>
      <c r="H10" s="7">
        <v>3.0079000000000002E-2</v>
      </c>
      <c r="I10" s="7">
        <v>3.6639999999999999E-2</v>
      </c>
      <c r="J10" s="7">
        <v>3.7201999999999999E-2</v>
      </c>
      <c r="K10" s="7">
        <v>2.8611999999999999E-2</v>
      </c>
      <c r="L10" s="7">
        <v>3.2196000000000002E-2</v>
      </c>
      <c r="M10" s="7">
        <v>3.4597000000000003E-2</v>
      </c>
      <c r="N10" s="7">
        <v>3.3964000000000001E-2</v>
      </c>
      <c r="O10" s="7">
        <v>3.9202000000000001E-2</v>
      </c>
      <c r="P10" s="7">
        <v>3.9740999999999999E-2</v>
      </c>
      <c r="Q10" s="7">
        <v>3.6060000000000002E-2</v>
      </c>
      <c r="R10" s="7">
        <v>3.483E-2</v>
      </c>
      <c r="S10" s="7"/>
      <c r="T10" s="66">
        <f t="shared" si="0"/>
        <v>4.7914562500000001E-2</v>
      </c>
      <c r="U10" s="66">
        <f t="shared" si="1"/>
        <v>3.7458249999999998E-2</v>
      </c>
    </row>
    <row r="11" spans="1:26" x14ac:dyDescent="0.2">
      <c r="B11" s="2" t="s">
        <v>26</v>
      </c>
      <c r="C11" s="7">
        <v>4.7438000000000001E-2</v>
      </c>
      <c r="D11" s="7">
        <v>4.3160999999999998E-2</v>
      </c>
      <c r="E11" s="7">
        <v>4.0228E-2</v>
      </c>
      <c r="F11" s="7">
        <v>4.9806999999999997E-2</v>
      </c>
      <c r="G11" s="7">
        <v>5.4224000000000001E-2</v>
      </c>
      <c r="H11" s="7">
        <v>6.0726000000000002E-2</v>
      </c>
      <c r="I11" s="7">
        <v>5.8399E-2</v>
      </c>
      <c r="J11" s="7">
        <v>5.5912000000000003E-2</v>
      </c>
      <c r="K11" s="7">
        <v>6.3428999999999999E-2</v>
      </c>
      <c r="L11" s="7">
        <v>6.5532000000000007E-2</v>
      </c>
      <c r="M11" s="7">
        <v>7.0211999999999997E-2</v>
      </c>
      <c r="N11" s="7">
        <v>6.5046999999999994E-2</v>
      </c>
      <c r="O11" s="7">
        <v>6.1780000000000002E-2</v>
      </c>
      <c r="P11" s="7">
        <v>7.1733000000000005E-2</v>
      </c>
      <c r="Q11" s="7">
        <v>7.5411000000000006E-2</v>
      </c>
      <c r="R11" s="7">
        <v>8.7092000000000003E-2</v>
      </c>
      <c r="S11" s="7"/>
      <c r="T11" s="66">
        <f t="shared" si="0"/>
        <v>6.0633187500000005E-2</v>
      </c>
      <c r="U11" s="66">
        <f t="shared" si="1"/>
        <v>7.4004E-2</v>
      </c>
    </row>
    <row r="12" spans="1:26" x14ac:dyDescent="0.2">
      <c r="B12" s="13" t="s">
        <v>27</v>
      </c>
      <c r="C12" s="8"/>
      <c r="D12" s="8"/>
      <c r="E12" s="8"/>
      <c r="F12" s="8"/>
      <c r="G12" s="8"/>
      <c r="H12" s="8"/>
      <c r="I12" s="8">
        <v>5.5694E-2</v>
      </c>
      <c r="J12" s="8">
        <v>0.11521199999999999</v>
      </c>
      <c r="K12" s="8">
        <v>0.145292</v>
      </c>
      <c r="L12" s="8">
        <v>0.13386000000000001</v>
      </c>
      <c r="M12" s="8">
        <v>0.15416099999999999</v>
      </c>
      <c r="N12" s="8">
        <v>0.157328</v>
      </c>
      <c r="O12" s="8">
        <v>0.16190199999999999</v>
      </c>
      <c r="P12" s="8">
        <v>0.156532</v>
      </c>
      <c r="Q12" s="8">
        <v>0.16667299999999999</v>
      </c>
      <c r="R12" s="8">
        <v>0.149593</v>
      </c>
      <c r="S12" s="8"/>
      <c r="T12" s="66">
        <f t="shared" si="0"/>
        <v>0.13962470000000002</v>
      </c>
      <c r="U12" s="77">
        <f t="shared" si="1"/>
        <v>0.15867499999999998</v>
      </c>
    </row>
    <row r="13" spans="1:26" x14ac:dyDescent="0.2">
      <c r="B13" s="9" t="s">
        <v>37</v>
      </c>
      <c r="C13" s="37">
        <v>124500</v>
      </c>
      <c r="D13" s="37">
        <v>148000</v>
      </c>
      <c r="E13" s="37">
        <v>145500</v>
      </c>
      <c r="F13" s="37">
        <v>154500</v>
      </c>
      <c r="G13" s="37">
        <v>187500</v>
      </c>
      <c r="H13" s="37">
        <v>292800</v>
      </c>
      <c r="I13" s="37">
        <v>343100</v>
      </c>
      <c r="J13" s="37">
        <v>359100</v>
      </c>
      <c r="K13" s="37">
        <v>434100</v>
      </c>
      <c r="L13" s="37">
        <v>490700</v>
      </c>
      <c r="M13" s="37">
        <v>474600</v>
      </c>
      <c r="N13" s="37">
        <v>468600</v>
      </c>
      <c r="O13" s="37">
        <v>473600</v>
      </c>
      <c r="P13" s="37">
        <v>522500</v>
      </c>
      <c r="Q13" s="37">
        <v>512900</v>
      </c>
      <c r="R13" s="37">
        <v>467100</v>
      </c>
      <c r="S13" s="10"/>
    </row>
    <row r="15" spans="1:26" x14ac:dyDescent="0.2">
      <c r="A15" s="1" t="s">
        <v>40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6" x14ac:dyDescent="0.2">
      <c r="B16" s="2" t="s">
        <v>18</v>
      </c>
      <c r="C16" s="7"/>
      <c r="D16" s="7"/>
      <c r="E16" s="7"/>
      <c r="F16" s="7">
        <v>7.3850000000000001E-3</v>
      </c>
      <c r="G16" s="7">
        <v>2.5745000000000001E-2</v>
      </c>
      <c r="H16" s="7">
        <v>3.8863000000000002E-2</v>
      </c>
      <c r="I16" s="7">
        <v>2.8785000000000002E-2</v>
      </c>
      <c r="J16" s="7">
        <v>2.7047000000000002E-2</v>
      </c>
      <c r="K16" s="7">
        <v>2.9857999999999999E-2</v>
      </c>
      <c r="L16" s="7">
        <v>2.9204999999999998E-2</v>
      </c>
      <c r="M16" s="7">
        <v>2.9495E-2</v>
      </c>
      <c r="N16" s="7">
        <v>3.6469000000000001E-2</v>
      </c>
      <c r="O16" s="7">
        <v>3.4327000000000003E-2</v>
      </c>
      <c r="P16" s="7">
        <v>3.7184000000000002E-2</v>
      </c>
      <c r="Q16" s="7">
        <v>3.7520999999999999E-2</v>
      </c>
      <c r="R16" s="7">
        <v>3.9459000000000001E-2</v>
      </c>
      <c r="T16" s="66">
        <f>AVERAGE(C16:R16)</f>
        <v>3.0872538461538462E-2</v>
      </c>
      <c r="U16" s="66">
        <f>AVERAGE(O16:R16)</f>
        <v>3.7122750000000003E-2</v>
      </c>
    </row>
    <row r="17" spans="1:21" x14ac:dyDescent="0.2">
      <c r="B17" s="65" t="s">
        <v>19</v>
      </c>
      <c r="C17" s="7">
        <v>0.19888600000000001</v>
      </c>
      <c r="D17" s="7">
        <v>0.25009700000000001</v>
      </c>
      <c r="E17" s="7">
        <v>0.25369799999999998</v>
      </c>
      <c r="F17" s="7">
        <v>0.26067699999999999</v>
      </c>
      <c r="G17" s="7">
        <v>0.32981899999999997</v>
      </c>
      <c r="H17" s="7">
        <v>0.43608200000000003</v>
      </c>
      <c r="I17" s="7">
        <v>0.33432000000000001</v>
      </c>
      <c r="J17" s="7">
        <v>0.30840699999999999</v>
      </c>
      <c r="K17" s="7">
        <v>0.308278</v>
      </c>
      <c r="L17" s="7">
        <v>0.29625200000000002</v>
      </c>
      <c r="M17" s="7">
        <v>0.26853199999999999</v>
      </c>
      <c r="N17" s="7">
        <v>0.26000499999999999</v>
      </c>
      <c r="O17" s="7">
        <v>0.28059000000000001</v>
      </c>
      <c r="P17" s="7">
        <v>0.25364900000000001</v>
      </c>
      <c r="Q17" s="7">
        <v>0.25276399999999999</v>
      </c>
      <c r="R17" s="7">
        <v>0.24199999999999999</v>
      </c>
      <c r="T17" s="66">
        <f t="shared" ref="T17:T25" si="2">AVERAGE(C17:R17)</f>
        <v>0.28337850000000003</v>
      </c>
      <c r="U17" s="66">
        <f t="shared" ref="U17:U25" si="3">AVERAGE(O17:R17)</f>
        <v>0.25725074999999997</v>
      </c>
    </row>
    <row r="18" spans="1:21" x14ac:dyDescent="0.2">
      <c r="B18" s="2" t="s">
        <v>20</v>
      </c>
      <c r="C18" s="7">
        <v>0.26938499999999999</v>
      </c>
      <c r="D18" s="7">
        <v>0.26540399999999997</v>
      </c>
      <c r="E18" s="7">
        <v>0.26743499999999998</v>
      </c>
      <c r="F18" s="7">
        <v>0.24151900000000001</v>
      </c>
      <c r="G18" s="7">
        <v>0.192636</v>
      </c>
      <c r="H18" s="7">
        <v>0.13398599999999999</v>
      </c>
      <c r="I18" s="7">
        <v>0.163184</v>
      </c>
      <c r="J18" s="7">
        <v>0.157971</v>
      </c>
      <c r="K18" s="7">
        <v>0.13402800000000001</v>
      </c>
      <c r="L18" s="7">
        <v>0.15212700000000001</v>
      </c>
      <c r="M18" s="7">
        <v>0.15592600000000001</v>
      </c>
      <c r="N18" s="7">
        <v>0.15365999999999999</v>
      </c>
      <c r="O18" s="7">
        <v>0.13983000000000001</v>
      </c>
      <c r="P18" s="7">
        <v>0.15290300000000001</v>
      </c>
      <c r="Q18" s="7">
        <v>0.13741</v>
      </c>
      <c r="R18" s="7">
        <v>0.14459</v>
      </c>
      <c r="T18" s="66">
        <f t="shared" si="2"/>
        <v>0.17887462500000001</v>
      </c>
      <c r="U18" s="66">
        <f t="shared" si="3"/>
        <v>0.14368325000000001</v>
      </c>
    </row>
    <row r="19" spans="1:21" x14ac:dyDescent="0.2">
      <c r="B19" s="2" t="s">
        <v>21</v>
      </c>
      <c r="C19" s="7">
        <v>5.9289000000000001E-2</v>
      </c>
      <c r="D19" s="7">
        <v>5.3150000000000003E-2</v>
      </c>
      <c r="E19" s="7">
        <v>4.6116999999999998E-2</v>
      </c>
      <c r="F19" s="7">
        <v>4.8548000000000001E-2</v>
      </c>
      <c r="G19" s="7">
        <v>5.2517000000000001E-2</v>
      </c>
      <c r="H19" s="7">
        <v>3.4963000000000001E-2</v>
      </c>
      <c r="I19" s="7">
        <v>3.2701000000000001E-2</v>
      </c>
      <c r="J19" s="7">
        <v>3.0197999999999999E-2</v>
      </c>
      <c r="K19" s="7">
        <v>4.4452999999999999E-2</v>
      </c>
      <c r="L19" s="7">
        <v>5.5053999999999999E-2</v>
      </c>
      <c r="M19" s="7">
        <v>5.7790000000000001E-2</v>
      </c>
      <c r="N19" s="7">
        <v>5.1646999999999998E-2</v>
      </c>
      <c r="O19" s="7">
        <v>5.2336000000000001E-2</v>
      </c>
      <c r="P19" s="7">
        <v>5.2005999999999997E-2</v>
      </c>
      <c r="Q19" s="7">
        <v>5.1503E-2</v>
      </c>
      <c r="R19" s="7">
        <v>5.5620000000000003E-2</v>
      </c>
      <c r="T19" s="66">
        <f t="shared" si="2"/>
        <v>4.8618250000000002E-2</v>
      </c>
      <c r="U19" s="66">
        <f t="shared" si="3"/>
        <v>5.2866249999999997E-2</v>
      </c>
    </row>
    <row r="20" spans="1:21" x14ac:dyDescent="0.2">
      <c r="B20" s="2" t="s">
        <v>22</v>
      </c>
      <c r="C20" s="7">
        <v>0.32279099999999999</v>
      </c>
      <c r="D20" s="7">
        <v>0.273177</v>
      </c>
      <c r="E20" s="7">
        <v>0.256774</v>
      </c>
      <c r="F20" s="7">
        <v>0.27111400000000002</v>
      </c>
      <c r="G20" s="7">
        <v>0.21071000000000001</v>
      </c>
      <c r="H20" s="7">
        <v>0.16933200000000001</v>
      </c>
      <c r="I20" s="7">
        <v>0.18073500000000001</v>
      </c>
      <c r="J20" s="7">
        <v>0.18682399999999999</v>
      </c>
      <c r="K20" s="7">
        <v>0.160408</v>
      </c>
      <c r="L20" s="7">
        <v>0.14682300000000001</v>
      </c>
      <c r="M20" s="7">
        <v>0.147976</v>
      </c>
      <c r="N20" s="7">
        <v>0.153282</v>
      </c>
      <c r="O20" s="7">
        <v>0.14228299999999999</v>
      </c>
      <c r="P20" s="7">
        <v>0.14383199999999999</v>
      </c>
      <c r="Q20" s="7">
        <v>0.15248900000000001</v>
      </c>
      <c r="R20" s="7">
        <v>0.17097699999999999</v>
      </c>
      <c r="T20" s="66">
        <f t="shared" si="2"/>
        <v>0.19309543750000002</v>
      </c>
      <c r="U20" s="66">
        <f t="shared" si="3"/>
        <v>0.15239524999999998</v>
      </c>
    </row>
    <row r="21" spans="1:21" x14ac:dyDescent="0.2">
      <c r="B21" s="2" t="s">
        <v>23</v>
      </c>
      <c r="C21" s="7">
        <v>2.3865999999999998E-2</v>
      </c>
      <c r="D21" s="7">
        <v>2.4323000000000001E-2</v>
      </c>
      <c r="E21" s="7">
        <v>2.1000000000000001E-2</v>
      </c>
      <c r="F21" s="7">
        <v>1.9116999999999999E-2</v>
      </c>
      <c r="G21" s="7">
        <v>2.0365999999999999E-2</v>
      </c>
      <c r="H21" s="7">
        <v>3.091E-2</v>
      </c>
      <c r="I21" s="7">
        <v>2.8181999999999999E-2</v>
      </c>
      <c r="J21" s="7">
        <v>2.6065000000000001E-2</v>
      </c>
      <c r="K21" s="7">
        <v>2.4854000000000001E-2</v>
      </c>
      <c r="L21" s="7">
        <v>2.1555999999999999E-2</v>
      </c>
      <c r="M21" s="7">
        <v>2.1642000000000002E-2</v>
      </c>
      <c r="N21" s="7">
        <v>2.1127E-2</v>
      </c>
      <c r="O21" s="7">
        <v>1.7534999999999999E-2</v>
      </c>
      <c r="P21" s="7">
        <v>1.7163000000000001E-2</v>
      </c>
      <c r="Q21" s="7">
        <v>1.7840000000000002E-2</v>
      </c>
      <c r="R21" s="7">
        <v>1.9820000000000001E-2</v>
      </c>
      <c r="T21" s="66">
        <f t="shared" si="2"/>
        <v>2.2210375000000001E-2</v>
      </c>
      <c r="U21" s="66">
        <f t="shared" si="3"/>
        <v>1.8089500000000001E-2</v>
      </c>
    </row>
    <row r="22" spans="1:21" x14ac:dyDescent="0.2">
      <c r="B22" s="2" t="s">
        <v>24</v>
      </c>
      <c r="C22" s="7">
        <v>2.3949000000000002E-2</v>
      </c>
      <c r="D22" s="7">
        <v>3.6406000000000001E-2</v>
      </c>
      <c r="E22" s="7">
        <v>4.4135000000000001E-2</v>
      </c>
      <c r="F22" s="7">
        <v>4.1841999999999997E-2</v>
      </c>
      <c r="G22" s="7">
        <v>6.2987000000000001E-2</v>
      </c>
      <c r="H22" s="7">
        <v>8.1555000000000002E-2</v>
      </c>
      <c r="I22" s="7">
        <v>9.0063000000000004E-2</v>
      </c>
      <c r="J22" s="7">
        <v>6.9127999999999995E-2</v>
      </c>
      <c r="K22" s="7">
        <v>6.0366000000000003E-2</v>
      </c>
      <c r="L22" s="7">
        <v>6.4797999999999994E-2</v>
      </c>
      <c r="M22" s="7">
        <v>5.8667999999999998E-2</v>
      </c>
      <c r="N22" s="7">
        <v>6.2357000000000003E-2</v>
      </c>
      <c r="O22" s="7">
        <v>7.0587999999999998E-2</v>
      </c>
      <c r="P22" s="7">
        <v>7.6531000000000002E-2</v>
      </c>
      <c r="Q22" s="7">
        <v>6.9316000000000003E-2</v>
      </c>
      <c r="R22" s="7">
        <v>5.9256000000000003E-2</v>
      </c>
      <c r="T22" s="66">
        <f t="shared" si="2"/>
        <v>6.0746562499999997E-2</v>
      </c>
      <c r="U22" s="66">
        <f t="shared" si="3"/>
        <v>6.8922750000000005E-2</v>
      </c>
    </row>
    <row r="23" spans="1:21" x14ac:dyDescent="0.2">
      <c r="B23" s="2" t="s">
        <v>25</v>
      </c>
      <c r="C23" s="7">
        <v>5.9629000000000001E-2</v>
      </c>
      <c r="D23" s="7">
        <v>5.9547000000000003E-2</v>
      </c>
      <c r="E23" s="7">
        <v>6.7771999999999999E-2</v>
      </c>
      <c r="F23" s="7">
        <v>6.6147999999999998E-2</v>
      </c>
      <c r="G23" s="7">
        <v>5.5197999999999997E-2</v>
      </c>
      <c r="H23" s="7">
        <v>2.6103999999999999E-2</v>
      </c>
      <c r="I23" s="7">
        <v>3.1428999999999999E-2</v>
      </c>
      <c r="J23" s="7">
        <v>2.5266E-2</v>
      </c>
      <c r="K23" s="7">
        <v>2.5586000000000001E-2</v>
      </c>
      <c r="L23" s="7">
        <v>2.6966E-2</v>
      </c>
      <c r="M23" s="7">
        <v>2.7394000000000002E-2</v>
      </c>
      <c r="N23" s="7">
        <v>2.7456999999999999E-2</v>
      </c>
      <c r="O23" s="7">
        <v>3.3288999999999999E-2</v>
      </c>
      <c r="P23" s="7">
        <v>3.4602000000000001E-2</v>
      </c>
      <c r="Q23" s="7">
        <v>3.2753999999999998E-2</v>
      </c>
      <c r="R23" s="7">
        <v>3.1816999999999998E-2</v>
      </c>
      <c r="T23" s="66">
        <f t="shared" si="2"/>
        <v>3.9434874999999994E-2</v>
      </c>
      <c r="U23" s="66">
        <f t="shared" si="3"/>
        <v>3.3115500000000006E-2</v>
      </c>
    </row>
    <row r="24" spans="1:21" x14ac:dyDescent="0.2">
      <c r="B24" s="2" t="s">
        <v>26</v>
      </c>
      <c r="C24" s="7">
        <v>4.2203999999999998E-2</v>
      </c>
      <c r="D24" s="7">
        <v>3.7897E-2</v>
      </c>
      <c r="E24" s="7">
        <v>4.3069000000000003E-2</v>
      </c>
      <c r="F24" s="7">
        <v>4.3650000000000001E-2</v>
      </c>
      <c r="G24" s="7">
        <v>5.0023999999999999E-2</v>
      </c>
      <c r="H24" s="7">
        <v>4.8204999999999998E-2</v>
      </c>
      <c r="I24" s="7">
        <v>5.3005999999999998E-2</v>
      </c>
      <c r="J24" s="7">
        <v>5.4597E-2</v>
      </c>
      <c r="K24" s="7">
        <v>6.8251000000000006E-2</v>
      </c>
      <c r="L24" s="7">
        <v>7.1528999999999995E-2</v>
      </c>
      <c r="M24" s="7">
        <v>7.5478000000000003E-2</v>
      </c>
      <c r="N24" s="7">
        <v>7.4214000000000002E-2</v>
      </c>
      <c r="O24" s="7">
        <v>6.7614999999999995E-2</v>
      </c>
      <c r="P24" s="7">
        <v>7.4623999999999996E-2</v>
      </c>
      <c r="Q24" s="7">
        <v>7.9461000000000004E-2</v>
      </c>
      <c r="R24" s="7">
        <v>8.9181999999999997E-2</v>
      </c>
      <c r="T24" s="66">
        <f t="shared" si="2"/>
        <v>6.0812875000000002E-2</v>
      </c>
      <c r="U24" s="66">
        <f t="shared" si="3"/>
        <v>7.7720499999999998E-2</v>
      </c>
    </row>
    <row r="25" spans="1:21" x14ac:dyDescent="0.2">
      <c r="B25" s="13" t="s">
        <v>27</v>
      </c>
      <c r="C25" s="8"/>
      <c r="D25" s="8"/>
      <c r="E25" s="8"/>
      <c r="F25" s="8"/>
      <c r="G25" s="8"/>
      <c r="H25" s="8"/>
      <c r="I25" s="8">
        <v>5.7596000000000001E-2</v>
      </c>
      <c r="J25" s="8">
        <v>0.114499</v>
      </c>
      <c r="K25" s="8">
        <v>0.14391799999999999</v>
      </c>
      <c r="L25" s="8">
        <v>0.135689</v>
      </c>
      <c r="M25" s="8">
        <v>0.15709999999999999</v>
      </c>
      <c r="N25" s="8">
        <v>0.15978300000000001</v>
      </c>
      <c r="O25" s="8">
        <v>0.161606</v>
      </c>
      <c r="P25" s="8">
        <v>0.15750700000000001</v>
      </c>
      <c r="Q25" s="8">
        <v>0.16894300000000001</v>
      </c>
      <c r="R25" s="8">
        <v>0.14727899999999999</v>
      </c>
      <c r="S25" s="13"/>
      <c r="T25" s="66">
        <f t="shared" si="2"/>
        <v>0.14039200000000002</v>
      </c>
      <c r="U25" s="77">
        <f t="shared" si="3"/>
        <v>0.15883375</v>
      </c>
    </row>
    <row r="26" spans="1:21" x14ac:dyDescent="0.2">
      <c r="B26" s="9" t="s">
        <v>37</v>
      </c>
      <c r="C26" s="37">
        <v>180300</v>
      </c>
      <c r="D26" s="37">
        <v>211400</v>
      </c>
      <c r="E26" s="37">
        <v>216400</v>
      </c>
      <c r="F26" s="37">
        <v>226200</v>
      </c>
      <c r="G26" s="37">
        <v>259900</v>
      </c>
      <c r="H26" s="37">
        <v>432300</v>
      </c>
      <c r="I26" s="37">
        <v>509200</v>
      </c>
      <c r="J26" s="37">
        <v>544700</v>
      </c>
      <c r="K26" s="37">
        <v>643800</v>
      </c>
      <c r="L26" s="37">
        <v>713700</v>
      </c>
      <c r="M26" s="37">
        <v>712700</v>
      </c>
      <c r="N26" s="37">
        <v>702200</v>
      </c>
      <c r="O26" s="37">
        <v>713900</v>
      </c>
      <c r="P26" s="37">
        <v>759800</v>
      </c>
      <c r="Q26" s="37">
        <v>732100</v>
      </c>
      <c r="R26" s="37">
        <v>695100</v>
      </c>
    </row>
    <row r="28" spans="1:21" ht="15.75" customHeight="1" x14ac:dyDescent="0.2">
      <c r="A28" s="1" t="s">
        <v>41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1" ht="15.75" customHeight="1" x14ac:dyDescent="0.2">
      <c r="B29" s="2" t="s">
        <v>18</v>
      </c>
      <c r="C29" s="7">
        <v>0</v>
      </c>
      <c r="D29" s="7">
        <v>0</v>
      </c>
      <c r="E29" s="7">
        <v>0</v>
      </c>
      <c r="F29" s="7">
        <v>5.0400000000000002E-3</v>
      </c>
      <c r="G29" s="7">
        <v>1.9078000000000001E-2</v>
      </c>
      <c r="H29" s="7">
        <v>2.9846999999999999E-2</v>
      </c>
      <c r="I29" s="7">
        <v>2.5330999999999999E-2</v>
      </c>
      <c r="J29" s="7">
        <v>2.1656999999999999E-2</v>
      </c>
      <c r="K29" s="7">
        <v>2.3720000000000001E-2</v>
      </c>
      <c r="L29" s="7">
        <v>2.3619000000000001E-2</v>
      </c>
      <c r="M29" s="7">
        <v>2.3472E-2</v>
      </c>
      <c r="N29" s="7">
        <v>3.0030000000000001E-2</v>
      </c>
      <c r="O29" s="7">
        <v>3.0251E-2</v>
      </c>
      <c r="P29" s="7">
        <v>3.0020999999999999E-2</v>
      </c>
      <c r="Q29" s="7">
        <v>2.9759000000000001E-2</v>
      </c>
      <c r="R29" s="7">
        <v>3.0162000000000001E-2</v>
      </c>
      <c r="T29" s="66">
        <f>AVERAGE(C29:R29)</f>
        <v>2.0124187500000001E-2</v>
      </c>
      <c r="U29" s="66">
        <f>AVERAGE(O29:R29)</f>
        <v>3.0048249999999999E-2</v>
      </c>
    </row>
    <row r="30" spans="1:21" ht="15.75" customHeight="1" x14ac:dyDescent="0.2">
      <c r="B30" s="65" t="s">
        <v>19</v>
      </c>
      <c r="C30" s="7">
        <v>0.18663199999999999</v>
      </c>
      <c r="D30" s="7">
        <v>0.22772200000000001</v>
      </c>
      <c r="E30" s="7">
        <v>0.237923</v>
      </c>
      <c r="F30" s="7">
        <v>0.25533899999999998</v>
      </c>
      <c r="G30" s="7">
        <v>0.313863</v>
      </c>
      <c r="H30" s="7">
        <v>0.43618499999999999</v>
      </c>
      <c r="I30" s="7">
        <v>0.33146100000000001</v>
      </c>
      <c r="J30" s="7">
        <v>0.31067499999999998</v>
      </c>
      <c r="K30" s="7">
        <v>0.31705100000000003</v>
      </c>
      <c r="L30" s="7">
        <v>0.293738</v>
      </c>
      <c r="M30" s="7">
        <v>0.27566800000000002</v>
      </c>
      <c r="N30" s="7">
        <v>0.26869300000000002</v>
      </c>
      <c r="O30" s="7">
        <v>0.28732600000000003</v>
      </c>
      <c r="P30" s="7">
        <v>0.264436</v>
      </c>
      <c r="Q30" s="7">
        <v>0.26515899999999998</v>
      </c>
      <c r="R30" s="7">
        <v>0.24929999999999999</v>
      </c>
      <c r="T30" s="66">
        <f t="shared" ref="T30:T38" si="4">AVERAGE(C30:R30)</f>
        <v>0.28257318749999999</v>
      </c>
      <c r="U30" s="66">
        <f t="shared" ref="U30:U38" si="5">AVERAGE(O30:R30)</f>
        <v>0.26655525000000002</v>
      </c>
    </row>
    <row r="31" spans="1:21" ht="15.75" customHeight="1" x14ac:dyDescent="0.2">
      <c r="B31" s="2" t="s">
        <v>20</v>
      </c>
      <c r="C31" s="7">
        <v>0.25943100000000002</v>
      </c>
      <c r="D31" s="7">
        <v>0.26846399999999998</v>
      </c>
      <c r="E31" s="7">
        <v>0.26405499999999998</v>
      </c>
      <c r="F31" s="7">
        <v>0.24534600000000001</v>
      </c>
      <c r="G31" s="7">
        <v>0.19594700000000001</v>
      </c>
      <c r="H31" s="7">
        <v>0.134155</v>
      </c>
      <c r="I31" s="7">
        <v>0.17457</v>
      </c>
      <c r="J31" s="7">
        <v>0.166294</v>
      </c>
      <c r="K31" s="7">
        <v>0.15196999999999999</v>
      </c>
      <c r="L31" s="7">
        <v>0.17446800000000001</v>
      </c>
      <c r="M31" s="7">
        <v>0.17385900000000001</v>
      </c>
      <c r="N31" s="7">
        <v>0.16928099999999999</v>
      </c>
      <c r="O31" s="7">
        <v>0.15094299999999999</v>
      </c>
      <c r="P31" s="7">
        <v>0.168186</v>
      </c>
      <c r="Q31" s="7">
        <v>0.14471100000000001</v>
      </c>
      <c r="R31" s="7">
        <v>0.15559999999999999</v>
      </c>
      <c r="T31" s="66">
        <f t="shared" si="4"/>
        <v>0.18733</v>
      </c>
      <c r="U31" s="66">
        <f t="shared" si="5"/>
        <v>0.15486</v>
      </c>
    </row>
    <row r="32" spans="1:21" ht="15.75" customHeight="1" x14ac:dyDescent="0.2">
      <c r="B32" s="2" t="s">
        <v>21</v>
      </c>
      <c r="C32" s="7">
        <v>4.9390000000000003E-2</v>
      </c>
      <c r="D32" s="7">
        <v>4.5997000000000003E-2</v>
      </c>
      <c r="E32" s="7">
        <v>4.4551E-2</v>
      </c>
      <c r="F32" s="7">
        <v>4.5383E-2</v>
      </c>
      <c r="G32" s="7">
        <v>4.5573000000000002E-2</v>
      </c>
      <c r="H32" s="7">
        <v>3.6795000000000001E-2</v>
      </c>
      <c r="I32" s="7">
        <v>3.2577000000000002E-2</v>
      </c>
      <c r="J32" s="7">
        <v>3.1508000000000001E-2</v>
      </c>
      <c r="K32" s="7">
        <v>4.5421000000000003E-2</v>
      </c>
      <c r="L32" s="7">
        <v>6.0075000000000003E-2</v>
      </c>
      <c r="M32" s="7">
        <v>5.9304999999999997E-2</v>
      </c>
      <c r="N32" s="7">
        <v>5.5891000000000003E-2</v>
      </c>
      <c r="O32" s="7">
        <v>5.9374000000000003E-2</v>
      </c>
      <c r="P32" s="7">
        <v>5.8755000000000002E-2</v>
      </c>
      <c r="Q32" s="7">
        <v>6.2771999999999994E-2</v>
      </c>
      <c r="R32" s="7">
        <v>5.6358999999999999E-2</v>
      </c>
      <c r="T32" s="66">
        <f t="shared" si="4"/>
        <v>4.9357875000000009E-2</v>
      </c>
      <c r="U32" s="66">
        <f t="shared" si="5"/>
        <v>5.9315E-2</v>
      </c>
    </row>
    <row r="33" spans="1:21" ht="15.75" customHeight="1" x14ac:dyDescent="0.2">
      <c r="B33" s="2" t="s">
        <v>22</v>
      </c>
      <c r="C33" s="7">
        <v>0.34061900000000001</v>
      </c>
      <c r="D33" s="7">
        <v>0.29075499999999999</v>
      </c>
      <c r="E33" s="7">
        <v>0.28720499999999999</v>
      </c>
      <c r="F33" s="7">
        <v>0.28898499999999999</v>
      </c>
      <c r="G33" s="7">
        <v>0.24588599999999999</v>
      </c>
      <c r="H33" s="7">
        <v>0.17999799999999999</v>
      </c>
      <c r="I33" s="7">
        <v>0.189606</v>
      </c>
      <c r="J33" s="7">
        <v>0.20443500000000001</v>
      </c>
      <c r="K33" s="7">
        <v>0.18490300000000001</v>
      </c>
      <c r="L33" s="7">
        <v>0.16287599999999999</v>
      </c>
      <c r="M33" s="7">
        <v>0.15725600000000001</v>
      </c>
      <c r="N33" s="7">
        <v>0.165827</v>
      </c>
      <c r="O33" s="7">
        <v>0.16424900000000001</v>
      </c>
      <c r="P33" s="7">
        <v>0.160166</v>
      </c>
      <c r="Q33" s="7">
        <v>0.172679</v>
      </c>
      <c r="R33" s="7">
        <v>0.19808200000000001</v>
      </c>
      <c r="T33" s="66">
        <f t="shared" si="4"/>
        <v>0.21209543749999996</v>
      </c>
      <c r="U33" s="66">
        <f t="shared" si="5"/>
        <v>0.173794</v>
      </c>
    </row>
    <row r="34" spans="1:21" ht="15.75" customHeight="1" x14ac:dyDescent="0.2">
      <c r="B34" s="2" t="s">
        <v>23</v>
      </c>
      <c r="C34" s="7">
        <v>2.5031000000000001E-2</v>
      </c>
      <c r="D34" s="7">
        <v>2.4093E-2</v>
      </c>
      <c r="E34" s="7">
        <v>1.9286000000000001E-2</v>
      </c>
      <c r="F34" s="7">
        <v>2.1784000000000001E-2</v>
      </c>
      <c r="G34" s="7">
        <v>2.0628000000000001E-2</v>
      </c>
      <c r="H34" s="7">
        <v>3.1536000000000002E-2</v>
      </c>
      <c r="I34" s="7">
        <v>2.7675000000000002E-2</v>
      </c>
      <c r="J34" s="7">
        <v>2.6891000000000002E-2</v>
      </c>
      <c r="K34" s="7">
        <v>2.4381E-2</v>
      </c>
      <c r="L34" s="7">
        <v>2.3238000000000002E-2</v>
      </c>
      <c r="M34" s="7">
        <v>1.9696999999999999E-2</v>
      </c>
      <c r="N34" s="7">
        <v>2.0560999999999999E-2</v>
      </c>
      <c r="O34" s="7">
        <v>1.8987E-2</v>
      </c>
      <c r="P34" s="7">
        <v>1.7673000000000001E-2</v>
      </c>
      <c r="Q34" s="7">
        <v>1.7717E-2</v>
      </c>
      <c r="R34" s="7">
        <v>2.0389999999999998E-2</v>
      </c>
      <c r="T34" s="66">
        <f t="shared" si="4"/>
        <v>2.2473E-2</v>
      </c>
      <c r="U34" s="66">
        <f t="shared" si="5"/>
        <v>1.869175E-2</v>
      </c>
    </row>
    <row r="35" spans="1:21" ht="15.75" customHeight="1" x14ac:dyDescent="0.2">
      <c r="B35" s="2" t="s">
        <v>24</v>
      </c>
      <c r="C35" s="7">
        <v>3.1569E-2</v>
      </c>
      <c r="D35" s="7">
        <v>4.1216999999999997E-2</v>
      </c>
      <c r="E35" s="7">
        <v>4.2639000000000003E-2</v>
      </c>
      <c r="F35" s="7">
        <v>4.2389000000000003E-2</v>
      </c>
      <c r="G35" s="7">
        <v>5.9858000000000001E-2</v>
      </c>
      <c r="H35" s="7">
        <v>7.7421000000000004E-2</v>
      </c>
      <c r="I35" s="7">
        <v>9.0625999999999998E-2</v>
      </c>
      <c r="J35" s="7">
        <v>6.8919999999999995E-2</v>
      </c>
      <c r="K35" s="7">
        <v>5.4108000000000003E-2</v>
      </c>
      <c r="L35" s="7">
        <v>6.3029000000000002E-2</v>
      </c>
      <c r="M35" s="7">
        <v>6.4089999999999994E-2</v>
      </c>
      <c r="N35" s="7">
        <v>6.2648999999999996E-2</v>
      </c>
      <c r="O35" s="7">
        <v>7.1120000000000003E-2</v>
      </c>
      <c r="P35" s="7">
        <v>7.6153999999999999E-2</v>
      </c>
      <c r="Q35" s="7">
        <v>6.8931999999999993E-2</v>
      </c>
      <c r="R35" s="7">
        <v>6.3148999999999997E-2</v>
      </c>
      <c r="T35" s="66">
        <f t="shared" si="4"/>
        <v>6.1116874999999994E-2</v>
      </c>
      <c r="U35" s="66">
        <f t="shared" si="5"/>
        <v>6.9838750000000005E-2</v>
      </c>
    </row>
    <row r="36" spans="1:21" ht="15.75" customHeight="1" x14ac:dyDescent="0.2">
      <c r="B36" s="2" t="s">
        <v>25</v>
      </c>
      <c r="C36" s="7">
        <v>6.3955999999999999E-2</v>
      </c>
      <c r="D36" s="7">
        <v>6.6993999999999998E-2</v>
      </c>
      <c r="E36" s="7">
        <v>6.5476000000000006E-2</v>
      </c>
      <c r="F36" s="7">
        <v>5.2219000000000002E-2</v>
      </c>
      <c r="G36" s="7">
        <v>5.3235999999999999E-2</v>
      </c>
      <c r="H36" s="7">
        <v>2.0983000000000002E-2</v>
      </c>
      <c r="I36" s="7">
        <v>2.7015999999999998E-2</v>
      </c>
      <c r="J36" s="7">
        <v>2.3748999999999999E-2</v>
      </c>
      <c r="K36" s="7">
        <v>2.3562E-2</v>
      </c>
      <c r="L36" s="7">
        <v>2.8118000000000001E-2</v>
      </c>
      <c r="M36" s="7">
        <v>2.9964000000000001E-2</v>
      </c>
      <c r="N36" s="7">
        <v>2.6138000000000002E-2</v>
      </c>
      <c r="O36" s="7">
        <v>3.0594E-2</v>
      </c>
      <c r="P36" s="7">
        <v>3.1690999999999997E-2</v>
      </c>
      <c r="Q36" s="7">
        <v>3.0366000000000001E-2</v>
      </c>
      <c r="R36" s="7">
        <v>2.8324999999999999E-2</v>
      </c>
      <c r="T36" s="66">
        <f t="shared" si="4"/>
        <v>3.7649187500000007E-2</v>
      </c>
      <c r="U36" s="66">
        <f t="shared" si="5"/>
        <v>3.0244E-2</v>
      </c>
    </row>
    <row r="37" spans="1:21" ht="15.75" customHeight="1" x14ac:dyDescent="0.2">
      <c r="B37" s="2" t="s">
        <v>26</v>
      </c>
      <c r="C37" s="7">
        <v>4.3371E-2</v>
      </c>
      <c r="D37" s="7">
        <v>3.4757999999999997E-2</v>
      </c>
      <c r="E37" s="7">
        <v>3.8864999999999997E-2</v>
      </c>
      <c r="F37" s="7">
        <v>4.3514999999999998E-2</v>
      </c>
      <c r="G37" s="7">
        <v>4.5929999999999999E-2</v>
      </c>
      <c r="H37" s="7">
        <v>5.3081000000000003E-2</v>
      </c>
      <c r="I37" s="7">
        <v>5.5417000000000001E-2</v>
      </c>
      <c r="J37" s="7">
        <v>5.5974999999999997E-2</v>
      </c>
      <c r="K37" s="7">
        <v>5.9554999999999997E-2</v>
      </c>
      <c r="L37" s="7">
        <v>6.4242999999999995E-2</v>
      </c>
      <c r="M37" s="7">
        <v>6.6111000000000003E-2</v>
      </c>
      <c r="N37" s="7">
        <v>6.4283000000000007E-2</v>
      </c>
      <c r="O37" s="7">
        <v>5.5241999999999999E-2</v>
      </c>
      <c r="P37" s="7">
        <v>6.4605999999999997E-2</v>
      </c>
      <c r="Q37" s="7">
        <v>6.7375000000000004E-2</v>
      </c>
      <c r="R37" s="7">
        <v>7.7911999999999995E-2</v>
      </c>
      <c r="T37" s="66">
        <f t="shared" si="4"/>
        <v>5.56399375E-2</v>
      </c>
      <c r="U37" s="66">
        <f t="shared" si="5"/>
        <v>6.6283750000000002E-2</v>
      </c>
    </row>
    <row r="38" spans="1:21" ht="15.75" customHeight="1" x14ac:dyDescent="0.2">
      <c r="B38" s="13" t="s">
        <v>27</v>
      </c>
      <c r="C38" s="8"/>
      <c r="D38" s="8"/>
      <c r="E38" s="8"/>
      <c r="F38" s="8"/>
      <c r="G38" s="8"/>
      <c r="H38" s="8"/>
      <c r="I38" s="8">
        <v>4.5719999999999997E-2</v>
      </c>
      <c r="J38" s="8">
        <v>8.9896000000000004E-2</v>
      </c>
      <c r="K38" s="8">
        <v>0.11533</v>
      </c>
      <c r="L38" s="8">
        <v>0.106596</v>
      </c>
      <c r="M38" s="8">
        <v>0.130579</v>
      </c>
      <c r="N38" s="8">
        <v>0.13664699999999999</v>
      </c>
      <c r="O38" s="8">
        <v>0.131914</v>
      </c>
      <c r="P38" s="8">
        <v>0.12831200000000001</v>
      </c>
      <c r="Q38" s="8">
        <v>0.14053099999999999</v>
      </c>
      <c r="R38" s="8">
        <v>0.120722</v>
      </c>
      <c r="S38" s="13"/>
      <c r="T38" s="66">
        <f t="shared" si="4"/>
        <v>0.1146247</v>
      </c>
      <c r="U38" s="66">
        <f t="shared" si="5"/>
        <v>0.13036975000000001</v>
      </c>
    </row>
    <row r="39" spans="1:21" ht="15.75" customHeight="1" x14ac:dyDescent="0.2">
      <c r="B39" s="9" t="s">
        <v>37</v>
      </c>
      <c r="C39" s="37">
        <v>463100</v>
      </c>
      <c r="D39" s="37">
        <v>558000</v>
      </c>
      <c r="E39" s="37">
        <v>562800</v>
      </c>
      <c r="F39" s="37">
        <v>578800</v>
      </c>
      <c r="G39" s="37">
        <v>680100</v>
      </c>
      <c r="H39" s="37">
        <v>1050100</v>
      </c>
      <c r="I39" s="37">
        <v>1280500</v>
      </c>
      <c r="J39" s="37">
        <v>1378500</v>
      </c>
      <c r="K39" s="37">
        <v>1587800</v>
      </c>
      <c r="L39" s="37">
        <v>1768000</v>
      </c>
      <c r="M39" s="37">
        <v>1743700</v>
      </c>
      <c r="N39" s="37">
        <v>1753400</v>
      </c>
      <c r="O39" s="37">
        <v>1742500</v>
      </c>
      <c r="P39" s="37">
        <v>1868800</v>
      </c>
      <c r="Q39" s="37">
        <v>1773800</v>
      </c>
      <c r="R39" s="37">
        <v>1720400</v>
      </c>
    </row>
    <row r="40" spans="1:21" ht="15.75" customHeight="1" x14ac:dyDescent="0.2"/>
    <row r="41" spans="1:21" ht="15.75" customHeight="1" x14ac:dyDescent="0.2">
      <c r="A41" s="1" t="s">
        <v>42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1" ht="15.75" customHeight="1" x14ac:dyDescent="0.2">
      <c r="B42" s="2" t="s">
        <v>18</v>
      </c>
      <c r="C42" s="7"/>
      <c r="D42" s="7"/>
      <c r="E42" s="7"/>
      <c r="F42" s="7">
        <v>3.1939999999999998E-3</v>
      </c>
      <c r="G42" s="7">
        <v>1.2112E-2</v>
      </c>
      <c r="H42" s="7">
        <v>1.8138999999999999E-2</v>
      </c>
      <c r="I42" s="7">
        <v>1.653E-2</v>
      </c>
      <c r="J42" s="7">
        <v>1.2696000000000001E-2</v>
      </c>
      <c r="K42" s="7">
        <v>1.3686E-2</v>
      </c>
      <c r="L42" s="7">
        <v>1.4933E-2</v>
      </c>
      <c r="M42" s="7">
        <v>1.5037E-2</v>
      </c>
      <c r="N42" s="7">
        <v>2.0608000000000001E-2</v>
      </c>
      <c r="O42" s="7">
        <v>1.9415000000000002E-2</v>
      </c>
      <c r="P42" s="7">
        <v>1.9855999999999999E-2</v>
      </c>
      <c r="Q42" s="7">
        <v>2.0627E-2</v>
      </c>
      <c r="R42" s="7">
        <v>2.1762E-2</v>
      </c>
      <c r="T42" s="66">
        <f>AVERAGE(C42:R42)</f>
        <v>1.6045769230769232E-2</v>
      </c>
      <c r="U42" s="66">
        <f>AVERAGE(O42:R42)</f>
        <v>2.0414999999999999E-2</v>
      </c>
    </row>
    <row r="43" spans="1:21" ht="15.75" customHeight="1" x14ac:dyDescent="0.2">
      <c r="B43" s="65" t="s">
        <v>19</v>
      </c>
      <c r="C43" s="7">
        <v>0.177206</v>
      </c>
      <c r="D43" s="7">
        <v>0.22354399999999999</v>
      </c>
      <c r="E43" s="7">
        <v>0.234899</v>
      </c>
      <c r="F43" s="7">
        <v>0.23918200000000001</v>
      </c>
      <c r="G43" s="7">
        <v>0.30880600000000002</v>
      </c>
      <c r="H43" s="7">
        <v>0.42803799999999997</v>
      </c>
      <c r="I43" s="7">
        <v>0.35801500000000003</v>
      </c>
      <c r="J43" s="7">
        <v>0.34942299999999998</v>
      </c>
      <c r="K43" s="7">
        <v>0.35508099999999998</v>
      </c>
      <c r="L43" s="7">
        <v>0.33003500000000002</v>
      </c>
      <c r="M43" s="7">
        <v>0.29916700000000002</v>
      </c>
      <c r="N43" s="7">
        <v>0.291431</v>
      </c>
      <c r="O43" s="7">
        <v>0.30758400000000002</v>
      </c>
      <c r="P43" s="7">
        <v>0.27760600000000002</v>
      </c>
      <c r="Q43" s="7">
        <v>0.27375500000000003</v>
      </c>
      <c r="R43" s="7">
        <v>0.26267699999999999</v>
      </c>
      <c r="T43" s="66">
        <f t="shared" ref="T43:T51" si="6">AVERAGE(C43:R43)</f>
        <v>0.29477806250000005</v>
      </c>
      <c r="U43" s="66">
        <f t="shared" ref="U43:U51" si="7">AVERAGE(O43:R43)</f>
        <v>0.28040550000000003</v>
      </c>
    </row>
    <row r="44" spans="1:21" x14ac:dyDescent="0.2">
      <c r="B44" s="2" t="s">
        <v>20</v>
      </c>
      <c r="C44" s="7">
        <v>0.24629999999999999</v>
      </c>
      <c r="D44" s="7">
        <v>0.26092700000000002</v>
      </c>
      <c r="E44" s="7">
        <v>0.267901</v>
      </c>
      <c r="F44" s="7">
        <v>0.22614000000000001</v>
      </c>
      <c r="G44" s="7">
        <v>0.18048700000000001</v>
      </c>
      <c r="H44" s="7">
        <v>0.12067700000000001</v>
      </c>
      <c r="I44" s="7">
        <v>0.16195200000000001</v>
      </c>
      <c r="J44" s="7">
        <v>0.16377900000000001</v>
      </c>
      <c r="K44" s="7">
        <v>0.15475</v>
      </c>
      <c r="L44" s="7">
        <v>0.181199</v>
      </c>
      <c r="M44" s="7">
        <v>0.1893</v>
      </c>
      <c r="N44" s="7">
        <v>0.180421</v>
      </c>
      <c r="O44" s="7">
        <v>0.16259799999999999</v>
      </c>
      <c r="P44" s="7">
        <v>0.18496499999999999</v>
      </c>
      <c r="Q44" s="7">
        <v>0.15066599999999999</v>
      </c>
      <c r="R44" s="7">
        <v>0.15850600000000001</v>
      </c>
      <c r="T44" s="66">
        <f t="shared" si="6"/>
        <v>0.18691050000000001</v>
      </c>
      <c r="U44" s="66">
        <f t="shared" si="7"/>
        <v>0.16418374999999999</v>
      </c>
    </row>
    <row r="45" spans="1:21" x14ac:dyDescent="0.2">
      <c r="B45" s="2" t="s">
        <v>21</v>
      </c>
      <c r="C45" s="7">
        <v>4.8807999999999997E-2</v>
      </c>
      <c r="D45" s="7">
        <v>4.3584999999999999E-2</v>
      </c>
      <c r="E45" s="7">
        <v>4.1069000000000001E-2</v>
      </c>
      <c r="F45" s="7">
        <v>4.5927000000000003E-2</v>
      </c>
      <c r="G45" s="7">
        <v>4.1728000000000001E-2</v>
      </c>
      <c r="H45" s="7">
        <v>3.4784000000000002E-2</v>
      </c>
      <c r="I45" s="7">
        <v>3.4860000000000002E-2</v>
      </c>
      <c r="J45" s="7">
        <v>3.3840000000000002E-2</v>
      </c>
      <c r="K45" s="7">
        <v>4.5416999999999999E-2</v>
      </c>
      <c r="L45" s="7">
        <v>6.4270999999999995E-2</v>
      </c>
      <c r="M45" s="7">
        <v>6.1095999999999998E-2</v>
      </c>
      <c r="N45" s="7">
        <v>5.6460999999999997E-2</v>
      </c>
      <c r="O45" s="7">
        <v>6.4505999999999994E-2</v>
      </c>
      <c r="P45" s="7">
        <v>6.5737000000000004E-2</v>
      </c>
      <c r="Q45" s="7">
        <v>6.3842999999999997E-2</v>
      </c>
      <c r="R45" s="7">
        <v>5.7886E-2</v>
      </c>
      <c r="T45" s="66">
        <f t="shared" si="6"/>
        <v>5.0238624999999995E-2</v>
      </c>
      <c r="U45" s="66">
        <f t="shared" si="7"/>
        <v>6.2992999999999993E-2</v>
      </c>
    </row>
    <row r="46" spans="1:21" x14ac:dyDescent="0.2">
      <c r="B46" s="2" t="s">
        <v>22</v>
      </c>
      <c r="C46" s="7">
        <v>0.36981599999999998</v>
      </c>
      <c r="D46" s="7">
        <v>0.30579200000000001</v>
      </c>
      <c r="E46" s="7">
        <v>0.30189500000000002</v>
      </c>
      <c r="F46" s="7">
        <v>0.309805</v>
      </c>
      <c r="G46" s="7">
        <v>0.25583299999999998</v>
      </c>
      <c r="H46" s="7">
        <v>0.175423</v>
      </c>
      <c r="I46" s="7">
        <v>0.207959</v>
      </c>
      <c r="J46" s="7">
        <v>0.223359</v>
      </c>
      <c r="K46" s="7">
        <v>0.19559099999999999</v>
      </c>
      <c r="L46" s="7">
        <v>0.17277500000000001</v>
      </c>
      <c r="M46" s="7">
        <v>0.171621</v>
      </c>
      <c r="N46" s="7">
        <v>0.18703400000000001</v>
      </c>
      <c r="O46" s="7">
        <v>0.178728</v>
      </c>
      <c r="P46" s="7">
        <v>0.17208399999999999</v>
      </c>
      <c r="Q46" s="7">
        <v>0.18648700000000001</v>
      </c>
      <c r="R46" s="7">
        <v>0.22420599999999999</v>
      </c>
      <c r="T46" s="66">
        <f t="shared" si="6"/>
        <v>0.22740050000000001</v>
      </c>
      <c r="U46" s="66">
        <f t="shared" si="7"/>
        <v>0.19037625</v>
      </c>
    </row>
    <row r="47" spans="1:21" x14ac:dyDescent="0.2">
      <c r="B47" s="2" t="s">
        <v>23</v>
      </c>
      <c r="C47" s="7">
        <v>2.4330999999999998E-2</v>
      </c>
      <c r="D47" s="7">
        <v>2.5208000000000001E-2</v>
      </c>
      <c r="E47" s="7">
        <v>2.1312999999999999E-2</v>
      </c>
      <c r="F47" s="7">
        <v>2.0701000000000001E-2</v>
      </c>
      <c r="G47" s="7">
        <v>2.1221E-2</v>
      </c>
      <c r="H47" s="7">
        <v>3.0967000000000001E-2</v>
      </c>
      <c r="I47" s="7">
        <v>3.1185000000000001E-2</v>
      </c>
      <c r="J47" s="7">
        <v>2.9881000000000001E-2</v>
      </c>
      <c r="K47" s="7">
        <v>2.8968000000000001E-2</v>
      </c>
      <c r="L47" s="7">
        <v>2.5534000000000001E-2</v>
      </c>
      <c r="M47" s="7">
        <v>2.2936999999999999E-2</v>
      </c>
      <c r="N47" s="7">
        <v>2.2338E-2</v>
      </c>
      <c r="O47" s="7">
        <v>2.1923999999999999E-2</v>
      </c>
      <c r="P47" s="7">
        <v>2.2459E-2</v>
      </c>
      <c r="Q47" s="7">
        <v>2.0617E-2</v>
      </c>
      <c r="R47" s="7">
        <v>2.4421000000000002E-2</v>
      </c>
      <c r="T47" s="66">
        <f t="shared" si="6"/>
        <v>2.4625312500000003E-2</v>
      </c>
      <c r="U47" s="66">
        <f t="shared" si="7"/>
        <v>2.235525E-2</v>
      </c>
    </row>
    <row r="48" spans="1:21" x14ac:dyDescent="0.2">
      <c r="B48" s="2" t="s">
        <v>24</v>
      </c>
      <c r="C48" s="7">
        <v>2.7282000000000001E-2</v>
      </c>
      <c r="D48" s="7">
        <v>3.2736000000000001E-2</v>
      </c>
      <c r="E48" s="7">
        <v>3.4188000000000003E-2</v>
      </c>
      <c r="F48" s="7">
        <v>5.3752000000000001E-2</v>
      </c>
      <c r="G48" s="7">
        <v>7.8391000000000002E-2</v>
      </c>
      <c r="H48" s="7">
        <v>0.123477</v>
      </c>
      <c r="I48" s="7">
        <v>6.8668000000000007E-2</v>
      </c>
      <c r="J48" s="7">
        <v>4.8877999999999998E-2</v>
      </c>
      <c r="K48" s="7">
        <v>4.5108000000000002E-2</v>
      </c>
      <c r="L48" s="7">
        <v>4.6593999999999997E-2</v>
      </c>
      <c r="M48" s="7">
        <v>4.7015000000000001E-2</v>
      </c>
      <c r="N48" s="7">
        <v>4.6630999999999999E-2</v>
      </c>
      <c r="O48" s="7">
        <v>5.0416999999999997E-2</v>
      </c>
      <c r="P48" s="7">
        <v>6.6226999999999994E-2</v>
      </c>
      <c r="Q48" s="7">
        <v>7.9714999999999994E-2</v>
      </c>
      <c r="R48" s="7">
        <v>5.9262000000000002E-2</v>
      </c>
      <c r="T48" s="66">
        <f t="shared" si="6"/>
        <v>5.6771312500000011E-2</v>
      </c>
      <c r="U48" s="66">
        <f t="shared" si="7"/>
        <v>6.3905249999999997E-2</v>
      </c>
    </row>
    <row r="49" spans="1:21" x14ac:dyDescent="0.2">
      <c r="B49" s="2" t="s">
        <v>25</v>
      </c>
      <c r="C49" s="7">
        <v>7.4414999999999995E-2</v>
      </c>
      <c r="D49" s="7">
        <v>7.9626000000000002E-2</v>
      </c>
      <c r="E49" s="7">
        <v>7.0538000000000003E-2</v>
      </c>
      <c r="F49" s="7">
        <v>7.1275000000000005E-2</v>
      </c>
      <c r="G49" s="7">
        <v>6.7864999999999995E-2</v>
      </c>
      <c r="H49" s="7">
        <v>2.9441999999999999E-2</v>
      </c>
      <c r="I49" s="7">
        <v>4.0105000000000002E-2</v>
      </c>
      <c r="J49" s="7">
        <v>3.3342999999999998E-2</v>
      </c>
      <c r="K49" s="7">
        <v>2.9853000000000001E-2</v>
      </c>
      <c r="L49" s="7">
        <v>3.9858999999999999E-2</v>
      </c>
      <c r="M49" s="7">
        <v>4.2472999999999997E-2</v>
      </c>
      <c r="N49" s="7">
        <v>3.9190999999999997E-2</v>
      </c>
      <c r="O49" s="7">
        <v>4.3166000000000003E-2</v>
      </c>
      <c r="P49" s="7">
        <v>4.0722000000000001E-2</v>
      </c>
      <c r="Q49" s="7">
        <v>3.9344999999999998E-2</v>
      </c>
      <c r="R49" s="7">
        <v>3.2828999999999997E-2</v>
      </c>
      <c r="T49" s="66">
        <f t="shared" si="6"/>
        <v>4.8377937500000003E-2</v>
      </c>
      <c r="U49" s="66">
        <f t="shared" si="7"/>
        <v>3.9015500000000002E-2</v>
      </c>
    </row>
    <row r="50" spans="1:21" x14ac:dyDescent="0.2">
      <c r="B50" s="2" t="s">
        <v>26</v>
      </c>
      <c r="C50" s="7">
        <v>3.1843000000000003E-2</v>
      </c>
      <c r="D50" s="7">
        <v>2.8583000000000001E-2</v>
      </c>
      <c r="E50" s="7">
        <v>2.8195999999999999E-2</v>
      </c>
      <c r="F50" s="7">
        <v>3.0023000000000001E-2</v>
      </c>
      <c r="G50" s="7">
        <v>3.3556999999999997E-2</v>
      </c>
      <c r="H50" s="7">
        <v>3.9052999999999997E-2</v>
      </c>
      <c r="I50" s="7">
        <v>4.6241999999999998E-2</v>
      </c>
      <c r="J50" s="7">
        <v>4.3832000000000003E-2</v>
      </c>
      <c r="K50" s="7">
        <v>4.8981999999999998E-2</v>
      </c>
      <c r="L50" s="7">
        <v>5.1360999999999997E-2</v>
      </c>
      <c r="M50" s="7">
        <v>5.2282000000000002E-2</v>
      </c>
      <c r="N50" s="7">
        <v>5.2250999999999999E-2</v>
      </c>
      <c r="O50" s="7">
        <v>4.9598000000000003E-2</v>
      </c>
      <c r="P50" s="7">
        <v>5.6304E-2</v>
      </c>
      <c r="Q50" s="7">
        <v>5.8068000000000002E-2</v>
      </c>
      <c r="R50" s="7">
        <v>6.6142999999999993E-2</v>
      </c>
      <c r="T50" s="66">
        <f t="shared" si="6"/>
        <v>4.4769875000000001E-2</v>
      </c>
      <c r="U50" s="66">
        <f t="shared" si="7"/>
        <v>5.7528250000000003E-2</v>
      </c>
    </row>
    <row r="51" spans="1:21" ht="15.75" customHeight="1" x14ac:dyDescent="0.2">
      <c r="B51" s="13" t="s">
        <v>27</v>
      </c>
      <c r="C51" s="8"/>
      <c r="D51" s="8"/>
      <c r="E51" s="8"/>
      <c r="F51" s="8"/>
      <c r="G51" s="8"/>
      <c r="H51" s="8"/>
      <c r="I51" s="8">
        <v>3.4485000000000002E-2</v>
      </c>
      <c r="J51" s="8">
        <v>6.0969000000000002E-2</v>
      </c>
      <c r="K51" s="8">
        <v>8.2562999999999998E-2</v>
      </c>
      <c r="L51" s="8">
        <v>7.3439000000000004E-2</v>
      </c>
      <c r="M51" s="8">
        <v>9.9070000000000005E-2</v>
      </c>
      <c r="N51" s="8">
        <v>0.103634</v>
      </c>
      <c r="O51" s="8">
        <v>0.102062</v>
      </c>
      <c r="P51" s="8">
        <v>9.4039999999999999E-2</v>
      </c>
      <c r="Q51" s="8">
        <v>0.106878</v>
      </c>
      <c r="R51" s="8">
        <v>9.2307E-2</v>
      </c>
      <c r="S51" s="13"/>
      <c r="T51" s="66">
        <f t="shared" si="6"/>
        <v>8.4944700000000012E-2</v>
      </c>
      <c r="U51" s="66">
        <f t="shared" si="7"/>
        <v>9.8821750000000014E-2</v>
      </c>
    </row>
    <row r="52" spans="1:21" ht="15.75" customHeight="1" x14ac:dyDescent="0.2">
      <c r="B52" s="9" t="s">
        <v>37</v>
      </c>
      <c r="C52" s="37">
        <v>353000</v>
      </c>
      <c r="D52" s="37">
        <v>426100</v>
      </c>
      <c r="E52" s="37">
        <v>426100</v>
      </c>
      <c r="F52" s="37">
        <v>452800</v>
      </c>
      <c r="G52" s="37">
        <v>529800</v>
      </c>
      <c r="H52" s="37">
        <v>833200</v>
      </c>
      <c r="I52" s="37">
        <v>927900</v>
      </c>
      <c r="J52" s="37">
        <v>979800</v>
      </c>
      <c r="K52" s="37">
        <v>1116500</v>
      </c>
      <c r="L52" s="37">
        <v>1243100</v>
      </c>
      <c r="M52" s="37">
        <v>1219300</v>
      </c>
      <c r="N52" s="37">
        <v>1233100</v>
      </c>
      <c r="O52" s="37">
        <v>1224800</v>
      </c>
      <c r="P52" s="37">
        <v>1336300</v>
      </c>
      <c r="Q52" s="37">
        <v>1274500</v>
      </c>
      <c r="R52" s="37">
        <v>1230400</v>
      </c>
    </row>
    <row r="53" spans="1:21" ht="15.75" customHeight="1" x14ac:dyDescent="0.2"/>
    <row r="54" spans="1:21" ht="15.75" customHeight="1" x14ac:dyDescent="0.2">
      <c r="A54" s="1" t="s">
        <v>43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1" ht="15.75" customHeight="1" x14ac:dyDescent="0.2">
      <c r="B55" s="2" t="s">
        <v>18</v>
      </c>
      <c r="C55" s="7"/>
      <c r="D55" s="7"/>
      <c r="E55" s="7"/>
      <c r="F55" s="7">
        <v>2.336E-3</v>
      </c>
      <c r="G55" s="7">
        <v>8.0719999999999993E-3</v>
      </c>
      <c r="H55" s="7">
        <v>1.2925000000000001E-2</v>
      </c>
      <c r="I55" s="7">
        <v>1.1364000000000001E-2</v>
      </c>
      <c r="J55" s="7">
        <v>9.0259999999999993E-3</v>
      </c>
      <c r="K55" s="7">
        <v>9.7429999999999999E-3</v>
      </c>
      <c r="L55" s="7">
        <v>1.0867999999999999E-2</v>
      </c>
      <c r="M55" s="7">
        <v>1.2364E-2</v>
      </c>
      <c r="N55" s="7">
        <v>1.4308E-2</v>
      </c>
      <c r="O55" s="7">
        <v>1.4470999999999999E-2</v>
      </c>
      <c r="P55" s="7">
        <v>1.651E-2</v>
      </c>
      <c r="Q55" s="7">
        <v>1.4866000000000001E-2</v>
      </c>
      <c r="R55" s="7">
        <v>1.6022999999999999E-2</v>
      </c>
      <c r="T55" s="66">
        <f>AVERAGE(C55:R55)</f>
        <v>1.1759692307692308E-2</v>
      </c>
      <c r="U55" s="66">
        <f>AVERAGE(O55:R55)</f>
        <v>1.5467499999999999E-2</v>
      </c>
    </row>
    <row r="56" spans="1:21" ht="15.75" customHeight="1" x14ac:dyDescent="0.2">
      <c r="B56" s="65" t="s">
        <v>19</v>
      </c>
      <c r="C56" s="7">
        <v>0.17759800000000001</v>
      </c>
      <c r="D56" s="7">
        <v>0.21584600000000001</v>
      </c>
      <c r="E56" s="7">
        <v>0.21912200000000001</v>
      </c>
      <c r="F56" s="7">
        <v>0.23858399999999999</v>
      </c>
      <c r="G56" s="7">
        <v>0.30837900000000001</v>
      </c>
      <c r="H56" s="7">
        <v>0.47246300000000002</v>
      </c>
      <c r="I56" s="7">
        <v>0.36763099999999999</v>
      </c>
      <c r="J56" s="7">
        <v>0.35928500000000002</v>
      </c>
      <c r="K56" s="7">
        <v>0.37084699999999998</v>
      </c>
      <c r="L56" s="7">
        <v>0.34701199999999999</v>
      </c>
      <c r="M56" s="7">
        <v>0.32372699999999999</v>
      </c>
      <c r="N56" s="7">
        <v>0.31820700000000002</v>
      </c>
      <c r="O56" s="7">
        <v>0.33976699999999999</v>
      </c>
      <c r="P56" s="7">
        <v>0.31029499999999999</v>
      </c>
      <c r="Q56" s="7">
        <v>0.31044899999999997</v>
      </c>
      <c r="R56" s="7">
        <v>0.29133500000000001</v>
      </c>
      <c r="T56" s="66">
        <f t="shared" ref="T56:T64" si="8">AVERAGE(C56:R56)</f>
        <v>0.31065918749999999</v>
      </c>
      <c r="U56" s="66">
        <f t="shared" ref="U56:U64" si="9">AVERAGE(O56:R56)</f>
        <v>0.3129615</v>
      </c>
    </row>
    <row r="57" spans="1:21" ht="15.75" customHeight="1" x14ac:dyDescent="0.2">
      <c r="B57" s="2" t="s">
        <v>20</v>
      </c>
      <c r="C57" s="7">
        <v>0.21455199999999999</v>
      </c>
      <c r="D57" s="7">
        <v>0.227049</v>
      </c>
      <c r="E57" s="7">
        <v>0.22835900000000001</v>
      </c>
      <c r="F57" s="7">
        <v>0.21311099999999999</v>
      </c>
      <c r="G57" s="7">
        <v>0.162907</v>
      </c>
      <c r="H57" s="7">
        <v>0.118297</v>
      </c>
      <c r="I57" s="7">
        <v>0.152591</v>
      </c>
      <c r="J57" s="7">
        <v>0.15160100000000001</v>
      </c>
      <c r="K57" s="7">
        <v>0.13997599999999999</v>
      </c>
      <c r="L57" s="7">
        <v>0.16710900000000001</v>
      </c>
      <c r="M57" s="7">
        <v>0.16978199999999999</v>
      </c>
      <c r="N57" s="7">
        <v>0.16364100000000001</v>
      </c>
      <c r="O57" s="7">
        <v>0.14619199999999999</v>
      </c>
      <c r="P57" s="7">
        <v>0.17244100000000001</v>
      </c>
      <c r="Q57" s="7">
        <v>0.14163200000000001</v>
      </c>
      <c r="R57" s="7">
        <v>0.14706900000000001</v>
      </c>
      <c r="T57" s="66">
        <f t="shared" si="8"/>
        <v>0.16976931250000002</v>
      </c>
      <c r="U57" s="66">
        <f t="shared" si="9"/>
        <v>0.15183350000000001</v>
      </c>
    </row>
    <row r="58" spans="1:21" ht="15.75" customHeight="1" x14ac:dyDescent="0.2">
      <c r="B58" s="2" t="s">
        <v>21</v>
      </c>
      <c r="C58" s="7">
        <v>4.4271999999999999E-2</v>
      </c>
      <c r="D58" s="7">
        <v>3.449E-2</v>
      </c>
      <c r="E58" s="7">
        <v>3.6061999999999997E-2</v>
      </c>
      <c r="F58" s="7">
        <v>3.8322000000000002E-2</v>
      </c>
      <c r="G58" s="7">
        <v>3.9992E-2</v>
      </c>
      <c r="H58" s="7">
        <v>3.2056000000000001E-2</v>
      </c>
      <c r="I58" s="7">
        <v>3.0624999999999999E-2</v>
      </c>
      <c r="J58" s="7">
        <v>2.7369999999999998E-2</v>
      </c>
      <c r="K58" s="7">
        <v>4.1287999999999998E-2</v>
      </c>
      <c r="L58" s="7">
        <v>5.7009999999999998E-2</v>
      </c>
      <c r="M58" s="7">
        <v>5.9958999999999998E-2</v>
      </c>
      <c r="N58" s="7">
        <v>5.5696000000000002E-2</v>
      </c>
      <c r="O58" s="7">
        <v>5.5899999999999998E-2</v>
      </c>
      <c r="P58" s="7">
        <v>6.2859999999999999E-2</v>
      </c>
      <c r="Q58" s="7">
        <v>6.3630999999999993E-2</v>
      </c>
      <c r="R58" s="7">
        <v>5.7574E-2</v>
      </c>
      <c r="T58" s="66">
        <f t="shared" si="8"/>
        <v>4.6069187500000004E-2</v>
      </c>
      <c r="U58" s="66">
        <f t="shared" si="9"/>
        <v>5.9991249999999996E-2</v>
      </c>
    </row>
    <row r="59" spans="1:21" ht="15.75" customHeight="1" x14ac:dyDescent="0.2">
      <c r="B59" s="2" t="s">
        <v>22</v>
      </c>
      <c r="C59" s="7">
        <v>0.359294</v>
      </c>
      <c r="D59" s="7">
        <v>0.31318299999999999</v>
      </c>
      <c r="E59" s="7">
        <v>0.31353799999999998</v>
      </c>
      <c r="F59" s="7">
        <v>0.32008500000000001</v>
      </c>
      <c r="G59" s="7">
        <v>0.26858700000000002</v>
      </c>
      <c r="H59" s="7">
        <v>0.193218</v>
      </c>
      <c r="I59" s="7">
        <v>0.220856</v>
      </c>
      <c r="J59" s="7">
        <v>0.22400900000000001</v>
      </c>
      <c r="K59" s="7">
        <v>0.20335600000000001</v>
      </c>
      <c r="L59" s="7">
        <v>0.180729</v>
      </c>
      <c r="M59" s="7">
        <v>0.18385099999999999</v>
      </c>
      <c r="N59" s="7">
        <v>0.19295799999999999</v>
      </c>
      <c r="O59" s="7">
        <v>0.19029299999999999</v>
      </c>
      <c r="P59" s="7">
        <v>0.18293499999999999</v>
      </c>
      <c r="Q59" s="7">
        <v>0.19850400000000001</v>
      </c>
      <c r="R59" s="7">
        <v>0.226189</v>
      </c>
      <c r="T59" s="66">
        <f t="shared" si="8"/>
        <v>0.23572406249999997</v>
      </c>
      <c r="U59" s="66">
        <f t="shared" si="9"/>
        <v>0.19948025</v>
      </c>
    </row>
    <row r="60" spans="1:21" ht="15.75" customHeight="1" x14ac:dyDescent="0.2">
      <c r="B60" s="2" t="s">
        <v>23</v>
      </c>
      <c r="C60" s="7">
        <v>3.4542999999999997E-2</v>
      </c>
      <c r="D60" s="7">
        <v>3.6073000000000001E-2</v>
      </c>
      <c r="E60" s="7">
        <v>3.1923E-2</v>
      </c>
      <c r="F60" s="7">
        <v>3.0859999999999999E-2</v>
      </c>
      <c r="G60" s="7">
        <v>3.1972E-2</v>
      </c>
      <c r="H60" s="7">
        <v>5.3286E-2</v>
      </c>
      <c r="I60" s="7">
        <v>4.8191999999999999E-2</v>
      </c>
      <c r="J60" s="7">
        <v>4.9819000000000002E-2</v>
      </c>
      <c r="K60" s="7">
        <v>4.4864000000000001E-2</v>
      </c>
      <c r="L60" s="7">
        <v>4.0999000000000001E-2</v>
      </c>
      <c r="M60" s="7">
        <v>3.4632000000000003E-2</v>
      </c>
      <c r="N60" s="7">
        <v>3.7080000000000002E-2</v>
      </c>
      <c r="O60" s="7">
        <v>3.0367000000000002E-2</v>
      </c>
      <c r="P60" s="7">
        <v>2.9843000000000001E-2</v>
      </c>
      <c r="Q60" s="7">
        <v>3.3210999999999997E-2</v>
      </c>
      <c r="R60" s="7">
        <v>3.6026000000000002E-2</v>
      </c>
      <c r="T60" s="66">
        <f t="shared" si="8"/>
        <v>3.7730624999999997E-2</v>
      </c>
      <c r="U60" s="66">
        <f t="shared" si="9"/>
        <v>3.2361750000000002E-2</v>
      </c>
    </row>
    <row r="61" spans="1:21" ht="15.75" customHeight="1" x14ac:dyDescent="0.2">
      <c r="B61" s="2" t="s">
        <v>24</v>
      </c>
      <c r="C61" s="7">
        <v>1.3557E-2</v>
      </c>
      <c r="D61" s="7">
        <v>2.0379000000000001E-2</v>
      </c>
      <c r="E61" s="7">
        <v>2.0677999999999998E-2</v>
      </c>
      <c r="F61" s="7">
        <v>2.1204000000000001E-2</v>
      </c>
      <c r="G61" s="7">
        <v>2.8642999999999998E-2</v>
      </c>
      <c r="H61" s="7">
        <v>3.4298000000000002E-2</v>
      </c>
      <c r="I61" s="7">
        <v>4.1974999999999998E-2</v>
      </c>
      <c r="J61" s="7">
        <v>3.3508000000000003E-2</v>
      </c>
      <c r="K61" s="7">
        <v>3.0065000000000001E-2</v>
      </c>
      <c r="L61" s="7">
        <v>3.5873000000000002E-2</v>
      </c>
      <c r="M61" s="7">
        <v>3.4528000000000003E-2</v>
      </c>
      <c r="N61" s="7">
        <v>3.6006000000000003E-2</v>
      </c>
      <c r="O61" s="7">
        <v>3.7044000000000001E-2</v>
      </c>
      <c r="P61" s="7">
        <v>3.8122999999999997E-2</v>
      </c>
      <c r="Q61" s="7">
        <v>3.7137999999999997E-2</v>
      </c>
      <c r="R61" s="7">
        <v>3.7012000000000003E-2</v>
      </c>
      <c r="T61" s="66">
        <f t="shared" si="8"/>
        <v>3.1251937500000007E-2</v>
      </c>
      <c r="U61" s="66">
        <f t="shared" si="9"/>
        <v>3.7329249999999994E-2</v>
      </c>
    </row>
    <row r="62" spans="1:21" ht="15.75" customHeight="1" x14ac:dyDescent="0.2">
      <c r="B62" s="2" t="s">
        <v>25</v>
      </c>
      <c r="C62" s="7">
        <v>0.13600899999999999</v>
      </c>
      <c r="D62" s="7">
        <v>0.13685</v>
      </c>
      <c r="E62" s="7">
        <v>0.13408400000000001</v>
      </c>
      <c r="F62" s="7">
        <v>0.116245</v>
      </c>
      <c r="G62" s="7">
        <v>0.12914700000000001</v>
      </c>
      <c r="H62" s="7">
        <v>5.4760000000000003E-2</v>
      </c>
      <c r="I62" s="7">
        <v>7.1856000000000003E-2</v>
      </c>
      <c r="J62" s="7">
        <v>6.9337999999999997E-2</v>
      </c>
      <c r="K62" s="7">
        <v>6.6754999999999995E-2</v>
      </c>
      <c r="L62" s="7">
        <v>7.4886999999999995E-2</v>
      </c>
      <c r="M62" s="7">
        <v>7.4153999999999998E-2</v>
      </c>
      <c r="N62" s="7">
        <v>7.1124999999999994E-2</v>
      </c>
      <c r="O62" s="7">
        <v>8.0060000000000006E-2</v>
      </c>
      <c r="P62" s="7">
        <v>8.0813999999999997E-2</v>
      </c>
      <c r="Q62" s="7">
        <v>8.1168000000000004E-2</v>
      </c>
      <c r="R62" s="7">
        <v>7.3500999999999997E-2</v>
      </c>
      <c r="T62" s="66">
        <f t="shared" si="8"/>
        <v>9.0672062500000011E-2</v>
      </c>
      <c r="U62" s="66">
        <f t="shared" si="9"/>
        <v>7.8885750000000004E-2</v>
      </c>
    </row>
    <row r="63" spans="1:21" ht="15.75" customHeight="1" x14ac:dyDescent="0.2">
      <c r="B63" s="2" t="s">
        <v>26</v>
      </c>
      <c r="C63" s="7">
        <v>2.0175999999999999E-2</v>
      </c>
      <c r="D63" s="7">
        <v>1.6129000000000001E-2</v>
      </c>
      <c r="E63" s="7">
        <v>1.6234999999999999E-2</v>
      </c>
      <c r="F63" s="7">
        <v>1.9252999999999999E-2</v>
      </c>
      <c r="G63" s="7">
        <v>2.2301000000000001E-2</v>
      </c>
      <c r="H63" s="7">
        <v>2.8695999999999999E-2</v>
      </c>
      <c r="I63" s="7">
        <v>3.2420999999999998E-2</v>
      </c>
      <c r="J63" s="7">
        <v>3.2323999999999999E-2</v>
      </c>
      <c r="K63" s="7">
        <v>3.7490000000000002E-2</v>
      </c>
      <c r="L63" s="7">
        <v>3.6988E-2</v>
      </c>
      <c r="M63" s="7">
        <v>3.8178999999999998E-2</v>
      </c>
      <c r="N63" s="7">
        <v>3.9107000000000003E-2</v>
      </c>
      <c r="O63" s="7">
        <v>3.4858E-2</v>
      </c>
      <c r="P63" s="7">
        <v>4.0929E-2</v>
      </c>
      <c r="Q63" s="7">
        <v>4.2802E-2</v>
      </c>
      <c r="R63" s="7">
        <v>4.7742E-2</v>
      </c>
      <c r="T63" s="66">
        <f t="shared" si="8"/>
        <v>3.1601875000000001E-2</v>
      </c>
      <c r="U63" s="66">
        <f t="shared" si="9"/>
        <v>4.1582750000000002E-2</v>
      </c>
    </row>
    <row r="64" spans="1:21" ht="15.75" customHeight="1" x14ac:dyDescent="0.2">
      <c r="B64" s="13" t="s">
        <v>27</v>
      </c>
      <c r="C64" s="8"/>
      <c r="D64" s="8"/>
      <c r="E64" s="8"/>
      <c r="F64" s="8"/>
      <c r="G64" s="8"/>
      <c r="H64" s="8"/>
      <c r="I64" s="8">
        <v>2.2488999999999999E-2</v>
      </c>
      <c r="J64" s="8">
        <v>4.3720000000000002E-2</v>
      </c>
      <c r="K64" s="8">
        <v>5.5615999999999999E-2</v>
      </c>
      <c r="L64" s="8">
        <v>4.8524999999999999E-2</v>
      </c>
      <c r="M64" s="8">
        <v>6.8822999999999995E-2</v>
      </c>
      <c r="N64" s="8">
        <v>7.1871000000000004E-2</v>
      </c>
      <c r="O64" s="8">
        <v>7.1048E-2</v>
      </c>
      <c r="P64" s="8">
        <v>6.5251000000000003E-2</v>
      </c>
      <c r="Q64" s="8">
        <v>7.6597999999999999E-2</v>
      </c>
      <c r="R64" s="8">
        <v>6.7529000000000006E-2</v>
      </c>
      <c r="S64" s="13"/>
      <c r="T64" s="66">
        <f t="shared" si="8"/>
        <v>5.9146999999999991E-2</v>
      </c>
      <c r="U64" s="66">
        <f t="shared" si="9"/>
        <v>7.0106500000000002E-2</v>
      </c>
    </row>
    <row r="65" spans="2:18" ht="15.75" customHeight="1" x14ac:dyDescent="0.2">
      <c r="B65" s="9" t="s">
        <v>37</v>
      </c>
      <c r="C65" s="37">
        <v>479000</v>
      </c>
      <c r="D65" s="37">
        <v>569600</v>
      </c>
      <c r="E65" s="37">
        <v>570700</v>
      </c>
      <c r="F65" s="37">
        <v>589500</v>
      </c>
      <c r="G65" s="37">
        <v>671800</v>
      </c>
      <c r="H65" s="37">
        <v>988200</v>
      </c>
      <c r="I65" s="37">
        <v>1205000</v>
      </c>
      <c r="J65" s="37">
        <v>1317700</v>
      </c>
      <c r="K65" s="37">
        <v>1461600</v>
      </c>
      <c r="L65" s="37">
        <v>1605000</v>
      </c>
      <c r="M65" s="37">
        <v>1578800</v>
      </c>
      <c r="N65" s="37">
        <v>1567600</v>
      </c>
      <c r="O65" s="37">
        <v>1577300</v>
      </c>
      <c r="P65" s="37">
        <v>1637100</v>
      </c>
      <c r="Q65" s="37">
        <v>1554100</v>
      </c>
      <c r="R65" s="37">
        <v>1538100</v>
      </c>
    </row>
    <row r="66" spans="2:18" ht="15.75" customHeight="1" x14ac:dyDescent="0.2"/>
    <row r="67" spans="2:18" ht="15.75" customHeight="1" x14ac:dyDescent="0.2"/>
    <row r="68" spans="2:18" ht="15.75" customHeight="1" x14ac:dyDescent="0.2"/>
    <row r="69" spans="2:18" ht="15.75" customHeight="1" x14ac:dyDescent="0.2"/>
    <row r="70" spans="2:18" ht="15.75" customHeight="1" x14ac:dyDescent="0.2"/>
    <row r="71" spans="2:18" ht="15.75" customHeight="1" x14ac:dyDescent="0.2"/>
    <row r="72" spans="2:18" ht="15.75" customHeight="1" x14ac:dyDescent="0.2"/>
    <row r="73" spans="2:18" ht="15.75" customHeight="1" x14ac:dyDescent="0.2"/>
    <row r="74" spans="2:18" ht="15.75" customHeight="1" x14ac:dyDescent="0.2"/>
    <row r="75" spans="2:18" ht="15.75" customHeight="1" x14ac:dyDescent="0.2"/>
    <row r="76" spans="2:18" ht="15.75" customHeight="1" x14ac:dyDescent="0.2"/>
    <row r="77" spans="2:18" ht="15.75" customHeight="1" x14ac:dyDescent="0.2"/>
    <row r="78" spans="2:18" ht="15.75" customHeight="1" x14ac:dyDescent="0.2"/>
    <row r="79" spans="2:18" ht="15.75" customHeight="1" x14ac:dyDescent="0.2"/>
    <row r="80" spans="2:1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V5:Z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0"/>
  <sheetViews>
    <sheetView showGridLines="0" zoomScale="11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:R38"/>
    </sheetView>
  </sheetViews>
  <sheetFormatPr baseColWidth="10" defaultColWidth="14.5" defaultRowHeight="15" customHeight="1" x14ac:dyDescent="0.2"/>
  <cols>
    <col min="1" max="2" width="9.1640625" customWidth="1"/>
    <col min="3" max="18" width="8.6640625" customWidth="1"/>
    <col min="19" max="19" width="4.6640625" customWidth="1"/>
    <col min="20" max="37" width="8.6640625" customWidth="1"/>
  </cols>
  <sheetData>
    <row r="1" spans="1:37" x14ac:dyDescent="0.2">
      <c r="A1" s="15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T1" s="15"/>
      <c r="U1" s="15">
        <v>0</v>
      </c>
      <c r="V1" s="15">
        <v>1</v>
      </c>
      <c r="W1" s="15">
        <v>2</v>
      </c>
      <c r="X1" s="15">
        <v>3</v>
      </c>
      <c r="Y1" s="15">
        <v>4</v>
      </c>
      <c r="Z1" s="15">
        <v>5</v>
      </c>
      <c r="AA1" s="15">
        <v>6</v>
      </c>
      <c r="AB1" s="15">
        <v>7</v>
      </c>
      <c r="AC1" s="15">
        <v>8</v>
      </c>
      <c r="AD1" s="15">
        <v>9</v>
      </c>
      <c r="AE1" s="15">
        <v>10</v>
      </c>
      <c r="AF1" s="15">
        <v>11</v>
      </c>
      <c r="AG1" s="15">
        <v>12</v>
      </c>
      <c r="AH1" s="15">
        <v>13</v>
      </c>
      <c r="AI1" s="15">
        <v>14</v>
      </c>
      <c r="AJ1" s="15">
        <v>15</v>
      </c>
      <c r="AK1" s="15">
        <v>16</v>
      </c>
    </row>
    <row r="2" spans="1:37" x14ac:dyDescent="0.2">
      <c r="A2" s="16" t="s">
        <v>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s="16" t="s">
        <v>18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">
      <c r="A3" s="17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T3" s="17" t="s"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">
      <c r="A4" s="17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T4" s="17" t="s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">
        <v>44</v>
      </c>
    </row>
    <row r="5" spans="1:37" x14ac:dyDescent="0.2">
      <c r="A5" s="17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7" t="s">
        <v>2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 t="s">
        <v>44</v>
      </c>
      <c r="AK5" s="7" t="s">
        <v>44</v>
      </c>
    </row>
    <row r="6" spans="1:37" x14ac:dyDescent="0.2">
      <c r="A6" s="17" t="s">
        <v>3</v>
      </c>
      <c r="B6" s="18">
        <v>608</v>
      </c>
      <c r="C6" s="18">
        <v>338</v>
      </c>
      <c r="D6" s="18">
        <v>263</v>
      </c>
      <c r="E6" s="18">
        <v>223</v>
      </c>
      <c r="F6" s="18">
        <v>211</v>
      </c>
      <c r="G6" s="18">
        <v>208</v>
      </c>
      <c r="H6" s="18">
        <v>203</v>
      </c>
      <c r="I6" s="18">
        <v>204</v>
      </c>
      <c r="J6" s="18">
        <v>218</v>
      </c>
      <c r="K6" s="18">
        <v>211</v>
      </c>
      <c r="L6" s="18">
        <v>203</v>
      </c>
      <c r="M6" s="18">
        <v>184</v>
      </c>
      <c r="N6" s="18">
        <v>158</v>
      </c>
      <c r="O6" s="18"/>
      <c r="P6" s="18"/>
      <c r="Q6" s="18"/>
      <c r="T6" s="17" t="s">
        <v>3</v>
      </c>
      <c r="U6" s="7">
        <f t="shared" ref="U6:V18" si="0">B6/$B6</f>
        <v>1</v>
      </c>
      <c r="V6" s="7">
        <f t="shared" ref="V6:V17" si="1">C6/$B6</f>
        <v>0.55592105263157898</v>
      </c>
      <c r="W6" s="7">
        <f t="shared" ref="W6:W16" si="2">D6/$B6</f>
        <v>0.43256578947368424</v>
      </c>
      <c r="X6" s="7">
        <f t="shared" ref="X6:X15" si="3">E6/$B6</f>
        <v>0.36677631578947367</v>
      </c>
      <c r="Y6" s="7">
        <f t="shared" ref="Y6:Y14" si="4">F6/$B6</f>
        <v>0.34703947368421051</v>
      </c>
      <c r="Z6" s="7">
        <f t="shared" ref="Z6:Z13" si="5">G6/$B6</f>
        <v>0.34210526315789475</v>
      </c>
      <c r="AA6" s="7">
        <f t="shared" ref="AA6:AA12" si="6">H6/$B6</f>
        <v>0.33388157894736842</v>
      </c>
      <c r="AB6" s="7">
        <f t="shared" ref="AB6:AB11" si="7">I6/$B6</f>
        <v>0.33552631578947367</v>
      </c>
      <c r="AC6" s="7">
        <f t="shared" ref="AC6:AC10" si="8">J6/$B6</f>
        <v>0.35855263157894735</v>
      </c>
      <c r="AD6" s="7">
        <f t="shared" ref="AD6:AD9" si="9">K6/$B6</f>
        <v>0.34703947368421051</v>
      </c>
      <c r="AE6" s="7">
        <f t="shared" ref="AE6:AE8" si="10">L6/$B6</f>
        <v>0.33388157894736842</v>
      </c>
      <c r="AF6" s="7">
        <f t="shared" ref="AF6:AF7" si="11">M6/$B6</f>
        <v>0.30263157894736842</v>
      </c>
      <c r="AG6" s="7">
        <f t="shared" ref="AG6" si="12">N6/$B6</f>
        <v>0.25986842105263158</v>
      </c>
      <c r="AH6" s="7"/>
      <c r="AI6" s="7" t="s">
        <v>44</v>
      </c>
      <c r="AJ6" s="7" t="s">
        <v>44</v>
      </c>
      <c r="AK6" s="7" t="s">
        <v>44</v>
      </c>
    </row>
    <row r="7" spans="1:37" x14ac:dyDescent="0.2">
      <c r="A7" s="17" t="s">
        <v>4</v>
      </c>
      <c r="B7" s="18">
        <v>1504</v>
      </c>
      <c r="C7" s="18">
        <v>609</v>
      </c>
      <c r="D7" s="18">
        <v>477</v>
      </c>
      <c r="E7" s="18">
        <v>406</v>
      </c>
      <c r="F7" s="18">
        <v>413</v>
      </c>
      <c r="G7" s="18">
        <v>395</v>
      </c>
      <c r="H7" s="18">
        <v>372</v>
      </c>
      <c r="I7" s="18">
        <v>369</v>
      </c>
      <c r="J7" s="18">
        <v>333</v>
      </c>
      <c r="K7" s="18">
        <v>365</v>
      </c>
      <c r="L7" s="18">
        <v>332</v>
      </c>
      <c r="M7" s="18">
        <v>319</v>
      </c>
      <c r="N7" s="18"/>
      <c r="O7" s="18"/>
      <c r="P7" s="18"/>
      <c r="Q7" s="18"/>
      <c r="R7" s="18"/>
      <c r="T7" s="17" t="s">
        <v>4</v>
      </c>
      <c r="U7" s="7">
        <f t="shared" si="0"/>
        <v>1</v>
      </c>
      <c r="V7" s="7">
        <f t="shared" si="0"/>
        <v>0.40492021276595747</v>
      </c>
      <c r="W7" s="7">
        <f t="shared" si="2"/>
        <v>0.31715425531914893</v>
      </c>
      <c r="X7" s="7">
        <f t="shared" si="3"/>
        <v>0.26994680851063829</v>
      </c>
      <c r="Y7" s="7">
        <f t="shared" si="4"/>
        <v>0.27460106382978722</v>
      </c>
      <c r="Z7" s="7">
        <f t="shared" si="5"/>
        <v>0.26263297872340424</v>
      </c>
      <c r="AA7" s="7">
        <f t="shared" si="6"/>
        <v>0.2473404255319149</v>
      </c>
      <c r="AB7" s="7">
        <f t="shared" si="7"/>
        <v>0.24534574468085107</v>
      </c>
      <c r="AC7" s="7">
        <f t="shared" si="8"/>
        <v>0.2214095744680851</v>
      </c>
      <c r="AD7" s="7">
        <f t="shared" si="9"/>
        <v>0.24268617021276595</v>
      </c>
      <c r="AE7" s="7">
        <f t="shared" si="10"/>
        <v>0.22074468085106383</v>
      </c>
      <c r="AF7" s="7">
        <f t="shared" si="11"/>
        <v>0.21210106382978725</v>
      </c>
      <c r="AG7" s="7"/>
      <c r="AH7" s="7" t="s">
        <v>44</v>
      </c>
      <c r="AI7" s="7" t="s">
        <v>44</v>
      </c>
      <c r="AJ7" s="7" t="s">
        <v>44</v>
      </c>
      <c r="AK7" s="7" t="s">
        <v>44</v>
      </c>
    </row>
    <row r="8" spans="1:37" x14ac:dyDescent="0.2">
      <c r="A8" s="17" t="s">
        <v>5</v>
      </c>
      <c r="B8" s="18">
        <v>2289</v>
      </c>
      <c r="C8" s="18">
        <v>756</v>
      </c>
      <c r="D8" s="18">
        <v>535</v>
      </c>
      <c r="E8" s="18">
        <v>546</v>
      </c>
      <c r="F8" s="18">
        <v>493</v>
      </c>
      <c r="G8" s="18">
        <v>444</v>
      </c>
      <c r="H8" s="18">
        <v>483</v>
      </c>
      <c r="I8" s="18">
        <v>454</v>
      </c>
      <c r="J8" s="18">
        <v>443</v>
      </c>
      <c r="K8" s="18">
        <v>389</v>
      </c>
      <c r="L8" s="18">
        <v>366</v>
      </c>
      <c r="M8" s="18"/>
      <c r="N8" s="18"/>
      <c r="O8" s="18"/>
      <c r="P8" s="18"/>
      <c r="Q8" s="18"/>
      <c r="T8" s="17" t="s">
        <v>5</v>
      </c>
      <c r="U8" s="7">
        <f t="shared" si="0"/>
        <v>1</v>
      </c>
      <c r="V8" s="7">
        <f t="shared" si="1"/>
        <v>0.33027522935779818</v>
      </c>
      <c r="W8" s="7">
        <f t="shared" si="2"/>
        <v>0.23372651813018785</v>
      </c>
      <c r="X8" s="7">
        <f t="shared" si="3"/>
        <v>0.23853211009174313</v>
      </c>
      <c r="Y8" s="7">
        <f t="shared" si="4"/>
        <v>0.21537789427697684</v>
      </c>
      <c r="Z8" s="7">
        <f t="shared" si="5"/>
        <v>0.19397116644823068</v>
      </c>
      <c r="AA8" s="7">
        <f t="shared" si="6"/>
        <v>0.21100917431192662</v>
      </c>
      <c r="AB8" s="7">
        <f t="shared" si="7"/>
        <v>0.1983398864132809</v>
      </c>
      <c r="AC8" s="7">
        <f t="shared" si="8"/>
        <v>0.19353429445172565</v>
      </c>
      <c r="AD8" s="7">
        <f t="shared" si="9"/>
        <v>0.16994320664045434</v>
      </c>
      <c r="AE8" s="7">
        <f t="shared" si="10"/>
        <v>0.15989515072083879</v>
      </c>
      <c r="AF8" s="7"/>
      <c r="AG8" s="7"/>
      <c r="AH8" s="7" t="s">
        <v>44</v>
      </c>
      <c r="AI8" s="7" t="s">
        <v>44</v>
      </c>
      <c r="AJ8" s="7" t="s">
        <v>44</v>
      </c>
      <c r="AK8" s="7" t="s">
        <v>44</v>
      </c>
    </row>
    <row r="9" spans="1:37" x14ac:dyDescent="0.2">
      <c r="A9" s="17" t="s">
        <v>6</v>
      </c>
      <c r="B9" s="18">
        <v>1876</v>
      </c>
      <c r="C9" s="18">
        <v>550</v>
      </c>
      <c r="D9" s="18">
        <v>465</v>
      </c>
      <c r="E9" s="18">
        <v>444</v>
      </c>
      <c r="F9" s="18">
        <v>388</v>
      </c>
      <c r="G9" s="18">
        <v>396</v>
      </c>
      <c r="H9" s="18">
        <v>352</v>
      </c>
      <c r="I9" s="18">
        <v>378</v>
      </c>
      <c r="J9" s="18">
        <v>342</v>
      </c>
      <c r="K9" s="18">
        <v>273</v>
      </c>
      <c r="L9" s="18"/>
      <c r="M9" s="18"/>
      <c r="N9" s="18"/>
      <c r="O9" s="18"/>
      <c r="P9" s="18"/>
      <c r="Q9" s="18"/>
      <c r="R9" s="18"/>
      <c r="T9" s="17" t="s">
        <v>6</v>
      </c>
      <c r="U9" s="7">
        <f t="shared" si="0"/>
        <v>1</v>
      </c>
      <c r="V9" s="7">
        <f t="shared" si="1"/>
        <v>0.2931769722814499</v>
      </c>
      <c r="W9" s="7">
        <f t="shared" si="2"/>
        <v>0.24786780383795309</v>
      </c>
      <c r="X9" s="7">
        <f t="shared" si="3"/>
        <v>0.23667377398720682</v>
      </c>
      <c r="Y9" s="7">
        <f t="shared" si="4"/>
        <v>0.2068230277185501</v>
      </c>
      <c r="Z9" s="7">
        <f t="shared" si="5"/>
        <v>0.21108742004264391</v>
      </c>
      <c r="AA9" s="7">
        <f t="shared" si="6"/>
        <v>0.18763326226012794</v>
      </c>
      <c r="AB9" s="7">
        <f t="shared" si="7"/>
        <v>0.20149253731343283</v>
      </c>
      <c r="AC9" s="7">
        <f t="shared" si="8"/>
        <v>0.18230277185501065</v>
      </c>
      <c r="AD9" s="7">
        <f t="shared" si="9"/>
        <v>0.1455223880597015</v>
      </c>
      <c r="AE9" s="7"/>
      <c r="AF9" s="7"/>
      <c r="AG9" s="7"/>
      <c r="AH9" s="7" t="s">
        <v>44</v>
      </c>
      <c r="AI9" s="7" t="s">
        <v>44</v>
      </c>
      <c r="AJ9" s="7" t="s">
        <v>44</v>
      </c>
      <c r="AK9" s="7" t="s">
        <v>44</v>
      </c>
    </row>
    <row r="10" spans="1:37" x14ac:dyDescent="0.2">
      <c r="A10" s="17" t="s">
        <v>7</v>
      </c>
      <c r="B10" s="18">
        <v>1410</v>
      </c>
      <c r="C10" s="18">
        <v>409</v>
      </c>
      <c r="D10" s="18">
        <v>340</v>
      </c>
      <c r="E10" s="18">
        <v>271</v>
      </c>
      <c r="F10" s="18">
        <v>290</v>
      </c>
      <c r="G10" s="18">
        <v>244</v>
      </c>
      <c r="H10" s="18">
        <v>245</v>
      </c>
      <c r="I10" s="18">
        <v>232</v>
      </c>
      <c r="J10" s="18">
        <v>198</v>
      </c>
      <c r="K10" s="18"/>
      <c r="L10" s="18"/>
      <c r="M10" s="18"/>
      <c r="N10" s="18"/>
      <c r="O10" s="18"/>
      <c r="P10" s="18"/>
      <c r="Q10" s="18"/>
      <c r="T10" s="17" t="s">
        <v>7</v>
      </c>
      <c r="U10" s="7">
        <f t="shared" si="0"/>
        <v>1</v>
      </c>
      <c r="V10" s="7">
        <f t="shared" si="1"/>
        <v>0.29007092198581558</v>
      </c>
      <c r="W10" s="7">
        <f t="shared" si="2"/>
        <v>0.24113475177304963</v>
      </c>
      <c r="X10" s="7">
        <f t="shared" si="3"/>
        <v>0.19219858156028369</v>
      </c>
      <c r="Y10" s="7">
        <f t="shared" si="4"/>
        <v>0.20567375886524822</v>
      </c>
      <c r="Z10" s="7">
        <f t="shared" si="5"/>
        <v>0.17304964539007092</v>
      </c>
      <c r="AA10" s="7">
        <f t="shared" si="6"/>
        <v>0.17375886524822695</v>
      </c>
      <c r="AB10" s="7">
        <f t="shared" si="7"/>
        <v>0.16453900709219857</v>
      </c>
      <c r="AC10" s="7">
        <f t="shared" si="8"/>
        <v>0.14042553191489363</v>
      </c>
      <c r="AD10" s="7"/>
      <c r="AE10" s="7"/>
      <c r="AF10" s="7"/>
      <c r="AG10" s="7"/>
      <c r="AH10" s="7" t="s">
        <v>44</v>
      </c>
      <c r="AI10" s="7" t="s">
        <v>44</v>
      </c>
      <c r="AJ10" s="7" t="s">
        <v>44</v>
      </c>
      <c r="AK10" s="7" t="s">
        <v>44</v>
      </c>
    </row>
    <row r="11" spans="1:37" x14ac:dyDescent="0.2">
      <c r="A11" s="17" t="s">
        <v>8</v>
      </c>
      <c r="B11" s="18">
        <v>1520</v>
      </c>
      <c r="C11" s="18">
        <v>491</v>
      </c>
      <c r="D11" s="18">
        <v>407</v>
      </c>
      <c r="E11" s="18">
        <v>363</v>
      </c>
      <c r="F11" s="18">
        <v>344</v>
      </c>
      <c r="G11" s="18">
        <v>326</v>
      </c>
      <c r="H11" s="18">
        <v>276</v>
      </c>
      <c r="I11" s="18">
        <v>266</v>
      </c>
      <c r="J11" s="18"/>
      <c r="K11" s="18"/>
      <c r="L11" s="18"/>
      <c r="M11" s="18"/>
      <c r="N11" s="18"/>
      <c r="O11" s="18"/>
      <c r="P11" s="18"/>
      <c r="Q11" s="18"/>
      <c r="R11" s="18"/>
      <c r="T11" s="17" t="s">
        <v>8</v>
      </c>
      <c r="U11" s="7">
        <f t="shared" si="0"/>
        <v>1</v>
      </c>
      <c r="V11" s="7">
        <f t="shared" si="1"/>
        <v>0.32302631578947366</v>
      </c>
      <c r="W11" s="7">
        <f t="shared" si="2"/>
        <v>0.26776315789473687</v>
      </c>
      <c r="X11" s="7">
        <f t="shared" si="3"/>
        <v>0.2388157894736842</v>
      </c>
      <c r="Y11" s="7">
        <f t="shared" si="4"/>
        <v>0.22631578947368422</v>
      </c>
      <c r="Z11" s="7">
        <f t="shared" si="5"/>
        <v>0.21447368421052632</v>
      </c>
      <c r="AA11" s="7">
        <f t="shared" si="6"/>
        <v>0.18157894736842106</v>
      </c>
      <c r="AB11" s="7">
        <f t="shared" si="7"/>
        <v>0.17499999999999999</v>
      </c>
      <c r="AC11" s="7"/>
      <c r="AD11" s="7"/>
      <c r="AE11" s="7"/>
      <c r="AF11" s="7"/>
      <c r="AG11" s="7"/>
      <c r="AH11" s="7" t="s">
        <v>44</v>
      </c>
      <c r="AI11" s="7" t="s">
        <v>44</v>
      </c>
      <c r="AJ11" s="7" t="s">
        <v>44</v>
      </c>
      <c r="AK11" s="7" t="s">
        <v>44</v>
      </c>
    </row>
    <row r="12" spans="1:37" x14ac:dyDescent="0.2">
      <c r="A12" s="17" t="s">
        <v>9</v>
      </c>
      <c r="B12" s="18">
        <v>1559</v>
      </c>
      <c r="C12" s="18">
        <v>494</v>
      </c>
      <c r="D12" s="18">
        <v>460</v>
      </c>
      <c r="E12" s="18">
        <v>407</v>
      </c>
      <c r="F12" s="18">
        <v>399</v>
      </c>
      <c r="G12" s="18">
        <v>331</v>
      </c>
      <c r="H12" s="18">
        <v>303</v>
      </c>
      <c r="I12" s="18"/>
      <c r="J12" s="18"/>
      <c r="K12" s="18"/>
      <c r="L12" s="18"/>
      <c r="M12" s="18"/>
      <c r="N12" s="18"/>
      <c r="O12" s="18"/>
      <c r="P12" s="18"/>
      <c r="Q12" s="18"/>
      <c r="T12" s="17" t="s">
        <v>9</v>
      </c>
      <c r="U12" s="7">
        <f t="shared" si="0"/>
        <v>1</v>
      </c>
      <c r="V12" s="7">
        <f t="shared" si="1"/>
        <v>0.31686978832584989</v>
      </c>
      <c r="W12" s="7">
        <f t="shared" si="2"/>
        <v>0.29506093649775494</v>
      </c>
      <c r="X12" s="7">
        <f t="shared" si="3"/>
        <v>0.26106478511866582</v>
      </c>
      <c r="Y12" s="7">
        <f t="shared" si="4"/>
        <v>0.25593329057087877</v>
      </c>
      <c r="Z12" s="7">
        <f t="shared" si="5"/>
        <v>0.21231558691468891</v>
      </c>
      <c r="AA12" s="7">
        <f t="shared" si="6"/>
        <v>0.19435535599743425</v>
      </c>
      <c r="AB12" s="7"/>
      <c r="AC12" s="7"/>
      <c r="AD12" s="7"/>
      <c r="AE12" s="7"/>
      <c r="AF12" s="7"/>
      <c r="AG12" s="7"/>
      <c r="AH12" s="7" t="s">
        <v>44</v>
      </c>
      <c r="AI12" s="7" t="s">
        <v>44</v>
      </c>
      <c r="AJ12" s="7" t="s">
        <v>44</v>
      </c>
      <c r="AK12" s="7" t="s">
        <v>44</v>
      </c>
    </row>
    <row r="13" spans="1:37" x14ac:dyDescent="0.2">
      <c r="A13" s="17" t="s">
        <v>10</v>
      </c>
      <c r="B13" s="18">
        <v>1408</v>
      </c>
      <c r="C13" s="18">
        <v>414</v>
      </c>
      <c r="D13" s="18">
        <v>338</v>
      </c>
      <c r="E13" s="18">
        <v>335</v>
      </c>
      <c r="F13" s="18">
        <v>295</v>
      </c>
      <c r="G13" s="18">
        <v>251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T13" s="17" t="s">
        <v>10</v>
      </c>
      <c r="U13" s="7">
        <f t="shared" si="0"/>
        <v>1</v>
      </c>
      <c r="V13" s="7">
        <f t="shared" si="1"/>
        <v>0.29403409090909088</v>
      </c>
      <c r="W13" s="7">
        <f t="shared" si="2"/>
        <v>0.24005681818181818</v>
      </c>
      <c r="X13" s="7">
        <f t="shared" si="3"/>
        <v>0.23792613636363635</v>
      </c>
      <c r="Y13" s="7">
        <f t="shared" si="4"/>
        <v>0.20951704545454544</v>
      </c>
      <c r="Z13" s="7">
        <f t="shared" si="5"/>
        <v>0.17826704545454544</v>
      </c>
      <c r="AA13" s="7"/>
      <c r="AB13" s="7"/>
      <c r="AC13" s="7"/>
      <c r="AD13" s="7"/>
      <c r="AE13" s="7"/>
      <c r="AF13" s="7"/>
      <c r="AG13" s="7"/>
      <c r="AH13" s="7" t="s">
        <v>44</v>
      </c>
      <c r="AI13" s="7" t="s">
        <v>44</v>
      </c>
      <c r="AJ13" s="7" t="s">
        <v>44</v>
      </c>
      <c r="AK13" s="7" t="s">
        <v>44</v>
      </c>
    </row>
    <row r="14" spans="1:37" x14ac:dyDescent="0.2">
      <c r="A14" s="17" t="s">
        <v>11</v>
      </c>
      <c r="B14" s="18">
        <v>1824</v>
      </c>
      <c r="C14" s="18">
        <v>491</v>
      </c>
      <c r="D14" s="18">
        <v>445</v>
      </c>
      <c r="E14" s="18">
        <v>375</v>
      </c>
      <c r="F14" s="18">
        <v>342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T14" s="17" t="s">
        <v>11</v>
      </c>
      <c r="U14" s="7">
        <f t="shared" si="0"/>
        <v>1</v>
      </c>
      <c r="V14" s="7">
        <f t="shared" si="1"/>
        <v>0.26918859649122806</v>
      </c>
      <c r="W14" s="7">
        <f t="shared" si="2"/>
        <v>0.24396929824561403</v>
      </c>
      <c r="X14" s="7">
        <f t="shared" si="3"/>
        <v>0.20559210526315788</v>
      </c>
      <c r="Y14" s="7">
        <f t="shared" si="4"/>
        <v>0.1875</v>
      </c>
      <c r="Z14" s="7"/>
      <c r="AA14" s="7"/>
      <c r="AB14" s="7"/>
      <c r="AC14" s="7"/>
      <c r="AD14" s="7"/>
      <c r="AE14" s="7"/>
      <c r="AF14" s="7"/>
      <c r="AG14" s="7"/>
      <c r="AH14" s="7" t="s">
        <v>44</v>
      </c>
      <c r="AI14" s="7" t="s">
        <v>44</v>
      </c>
      <c r="AJ14" s="7" t="s">
        <v>44</v>
      </c>
      <c r="AK14" s="7" t="s">
        <v>44</v>
      </c>
    </row>
    <row r="15" spans="1:37" x14ac:dyDescent="0.2">
      <c r="A15" s="17" t="s">
        <v>12</v>
      </c>
      <c r="B15" s="18">
        <v>1507</v>
      </c>
      <c r="C15" s="18">
        <v>469</v>
      </c>
      <c r="D15" s="18">
        <v>376</v>
      </c>
      <c r="E15" s="18">
        <v>287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T15" s="17" t="s">
        <v>12</v>
      </c>
      <c r="U15" s="7">
        <f t="shared" si="0"/>
        <v>1</v>
      </c>
      <c r="V15" s="7">
        <f t="shared" si="1"/>
        <v>0.3112143331121433</v>
      </c>
      <c r="W15" s="7">
        <f t="shared" si="2"/>
        <v>0.24950232249502322</v>
      </c>
      <c r="X15" s="7">
        <f t="shared" si="3"/>
        <v>0.19044459190444593</v>
      </c>
      <c r="Y15" s="7"/>
      <c r="Z15" s="7"/>
      <c r="AA15" s="7"/>
      <c r="AB15" s="7"/>
      <c r="AC15" s="7"/>
      <c r="AD15" s="7"/>
      <c r="AE15" s="7"/>
      <c r="AF15" s="7"/>
      <c r="AG15" s="7"/>
      <c r="AH15" s="7" t="s">
        <v>44</v>
      </c>
      <c r="AI15" s="7" t="s">
        <v>44</v>
      </c>
      <c r="AJ15" s="7" t="s">
        <v>44</v>
      </c>
      <c r="AK15" s="7" t="s">
        <v>44</v>
      </c>
    </row>
    <row r="16" spans="1:37" x14ac:dyDescent="0.2">
      <c r="A16" s="17" t="s">
        <v>13</v>
      </c>
      <c r="B16" s="18">
        <v>1474</v>
      </c>
      <c r="C16" s="18">
        <v>412</v>
      </c>
      <c r="D16" s="18">
        <v>309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T16" s="17" t="s">
        <v>13</v>
      </c>
      <c r="U16" s="7">
        <f t="shared" si="0"/>
        <v>1</v>
      </c>
      <c r="V16" s="7">
        <f t="shared" si="1"/>
        <v>0.27951153324287653</v>
      </c>
      <c r="W16" s="7">
        <f t="shared" si="2"/>
        <v>0.20963364993215738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 t="s">
        <v>44</v>
      </c>
      <c r="AI16" s="7" t="s">
        <v>44</v>
      </c>
      <c r="AJ16" s="7" t="s">
        <v>44</v>
      </c>
      <c r="AK16" s="7" t="s">
        <v>44</v>
      </c>
    </row>
    <row r="17" spans="1:37" x14ac:dyDescent="0.2">
      <c r="A17" s="17" t="s">
        <v>14</v>
      </c>
      <c r="B17" s="18">
        <v>1353</v>
      </c>
      <c r="C17" s="18">
        <v>354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7" t="s">
        <v>14</v>
      </c>
      <c r="U17" s="7">
        <f t="shared" si="0"/>
        <v>1</v>
      </c>
      <c r="V17" s="7">
        <f t="shared" si="1"/>
        <v>0.2616407982261641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 t="s">
        <v>44</v>
      </c>
      <c r="AI17" s="7" t="s">
        <v>44</v>
      </c>
      <c r="AJ17" s="7" t="s">
        <v>44</v>
      </c>
      <c r="AK17" s="7" t="s">
        <v>44</v>
      </c>
    </row>
    <row r="18" spans="1:37" x14ac:dyDescent="0.2">
      <c r="A18" s="17" t="s">
        <v>15</v>
      </c>
      <c r="B18" s="18">
        <v>1144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T18" s="17" t="s">
        <v>15</v>
      </c>
      <c r="U18" s="7">
        <f t="shared" si="0"/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 t="s">
        <v>44</v>
      </c>
      <c r="AI18" s="7" t="s">
        <v>44</v>
      </c>
      <c r="AJ18" s="7" t="s">
        <v>44</v>
      </c>
      <c r="AK18" s="7" t="s">
        <v>44</v>
      </c>
    </row>
    <row r="19" spans="1:37" x14ac:dyDescent="0.2">
      <c r="A19" s="17" t="s">
        <v>16</v>
      </c>
      <c r="B19" s="18">
        <v>2600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17" t="s">
        <v>16</v>
      </c>
      <c r="U19" s="7">
        <v>1</v>
      </c>
      <c r="V19" s="7" t="s">
        <v>44</v>
      </c>
      <c r="W19" s="7" t="s">
        <v>44</v>
      </c>
      <c r="X19" s="7" t="s">
        <v>44</v>
      </c>
      <c r="Y19" s="7" t="s">
        <v>44</v>
      </c>
      <c r="Z19" s="7" t="s">
        <v>44</v>
      </c>
      <c r="AA19" s="7" t="s">
        <v>44</v>
      </c>
      <c r="AB19" s="7" t="s">
        <v>44</v>
      </c>
      <c r="AC19" s="7" t="s">
        <v>44</v>
      </c>
      <c r="AD19" s="7" t="s">
        <v>44</v>
      </c>
      <c r="AE19" s="7" t="s">
        <v>44</v>
      </c>
      <c r="AF19" s="7" t="s">
        <v>44</v>
      </c>
      <c r="AG19" s="7" t="s">
        <v>44</v>
      </c>
      <c r="AH19" s="7" t="s">
        <v>44</v>
      </c>
      <c r="AI19" s="7" t="s">
        <v>44</v>
      </c>
      <c r="AJ19" s="7" t="s">
        <v>44</v>
      </c>
      <c r="AK19" s="7" t="s">
        <v>44</v>
      </c>
    </row>
    <row r="20" spans="1:37" x14ac:dyDescent="0.2">
      <c r="A20" s="19"/>
    </row>
    <row r="21" spans="1:37" ht="15.75" customHeight="1" x14ac:dyDescent="0.2">
      <c r="A21" s="16" t="s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T21" s="16" t="s">
        <v>19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 x14ac:dyDescent="0.2">
      <c r="A22" s="17" t="s">
        <v>0</v>
      </c>
      <c r="B22" s="18">
        <v>7991</v>
      </c>
      <c r="C22" s="18">
        <v>4030</v>
      </c>
      <c r="D22" s="18">
        <v>3510</v>
      </c>
      <c r="E22" s="18">
        <v>3275</v>
      </c>
      <c r="F22" s="18">
        <v>3433</v>
      </c>
      <c r="G22" s="18">
        <v>3720</v>
      </c>
      <c r="H22" s="18">
        <v>3652</v>
      </c>
      <c r="I22" s="18">
        <v>3497</v>
      </c>
      <c r="J22" s="18">
        <v>3675</v>
      </c>
      <c r="K22" s="18">
        <v>3630</v>
      </c>
      <c r="L22" s="18">
        <v>3443</v>
      </c>
      <c r="M22" s="18">
        <v>3326</v>
      </c>
      <c r="N22" s="18">
        <v>3246</v>
      </c>
      <c r="O22" s="18">
        <v>3066</v>
      </c>
      <c r="P22" s="18">
        <v>2830</v>
      </c>
      <c r="Q22" s="18">
        <v>2587</v>
      </c>
      <c r="R22" s="18"/>
      <c r="T22" s="17" t="s">
        <v>0</v>
      </c>
      <c r="U22" s="7">
        <f>B22/$B22</f>
        <v>1</v>
      </c>
      <c r="V22" s="7">
        <f t="shared" ref="V22:AJ22" si="13">C22/$B22</f>
        <v>0.50431735702665503</v>
      </c>
      <c r="W22" s="7">
        <f t="shared" si="13"/>
        <v>0.43924414966837694</v>
      </c>
      <c r="X22" s="7">
        <f t="shared" si="13"/>
        <v>0.4098360655737705</v>
      </c>
      <c r="Y22" s="7">
        <f t="shared" si="13"/>
        <v>0.42960830934801653</v>
      </c>
      <c r="Z22" s="7">
        <f t="shared" si="13"/>
        <v>0.46552371417845073</v>
      </c>
      <c r="AA22" s="7">
        <f t="shared" si="13"/>
        <v>0.4570141409085221</v>
      </c>
      <c r="AB22" s="7">
        <f t="shared" si="13"/>
        <v>0.43761731948441995</v>
      </c>
      <c r="AC22" s="7">
        <f t="shared" si="13"/>
        <v>0.45989237892629209</v>
      </c>
      <c r="AD22" s="7">
        <f t="shared" si="13"/>
        <v>0.45426104367413339</v>
      </c>
      <c r="AE22" s="7">
        <f t="shared" si="13"/>
        <v>0.43085971718182958</v>
      </c>
      <c r="AF22" s="7">
        <f t="shared" si="13"/>
        <v>0.416218245526217</v>
      </c>
      <c r="AG22" s="7">
        <f t="shared" si="13"/>
        <v>0.40620698285571266</v>
      </c>
      <c r="AH22" s="7">
        <f t="shared" si="13"/>
        <v>0.38368164184707798</v>
      </c>
      <c r="AI22" s="7">
        <f t="shared" si="13"/>
        <v>0.35414841696909022</v>
      </c>
      <c r="AJ22" s="7">
        <f t="shared" si="13"/>
        <v>0.32373920660743338</v>
      </c>
      <c r="AK22" s="7"/>
    </row>
    <row r="23" spans="1:37" ht="15.75" customHeight="1" x14ac:dyDescent="0.2">
      <c r="A23" s="17" t="s">
        <v>1</v>
      </c>
      <c r="B23" s="18">
        <v>6441</v>
      </c>
      <c r="C23" s="18">
        <v>2436</v>
      </c>
      <c r="D23" s="18">
        <v>2143</v>
      </c>
      <c r="E23" s="18">
        <v>2381</v>
      </c>
      <c r="F23" s="18">
        <v>2759</v>
      </c>
      <c r="G23" s="18">
        <v>2662</v>
      </c>
      <c r="H23" s="18">
        <v>2576</v>
      </c>
      <c r="I23" s="18">
        <v>2632</v>
      </c>
      <c r="J23" s="18">
        <v>2600</v>
      </c>
      <c r="K23" s="18">
        <v>2370</v>
      </c>
      <c r="L23" s="18">
        <v>2318</v>
      </c>
      <c r="M23" s="18">
        <v>2324</v>
      </c>
      <c r="N23" s="18">
        <v>2147</v>
      </c>
      <c r="O23" s="18">
        <v>2053</v>
      </c>
      <c r="P23" s="18">
        <v>1785</v>
      </c>
      <c r="Q23" s="18"/>
      <c r="T23" s="17" t="s">
        <v>1</v>
      </c>
      <c r="U23" s="7">
        <f t="shared" ref="U23:U37" si="14">B23/$B23</f>
        <v>1</v>
      </c>
      <c r="V23" s="7">
        <f t="shared" ref="V23:V36" si="15">C23/$B23</f>
        <v>0.37820214252445272</v>
      </c>
      <c r="W23" s="7">
        <f t="shared" ref="W23:W35" si="16">D23/$B23</f>
        <v>0.33271231175283339</v>
      </c>
      <c r="X23" s="7">
        <f t="shared" ref="X23:X34" si="17">E23/$B23</f>
        <v>0.36966309579257878</v>
      </c>
      <c r="Y23" s="7">
        <f t="shared" ref="Y23:Y33" si="18">F23/$B23</f>
        <v>0.42834963514982144</v>
      </c>
      <c r="Z23" s="7">
        <f t="shared" ref="Z23:Z32" si="19">G23/$B23</f>
        <v>0.41328986182269833</v>
      </c>
      <c r="AA23" s="7">
        <f t="shared" ref="AA23:AA31" si="20">H23/$B23</f>
        <v>0.39993789784195</v>
      </c>
      <c r="AB23" s="7">
        <f t="shared" ref="AB23:AB30" si="21">I23/$B23</f>
        <v>0.40863219996894889</v>
      </c>
      <c r="AC23" s="7">
        <f t="shared" ref="AC23:AC29" si="22">J23/$B23</f>
        <v>0.40366402732494955</v>
      </c>
      <c r="AD23" s="7">
        <f t="shared" ref="AD23:AD28" si="23">K23/$B23</f>
        <v>0.36795528644620401</v>
      </c>
      <c r="AE23" s="7">
        <f t="shared" ref="AE23:AE27" si="24">L23/$B23</f>
        <v>0.35988200589970504</v>
      </c>
      <c r="AF23" s="7">
        <f t="shared" ref="AF23:AF26" si="25">M23/$B23</f>
        <v>0.36081353827045493</v>
      </c>
      <c r="AG23" s="7">
        <f t="shared" ref="AG23:AG25" si="26">N23/$B23</f>
        <v>0.33333333333333331</v>
      </c>
      <c r="AH23" s="7">
        <f t="shared" ref="AH23:AH24" si="27">O23/$B23</f>
        <v>0.31873932619158518</v>
      </c>
      <c r="AI23" s="7">
        <f t="shared" ref="AI23" si="28">P23/$B23</f>
        <v>0.27713088029809035</v>
      </c>
      <c r="AJ23" s="7"/>
    </row>
    <row r="24" spans="1:37" ht="15.75" customHeight="1" x14ac:dyDescent="0.2">
      <c r="A24" s="17" t="s">
        <v>2</v>
      </c>
      <c r="B24" s="18">
        <v>4846</v>
      </c>
      <c r="C24" s="18">
        <v>1634</v>
      </c>
      <c r="D24" s="18">
        <v>1799</v>
      </c>
      <c r="E24" s="18">
        <v>2088</v>
      </c>
      <c r="F24" s="18">
        <v>1983</v>
      </c>
      <c r="G24" s="18">
        <v>1892</v>
      </c>
      <c r="H24" s="18">
        <v>1940</v>
      </c>
      <c r="I24" s="18">
        <v>1936</v>
      </c>
      <c r="J24" s="18">
        <v>1776</v>
      </c>
      <c r="K24" s="18">
        <v>1731</v>
      </c>
      <c r="L24" s="18">
        <v>1721</v>
      </c>
      <c r="M24" s="18">
        <v>1603</v>
      </c>
      <c r="N24" s="18">
        <v>1498</v>
      </c>
      <c r="O24" s="18">
        <v>1312</v>
      </c>
      <c r="P24" s="18"/>
      <c r="Q24" s="18"/>
      <c r="R24" s="18"/>
      <c r="T24" s="17" t="s">
        <v>2</v>
      </c>
      <c r="U24" s="7">
        <f t="shared" si="14"/>
        <v>1</v>
      </c>
      <c r="V24" s="7">
        <f t="shared" si="15"/>
        <v>0.33718530747007841</v>
      </c>
      <c r="W24" s="7">
        <f t="shared" si="16"/>
        <v>0.37123400742880724</v>
      </c>
      <c r="X24" s="7">
        <f t="shared" si="17"/>
        <v>0.43087082129591414</v>
      </c>
      <c r="Y24" s="7">
        <f t="shared" si="18"/>
        <v>0.40920346677672309</v>
      </c>
      <c r="Z24" s="7">
        <f t="shared" si="19"/>
        <v>0.39042509286009081</v>
      </c>
      <c r="AA24" s="7">
        <f t="shared" si="20"/>
        <v>0.40033016921172099</v>
      </c>
      <c r="AB24" s="7">
        <f t="shared" si="21"/>
        <v>0.39950474618241849</v>
      </c>
      <c r="AC24" s="7">
        <f t="shared" si="22"/>
        <v>0.36648782501031779</v>
      </c>
      <c r="AD24" s="7">
        <f t="shared" si="23"/>
        <v>0.35720181593066447</v>
      </c>
      <c r="AE24" s="7">
        <f t="shared" si="24"/>
        <v>0.3551382583574082</v>
      </c>
      <c r="AF24" s="7">
        <f t="shared" si="25"/>
        <v>0.33078827899298391</v>
      </c>
      <c r="AG24" s="7">
        <f t="shared" si="26"/>
        <v>0.3091209244737928</v>
      </c>
      <c r="AH24" s="7">
        <f t="shared" si="27"/>
        <v>0.27073875361122574</v>
      </c>
      <c r="AI24" s="7"/>
      <c r="AJ24" s="7"/>
    </row>
    <row r="25" spans="1:37" ht="15.75" customHeight="1" x14ac:dyDescent="0.2">
      <c r="A25" s="17" t="s">
        <v>3</v>
      </c>
      <c r="B25" s="18">
        <v>4505</v>
      </c>
      <c r="C25" s="18">
        <v>1818</v>
      </c>
      <c r="D25" s="18">
        <v>1883</v>
      </c>
      <c r="E25" s="18">
        <v>1755</v>
      </c>
      <c r="F25" s="18">
        <v>1701</v>
      </c>
      <c r="G25" s="18">
        <v>1773</v>
      </c>
      <c r="H25" s="18">
        <v>1748</v>
      </c>
      <c r="I25" s="18">
        <v>1566</v>
      </c>
      <c r="J25" s="18">
        <v>1506</v>
      </c>
      <c r="K25" s="18">
        <v>1522</v>
      </c>
      <c r="L25" s="18">
        <v>1374</v>
      </c>
      <c r="M25" s="18">
        <v>1329</v>
      </c>
      <c r="N25" s="18">
        <v>1171</v>
      </c>
      <c r="O25" s="18"/>
      <c r="P25" s="18"/>
      <c r="Q25" s="18"/>
      <c r="T25" s="17" t="s">
        <v>3</v>
      </c>
      <c r="U25" s="7">
        <f t="shared" si="14"/>
        <v>1</v>
      </c>
      <c r="V25" s="7">
        <f t="shared" si="15"/>
        <v>0.40355160932297446</v>
      </c>
      <c r="W25" s="7">
        <f t="shared" si="16"/>
        <v>0.41798002219755825</v>
      </c>
      <c r="X25" s="7">
        <f t="shared" si="17"/>
        <v>0.38956714761376249</v>
      </c>
      <c r="Y25" s="7">
        <f t="shared" si="18"/>
        <v>0.37758046614872365</v>
      </c>
      <c r="Z25" s="7">
        <f t="shared" si="19"/>
        <v>0.39356270810210875</v>
      </c>
      <c r="AA25" s="7">
        <f t="shared" si="20"/>
        <v>0.38801331853496113</v>
      </c>
      <c r="AB25" s="7">
        <f t="shared" si="21"/>
        <v>0.34761376248612652</v>
      </c>
      <c r="AC25" s="7">
        <f t="shared" si="22"/>
        <v>0.33429522752497226</v>
      </c>
      <c r="AD25" s="7">
        <f t="shared" si="23"/>
        <v>0.33784683684794675</v>
      </c>
      <c r="AE25" s="7">
        <f t="shared" si="24"/>
        <v>0.30499445061043284</v>
      </c>
      <c r="AF25" s="7">
        <f t="shared" si="25"/>
        <v>0.29500554938956713</v>
      </c>
      <c r="AG25" s="7">
        <f t="shared" si="26"/>
        <v>0.25993340732519421</v>
      </c>
      <c r="AH25" s="7"/>
      <c r="AI25" s="7"/>
      <c r="AJ25" s="7"/>
    </row>
    <row r="26" spans="1:37" ht="15.75" customHeight="1" x14ac:dyDescent="0.2">
      <c r="A26" s="17" t="s">
        <v>4</v>
      </c>
      <c r="B26" s="18">
        <v>7348</v>
      </c>
      <c r="C26" s="18">
        <v>3672</v>
      </c>
      <c r="D26" s="18">
        <v>3045</v>
      </c>
      <c r="E26" s="18">
        <v>2857</v>
      </c>
      <c r="F26" s="18">
        <v>2895</v>
      </c>
      <c r="G26" s="18">
        <v>2733</v>
      </c>
      <c r="H26" s="18">
        <v>2465</v>
      </c>
      <c r="I26" s="18">
        <v>2339</v>
      </c>
      <c r="J26" s="18">
        <v>2363</v>
      </c>
      <c r="K26" s="18">
        <v>2157</v>
      </c>
      <c r="L26" s="18">
        <v>1962</v>
      </c>
      <c r="M26" s="18">
        <v>1829</v>
      </c>
      <c r="N26" s="18"/>
      <c r="O26" s="18"/>
      <c r="P26" s="18"/>
      <c r="Q26" s="18"/>
      <c r="R26" s="18"/>
      <c r="T26" s="17" t="s">
        <v>4</v>
      </c>
      <c r="U26" s="7">
        <f t="shared" si="14"/>
        <v>1</v>
      </c>
      <c r="V26" s="7">
        <f t="shared" si="15"/>
        <v>0.49972781709308656</v>
      </c>
      <c r="W26" s="7">
        <f t="shared" si="16"/>
        <v>0.41439847577572131</v>
      </c>
      <c r="X26" s="7">
        <f t="shared" si="17"/>
        <v>0.3888132825258574</v>
      </c>
      <c r="Y26" s="7">
        <f t="shared" si="18"/>
        <v>0.39398475775721287</v>
      </c>
      <c r="Z26" s="7">
        <f t="shared" si="19"/>
        <v>0.37193794229722371</v>
      </c>
      <c r="AA26" s="7">
        <f t="shared" si="20"/>
        <v>0.33546543277082197</v>
      </c>
      <c r="AB26" s="7">
        <f t="shared" si="21"/>
        <v>0.3183179096352749</v>
      </c>
      <c r="AC26" s="7">
        <f t="shared" si="22"/>
        <v>0.32158410451823627</v>
      </c>
      <c r="AD26" s="7">
        <f t="shared" si="23"/>
        <v>0.29354926510615131</v>
      </c>
      <c r="AE26" s="7">
        <f t="shared" si="24"/>
        <v>0.26701143168209035</v>
      </c>
      <c r="AF26" s="7">
        <f t="shared" si="25"/>
        <v>0.24891126837234623</v>
      </c>
      <c r="AG26" s="7"/>
      <c r="AH26" s="7"/>
      <c r="AI26" s="7"/>
      <c r="AJ26" s="7"/>
    </row>
    <row r="27" spans="1:37" ht="15.75" customHeight="1" x14ac:dyDescent="0.2">
      <c r="A27" s="17" t="s">
        <v>5</v>
      </c>
      <c r="B27" s="18">
        <v>14249</v>
      </c>
      <c r="C27" s="18">
        <v>5732</v>
      </c>
      <c r="D27" s="18">
        <v>5018</v>
      </c>
      <c r="E27" s="18">
        <v>5017</v>
      </c>
      <c r="F27" s="18">
        <v>4784</v>
      </c>
      <c r="G27" s="18">
        <v>4210</v>
      </c>
      <c r="H27" s="18">
        <v>3952</v>
      </c>
      <c r="I27" s="18">
        <v>3931</v>
      </c>
      <c r="J27" s="18">
        <v>3633</v>
      </c>
      <c r="K27" s="18">
        <v>3408</v>
      </c>
      <c r="L27" s="18">
        <v>3036</v>
      </c>
      <c r="M27" s="18"/>
      <c r="N27" s="18"/>
      <c r="O27" s="18"/>
      <c r="P27" s="18"/>
      <c r="Q27" s="18"/>
      <c r="T27" s="17" t="s">
        <v>5</v>
      </c>
      <c r="U27" s="7">
        <f t="shared" si="14"/>
        <v>1</v>
      </c>
      <c r="V27" s="7">
        <f t="shared" si="15"/>
        <v>0.40227384377851078</v>
      </c>
      <c r="W27" s="7">
        <f t="shared" si="16"/>
        <v>0.35216506421503263</v>
      </c>
      <c r="X27" s="7">
        <f t="shared" si="17"/>
        <v>0.35209488385149834</v>
      </c>
      <c r="Y27" s="7">
        <f t="shared" si="18"/>
        <v>0.33574285914801039</v>
      </c>
      <c r="Z27" s="7">
        <f t="shared" si="19"/>
        <v>0.29545933047933187</v>
      </c>
      <c r="AA27" s="7">
        <f t="shared" si="20"/>
        <v>0.27735279668748686</v>
      </c>
      <c r="AB27" s="7">
        <f t="shared" si="21"/>
        <v>0.2758790090532669</v>
      </c>
      <c r="AC27" s="7">
        <f t="shared" si="22"/>
        <v>0.25496526072005055</v>
      </c>
      <c r="AD27" s="7">
        <f t="shared" si="23"/>
        <v>0.23917467892483682</v>
      </c>
      <c r="AE27" s="7">
        <f t="shared" si="24"/>
        <v>0.21306758369008352</v>
      </c>
      <c r="AF27" s="7"/>
      <c r="AG27" s="7"/>
      <c r="AH27" s="7"/>
      <c r="AI27" s="7"/>
      <c r="AJ27" s="7"/>
    </row>
    <row r="28" spans="1:37" ht="15.75" customHeight="1" x14ac:dyDescent="0.2">
      <c r="A28" s="17" t="s">
        <v>6</v>
      </c>
      <c r="B28" s="18">
        <v>8172</v>
      </c>
      <c r="C28" s="18">
        <v>3122</v>
      </c>
      <c r="D28" s="18">
        <v>3001</v>
      </c>
      <c r="E28" s="18">
        <v>2844</v>
      </c>
      <c r="F28" s="18">
        <v>2470</v>
      </c>
      <c r="G28" s="18">
        <v>2314</v>
      </c>
      <c r="H28" s="18">
        <v>2238</v>
      </c>
      <c r="I28" s="18">
        <v>2100</v>
      </c>
      <c r="J28" s="18">
        <v>1925</v>
      </c>
      <c r="K28" s="18">
        <v>1730</v>
      </c>
      <c r="L28" s="18"/>
      <c r="M28" s="18"/>
      <c r="N28" s="18"/>
      <c r="O28" s="18"/>
      <c r="P28" s="18"/>
      <c r="Q28" s="18"/>
      <c r="R28" s="18"/>
      <c r="T28" s="17" t="s">
        <v>6</v>
      </c>
      <c r="U28" s="7">
        <f t="shared" si="14"/>
        <v>1</v>
      </c>
      <c r="V28" s="7">
        <f t="shared" si="15"/>
        <v>0.38203622124326969</v>
      </c>
      <c r="W28" s="7">
        <f t="shared" si="16"/>
        <v>0.36722956436612825</v>
      </c>
      <c r="X28" s="7">
        <f t="shared" si="17"/>
        <v>0.34801762114537443</v>
      </c>
      <c r="Y28" s="7">
        <f t="shared" si="18"/>
        <v>0.3022515907978463</v>
      </c>
      <c r="Z28" s="7">
        <f t="shared" si="19"/>
        <v>0.28316201664219287</v>
      </c>
      <c r="AA28" s="7">
        <f t="shared" si="20"/>
        <v>0.27386196769456683</v>
      </c>
      <c r="AB28" s="7">
        <f t="shared" si="21"/>
        <v>0.25697503671071953</v>
      </c>
      <c r="AC28" s="7">
        <f t="shared" si="22"/>
        <v>0.23556045031815956</v>
      </c>
      <c r="AD28" s="7">
        <f t="shared" si="23"/>
        <v>0.21169848262359275</v>
      </c>
      <c r="AE28" s="7"/>
      <c r="AF28" s="7"/>
      <c r="AG28" s="7"/>
      <c r="AH28" s="7"/>
      <c r="AI28" s="7"/>
      <c r="AJ28" s="7"/>
    </row>
    <row r="29" spans="1:37" ht="15.75" customHeight="1" x14ac:dyDescent="0.2">
      <c r="A29" s="17" t="s">
        <v>7</v>
      </c>
      <c r="B29" s="18">
        <v>7145</v>
      </c>
      <c r="C29" s="18">
        <v>2639</v>
      </c>
      <c r="D29" s="18">
        <v>2365</v>
      </c>
      <c r="E29" s="18">
        <v>1943</v>
      </c>
      <c r="F29" s="18">
        <v>1911</v>
      </c>
      <c r="G29" s="18">
        <v>1880</v>
      </c>
      <c r="H29" s="18">
        <v>1705</v>
      </c>
      <c r="I29" s="18">
        <v>1573</v>
      </c>
      <c r="J29" s="18">
        <v>1359</v>
      </c>
      <c r="K29" s="18"/>
      <c r="L29" s="18"/>
      <c r="M29" s="18"/>
      <c r="N29" s="18"/>
      <c r="O29" s="18"/>
      <c r="P29" s="18"/>
      <c r="Q29" s="18"/>
      <c r="T29" s="17" t="s">
        <v>7</v>
      </c>
      <c r="U29" s="7">
        <f t="shared" si="14"/>
        <v>1</v>
      </c>
      <c r="V29" s="7">
        <f t="shared" si="15"/>
        <v>0.36934919524142756</v>
      </c>
      <c r="W29" s="7">
        <f t="shared" si="16"/>
        <v>0.33100069979006297</v>
      </c>
      <c r="X29" s="7">
        <f t="shared" si="17"/>
        <v>0.27193841847445765</v>
      </c>
      <c r="Y29" s="7">
        <f t="shared" si="18"/>
        <v>0.26745976207137856</v>
      </c>
      <c r="Z29" s="7">
        <f t="shared" si="19"/>
        <v>0.26312106368089572</v>
      </c>
      <c r="AA29" s="7">
        <f t="shared" si="20"/>
        <v>0.23862841147655703</v>
      </c>
      <c r="AB29" s="7">
        <f t="shared" si="21"/>
        <v>0.22015395381385583</v>
      </c>
      <c r="AC29" s="7">
        <f t="shared" si="22"/>
        <v>0.19020293911826452</v>
      </c>
      <c r="AD29" s="7"/>
      <c r="AE29" s="7"/>
      <c r="AF29" s="7"/>
      <c r="AG29" s="7"/>
      <c r="AH29" s="7"/>
      <c r="AI29" s="7"/>
      <c r="AJ29" s="7"/>
    </row>
    <row r="30" spans="1:37" ht="15.75" customHeight="1" x14ac:dyDescent="0.2">
      <c r="A30" s="17" t="s">
        <v>8</v>
      </c>
      <c r="B30" s="18">
        <v>7313</v>
      </c>
      <c r="C30" s="18">
        <v>2652</v>
      </c>
      <c r="D30" s="18">
        <v>2033</v>
      </c>
      <c r="E30" s="18">
        <v>1961</v>
      </c>
      <c r="F30" s="18">
        <v>1892</v>
      </c>
      <c r="G30" s="18">
        <v>1673</v>
      </c>
      <c r="H30" s="18">
        <v>1539</v>
      </c>
      <c r="I30" s="18">
        <v>1385</v>
      </c>
      <c r="J30" s="18"/>
      <c r="K30" s="18"/>
      <c r="L30" s="18"/>
      <c r="M30" s="18"/>
      <c r="N30" s="18"/>
      <c r="O30" s="18"/>
      <c r="P30" s="18"/>
      <c r="Q30" s="18"/>
      <c r="R30" s="18"/>
      <c r="T30" s="17" t="s">
        <v>8</v>
      </c>
      <c r="U30" s="7">
        <f t="shared" si="14"/>
        <v>1</v>
      </c>
      <c r="V30" s="7">
        <f t="shared" si="15"/>
        <v>0.36264187064132369</v>
      </c>
      <c r="W30" s="7">
        <f t="shared" si="16"/>
        <v>0.27799808560098455</v>
      </c>
      <c r="X30" s="7">
        <f t="shared" si="17"/>
        <v>0.26815260495008886</v>
      </c>
      <c r="Y30" s="7">
        <f t="shared" si="18"/>
        <v>0.25871735265964718</v>
      </c>
      <c r="Z30" s="7">
        <f t="shared" si="19"/>
        <v>0.22877068234650622</v>
      </c>
      <c r="AA30" s="7">
        <f t="shared" si="20"/>
        <v>0.21044714891289484</v>
      </c>
      <c r="AB30" s="7">
        <f t="shared" si="21"/>
        <v>0.18938875974292357</v>
      </c>
      <c r="AC30" s="7"/>
      <c r="AD30" s="7"/>
      <c r="AE30" s="7"/>
      <c r="AF30" s="7"/>
      <c r="AG30" s="7"/>
      <c r="AH30" s="7"/>
      <c r="AI30" s="7"/>
      <c r="AJ30" s="7"/>
    </row>
    <row r="31" spans="1:37" ht="15.75" customHeight="1" x14ac:dyDescent="0.2">
      <c r="A31" s="17" t="s">
        <v>9</v>
      </c>
      <c r="B31" s="18">
        <v>6685</v>
      </c>
      <c r="C31" s="18">
        <v>1985</v>
      </c>
      <c r="D31" s="18">
        <v>1639</v>
      </c>
      <c r="E31" s="18">
        <v>1587</v>
      </c>
      <c r="F31" s="18">
        <v>1470</v>
      </c>
      <c r="G31" s="18">
        <v>1323</v>
      </c>
      <c r="H31" s="18">
        <v>1153</v>
      </c>
      <c r="I31" s="18"/>
      <c r="J31" s="18"/>
      <c r="K31" s="18"/>
      <c r="L31" s="18"/>
      <c r="M31" s="18"/>
      <c r="N31" s="18"/>
      <c r="O31" s="18"/>
      <c r="P31" s="18"/>
      <c r="Q31" s="18"/>
      <c r="T31" s="17" t="s">
        <v>9</v>
      </c>
      <c r="U31" s="7">
        <f t="shared" si="14"/>
        <v>1</v>
      </c>
      <c r="V31" s="7">
        <f t="shared" si="15"/>
        <v>0.29693343305908754</v>
      </c>
      <c r="W31" s="7">
        <f t="shared" si="16"/>
        <v>0.24517576664173524</v>
      </c>
      <c r="X31" s="7">
        <f t="shared" si="17"/>
        <v>0.23739715781600598</v>
      </c>
      <c r="Y31" s="7">
        <f t="shared" si="18"/>
        <v>0.21989528795811519</v>
      </c>
      <c r="Z31" s="7">
        <f t="shared" si="19"/>
        <v>0.19790575916230366</v>
      </c>
      <c r="AA31" s="7">
        <f t="shared" si="20"/>
        <v>0.17247569184741959</v>
      </c>
      <c r="AB31" s="7"/>
      <c r="AC31" s="7"/>
      <c r="AD31" s="7"/>
      <c r="AE31" s="7"/>
      <c r="AF31" s="7"/>
      <c r="AG31" s="7"/>
      <c r="AH31" s="7"/>
      <c r="AI31" s="7"/>
      <c r="AJ31" s="7"/>
    </row>
    <row r="32" spans="1:37" ht="15.75" customHeight="1" x14ac:dyDescent="0.2">
      <c r="A32" s="17" t="s">
        <v>10</v>
      </c>
      <c r="B32" s="18">
        <v>4938</v>
      </c>
      <c r="C32" s="18">
        <v>1538</v>
      </c>
      <c r="D32" s="18">
        <v>1313</v>
      </c>
      <c r="E32" s="18">
        <v>1197</v>
      </c>
      <c r="F32" s="18">
        <v>1118</v>
      </c>
      <c r="G32" s="18">
        <v>909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T32" s="17" t="s">
        <v>10</v>
      </c>
      <c r="U32" s="7">
        <f t="shared" si="14"/>
        <v>1</v>
      </c>
      <c r="V32" s="7">
        <f t="shared" si="15"/>
        <v>0.31146213041717297</v>
      </c>
      <c r="W32" s="7">
        <f t="shared" si="16"/>
        <v>0.26589712434183882</v>
      </c>
      <c r="X32" s="7">
        <f t="shared" si="17"/>
        <v>0.24240583232077764</v>
      </c>
      <c r="Y32" s="7">
        <f t="shared" si="18"/>
        <v>0.22640745240988255</v>
      </c>
      <c r="Z32" s="7">
        <f t="shared" si="19"/>
        <v>0.18408262454434993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7" ht="15.75" customHeight="1" x14ac:dyDescent="0.2">
      <c r="A33" s="17" t="s">
        <v>11</v>
      </c>
      <c r="B33" s="18">
        <v>4563</v>
      </c>
      <c r="C33" s="18">
        <v>1320</v>
      </c>
      <c r="D33" s="18">
        <v>1139</v>
      </c>
      <c r="E33" s="18">
        <v>961</v>
      </c>
      <c r="F33" s="18">
        <v>882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T33" s="17" t="s">
        <v>11</v>
      </c>
      <c r="U33" s="7">
        <f t="shared" si="14"/>
        <v>1</v>
      </c>
      <c r="V33" s="7">
        <f t="shared" si="15"/>
        <v>0.28928336620644313</v>
      </c>
      <c r="W33" s="7">
        <f t="shared" si="16"/>
        <v>0.24961648038571116</v>
      </c>
      <c r="X33" s="7">
        <f t="shared" si="17"/>
        <v>0.21060705676090291</v>
      </c>
      <c r="Y33" s="7">
        <f t="shared" si="18"/>
        <v>0.1932938856015779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7" ht="15.75" customHeight="1" x14ac:dyDescent="0.2">
      <c r="A34" s="17" t="s">
        <v>12</v>
      </c>
      <c r="B34" s="18">
        <v>4307</v>
      </c>
      <c r="C34" s="18">
        <v>1355</v>
      </c>
      <c r="D34" s="18">
        <v>1101</v>
      </c>
      <c r="E34" s="18">
        <v>973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T34" s="17" t="s">
        <v>12</v>
      </c>
      <c r="U34" s="7">
        <f t="shared" si="14"/>
        <v>1</v>
      </c>
      <c r="V34" s="7">
        <f t="shared" si="15"/>
        <v>0.31460413280705829</v>
      </c>
      <c r="W34" s="7">
        <f t="shared" si="16"/>
        <v>0.25563036916647319</v>
      </c>
      <c r="X34" s="7">
        <f t="shared" si="17"/>
        <v>0.2259113071743673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7" ht="15.75" customHeight="1" x14ac:dyDescent="0.2">
      <c r="A35" s="17" t="s">
        <v>13</v>
      </c>
      <c r="B35" s="18">
        <v>3748</v>
      </c>
      <c r="C35" s="18">
        <v>1168</v>
      </c>
      <c r="D35" s="18">
        <v>908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T35" s="17" t="s">
        <v>13</v>
      </c>
      <c r="U35" s="7">
        <f t="shared" si="14"/>
        <v>1</v>
      </c>
      <c r="V35" s="7">
        <f t="shared" si="15"/>
        <v>0.31163287086446106</v>
      </c>
      <c r="W35" s="7">
        <f t="shared" si="16"/>
        <v>0.24226254002134473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7" ht="15.75" customHeight="1" x14ac:dyDescent="0.2">
      <c r="A36" s="17" t="s">
        <v>14</v>
      </c>
      <c r="B36" s="18">
        <v>3443</v>
      </c>
      <c r="C36" s="18">
        <v>965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T36" s="17" t="s">
        <v>14</v>
      </c>
      <c r="U36" s="7">
        <f t="shared" si="14"/>
        <v>1</v>
      </c>
      <c r="V36" s="7">
        <f t="shared" si="15"/>
        <v>0.28027882660470521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7" ht="15.75" customHeight="1" x14ac:dyDescent="0.2">
      <c r="A37" s="17" t="s">
        <v>15</v>
      </c>
      <c r="B37" s="18">
        <v>2729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T37" s="17" t="s">
        <v>15</v>
      </c>
      <c r="U37" s="7">
        <f>B37/$B37</f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7" ht="15.75" customHeight="1" x14ac:dyDescent="0.2">
      <c r="A38" s="17" t="s">
        <v>16</v>
      </c>
      <c r="T38" s="17" t="s">
        <v>16</v>
      </c>
    </row>
    <row r="39" spans="1:37" ht="15.75" customHeight="1" x14ac:dyDescent="0.2">
      <c r="A39" s="19"/>
    </row>
    <row r="40" spans="1:37" ht="15.75" customHeight="1" x14ac:dyDescent="0.2">
      <c r="A40" s="16" t="s">
        <v>20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T40" s="16" t="s">
        <v>20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 x14ac:dyDescent="0.2">
      <c r="A41" s="17" t="s">
        <v>0</v>
      </c>
      <c r="B41" s="18">
        <v>5612</v>
      </c>
      <c r="C41" s="18">
        <v>4004</v>
      </c>
      <c r="D41" s="18">
        <v>3647</v>
      </c>
      <c r="E41" s="18">
        <v>3330</v>
      </c>
      <c r="F41" s="18">
        <v>2876</v>
      </c>
      <c r="G41" s="18">
        <v>2587</v>
      </c>
      <c r="H41" s="18">
        <v>3015</v>
      </c>
      <c r="I41" s="18">
        <v>3011</v>
      </c>
      <c r="J41" s="18">
        <v>2927</v>
      </c>
      <c r="K41" s="18">
        <v>3107</v>
      </c>
      <c r="L41" s="18">
        <v>3145</v>
      </c>
      <c r="M41" s="18">
        <v>3034</v>
      </c>
      <c r="N41" s="18">
        <v>2809</v>
      </c>
      <c r="O41" s="18">
        <v>2897</v>
      </c>
      <c r="P41" s="18">
        <v>2603</v>
      </c>
      <c r="Q41" s="18">
        <v>2555</v>
      </c>
      <c r="R41" s="18"/>
      <c r="T41" s="17" t="s">
        <v>0</v>
      </c>
      <c r="U41" s="7">
        <f>B41/$B41</f>
        <v>1</v>
      </c>
      <c r="V41" s="7">
        <f t="shared" ref="V41:V56" si="29">C41/$B41</f>
        <v>0.71347113328581613</v>
      </c>
      <c r="W41" s="7">
        <f t="shared" ref="W41:W56" si="30">D41/$B41</f>
        <v>0.64985744832501779</v>
      </c>
      <c r="X41" s="7">
        <f t="shared" ref="X41:X56" si="31">E41/$B41</f>
        <v>0.59337134711332862</v>
      </c>
      <c r="Y41" s="7">
        <f t="shared" ref="Y41:Y56" si="32">F41/$B41</f>
        <v>0.5124732715609408</v>
      </c>
      <c r="Z41" s="7">
        <f t="shared" ref="Z41:Z56" si="33">G41/$B41</f>
        <v>0.46097647897362792</v>
      </c>
      <c r="AA41" s="7">
        <f t="shared" ref="AA41:AA56" si="34">H41/$B41</f>
        <v>0.53724162508909479</v>
      </c>
      <c r="AB41" s="7">
        <f t="shared" ref="AB41:AB56" si="35">I41/$B41</f>
        <v>0.53652886671418387</v>
      </c>
      <c r="AC41" s="7">
        <f t="shared" ref="AC41:AC56" si="36">J41/$B41</f>
        <v>0.52156094084105487</v>
      </c>
      <c r="AD41" s="7">
        <f t="shared" ref="AD41:AD56" si="37">K41/$B41</f>
        <v>0.55363506771204563</v>
      </c>
      <c r="AE41" s="7">
        <f t="shared" ref="AE41:AE56" si="38">L41/$B41</f>
        <v>0.56040627227369921</v>
      </c>
      <c r="AF41" s="7">
        <f t="shared" ref="AF41:AF56" si="39">M41/$B41</f>
        <v>0.54062722736992164</v>
      </c>
      <c r="AG41" s="7">
        <f t="shared" ref="AG41:AG56" si="40">N41/$B41</f>
        <v>0.50053456878118319</v>
      </c>
      <c r="AH41" s="7">
        <f t="shared" ref="AH41:AH56" si="41">O41/$B41</f>
        <v>0.51621525302922311</v>
      </c>
      <c r="AI41" s="7">
        <f t="shared" ref="AI41:AI56" si="42">P41/$B41</f>
        <v>0.46382751247327159</v>
      </c>
      <c r="AJ41" s="7">
        <f t="shared" ref="AJ41:AJ56" si="43">Q41/$B41</f>
        <v>0.45527441197434071</v>
      </c>
      <c r="AK41" s="7"/>
    </row>
    <row r="42" spans="1:37" ht="15.75" customHeight="1" x14ac:dyDescent="0.2">
      <c r="A42" s="17" t="s">
        <v>1</v>
      </c>
      <c r="B42" s="18">
        <v>2203</v>
      </c>
      <c r="C42" s="18">
        <v>1251</v>
      </c>
      <c r="D42" s="18">
        <v>1050</v>
      </c>
      <c r="E42" s="18">
        <v>946</v>
      </c>
      <c r="F42" s="18">
        <v>805</v>
      </c>
      <c r="G42" s="18">
        <v>1020</v>
      </c>
      <c r="H42" s="18">
        <v>976</v>
      </c>
      <c r="I42" s="18">
        <v>965</v>
      </c>
      <c r="J42" s="18">
        <v>1028</v>
      </c>
      <c r="K42" s="18">
        <v>1030</v>
      </c>
      <c r="L42" s="18">
        <v>968</v>
      </c>
      <c r="M42" s="18">
        <v>887</v>
      </c>
      <c r="N42" s="18">
        <v>942</v>
      </c>
      <c r="O42" s="18">
        <v>827</v>
      </c>
      <c r="P42" s="18">
        <v>802</v>
      </c>
      <c r="Q42" s="18"/>
      <c r="T42" s="17" t="s">
        <v>1</v>
      </c>
      <c r="U42" s="7">
        <f t="shared" ref="U42:U56" si="44">B42/$B42</f>
        <v>1</v>
      </c>
      <c r="V42" s="7">
        <f t="shared" si="29"/>
        <v>0.56786200635497053</v>
      </c>
      <c r="W42" s="7">
        <f t="shared" si="30"/>
        <v>0.47662278710848843</v>
      </c>
      <c r="X42" s="7">
        <f t="shared" si="31"/>
        <v>0.42941443486155245</v>
      </c>
      <c r="Y42" s="7">
        <f t="shared" si="32"/>
        <v>0.36541080344984112</v>
      </c>
      <c r="Z42" s="7">
        <f t="shared" si="33"/>
        <v>0.46300499319110305</v>
      </c>
      <c r="AA42" s="7">
        <f t="shared" si="34"/>
        <v>0.44303222877893783</v>
      </c>
      <c r="AB42" s="7">
        <f t="shared" si="35"/>
        <v>0.43803903767589653</v>
      </c>
      <c r="AC42" s="7">
        <f t="shared" si="36"/>
        <v>0.46663640490240582</v>
      </c>
      <c r="AD42" s="7">
        <f t="shared" si="37"/>
        <v>0.46754425783023151</v>
      </c>
      <c r="AE42" s="7">
        <f t="shared" si="38"/>
        <v>0.43940081706763506</v>
      </c>
      <c r="AF42" s="7">
        <f t="shared" si="39"/>
        <v>0.40263277349069448</v>
      </c>
      <c r="AG42" s="7">
        <f t="shared" si="40"/>
        <v>0.42759872900590107</v>
      </c>
      <c r="AH42" s="7">
        <f t="shared" si="41"/>
        <v>0.37539718565592373</v>
      </c>
      <c r="AI42" s="7">
        <f t="shared" si="42"/>
        <v>0.36404902405810258</v>
      </c>
      <c r="AJ42" s="7"/>
    </row>
    <row r="43" spans="1:37" ht="15.75" customHeight="1" x14ac:dyDescent="0.2">
      <c r="A43" s="17" t="s">
        <v>2</v>
      </c>
      <c r="B43" s="18">
        <v>1619</v>
      </c>
      <c r="C43" s="18">
        <v>819</v>
      </c>
      <c r="D43" s="18">
        <v>678</v>
      </c>
      <c r="E43" s="18">
        <v>580</v>
      </c>
      <c r="F43" s="18">
        <v>706</v>
      </c>
      <c r="G43" s="18">
        <v>694</v>
      </c>
      <c r="H43" s="18">
        <v>676</v>
      </c>
      <c r="I43" s="18">
        <v>745</v>
      </c>
      <c r="J43" s="18">
        <v>736</v>
      </c>
      <c r="K43" s="18">
        <v>706</v>
      </c>
      <c r="L43" s="18">
        <v>616</v>
      </c>
      <c r="M43" s="18">
        <v>644</v>
      </c>
      <c r="N43" s="18">
        <v>616</v>
      </c>
      <c r="O43" s="18">
        <v>577</v>
      </c>
      <c r="P43" s="18"/>
      <c r="Q43" s="18"/>
      <c r="R43" s="18"/>
      <c r="T43" s="17" t="s">
        <v>2</v>
      </c>
      <c r="U43" s="7">
        <f t="shared" si="44"/>
        <v>1</v>
      </c>
      <c r="V43" s="7">
        <f t="shared" si="29"/>
        <v>0.5058678196417542</v>
      </c>
      <c r="W43" s="7">
        <f t="shared" si="30"/>
        <v>0.41877702285361335</v>
      </c>
      <c r="X43" s="7">
        <f t="shared" si="31"/>
        <v>0.35824583075972821</v>
      </c>
      <c r="Y43" s="7">
        <f t="shared" si="32"/>
        <v>0.43607164916615193</v>
      </c>
      <c r="Z43" s="7">
        <f t="shared" si="33"/>
        <v>0.42865966646077824</v>
      </c>
      <c r="AA43" s="7">
        <f t="shared" si="34"/>
        <v>0.41754169240271771</v>
      </c>
      <c r="AB43" s="7">
        <f t="shared" si="35"/>
        <v>0.46016059295861644</v>
      </c>
      <c r="AC43" s="7">
        <f t="shared" si="36"/>
        <v>0.45460160592958615</v>
      </c>
      <c r="AD43" s="7">
        <f t="shared" si="37"/>
        <v>0.43607164916615193</v>
      </c>
      <c r="AE43" s="7">
        <f t="shared" si="38"/>
        <v>0.38048177887584927</v>
      </c>
      <c r="AF43" s="7">
        <f t="shared" si="39"/>
        <v>0.39777640518838792</v>
      </c>
      <c r="AG43" s="7">
        <f t="shared" si="40"/>
        <v>0.38048177887584927</v>
      </c>
      <c r="AH43" s="7">
        <f t="shared" si="41"/>
        <v>0.35639283508338482</v>
      </c>
      <c r="AI43" s="7"/>
      <c r="AJ43" s="7"/>
    </row>
    <row r="44" spans="1:37" ht="15.75" customHeight="1" x14ac:dyDescent="0.2">
      <c r="A44" s="17" t="s">
        <v>3</v>
      </c>
      <c r="B44" s="18">
        <v>1240</v>
      </c>
      <c r="C44" s="18">
        <v>637</v>
      </c>
      <c r="D44" s="18">
        <v>487</v>
      </c>
      <c r="E44" s="18">
        <v>586</v>
      </c>
      <c r="F44" s="18">
        <v>580</v>
      </c>
      <c r="G44" s="18">
        <v>579</v>
      </c>
      <c r="H44" s="18">
        <v>611</v>
      </c>
      <c r="I44" s="18">
        <v>595</v>
      </c>
      <c r="J44" s="18">
        <v>568</v>
      </c>
      <c r="K44" s="18">
        <v>522</v>
      </c>
      <c r="L44" s="18">
        <v>541</v>
      </c>
      <c r="M44" s="18">
        <v>492</v>
      </c>
      <c r="N44" s="18">
        <v>488</v>
      </c>
      <c r="O44" s="18"/>
      <c r="P44" s="18"/>
      <c r="Q44" s="18"/>
      <c r="T44" s="17" t="s">
        <v>3</v>
      </c>
      <c r="U44" s="7">
        <f t="shared" si="44"/>
        <v>1</v>
      </c>
      <c r="V44" s="7">
        <f t="shared" si="29"/>
        <v>0.5137096774193548</v>
      </c>
      <c r="W44" s="7">
        <f t="shared" si="30"/>
        <v>0.39274193548387099</v>
      </c>
      <c r="X44" s="7">
        <f t="shared" si="31"/>
        <v>0.47258064516129034</v>
      </c>
      <c r="Y44" s="7">
        <f t="shared" si="32"/>
        <v>0.46774193548387094</v>
      </c>
      <c r="Z44" s="7">
        <f t="shared" si="33"/>
        <v>0.46693548387096773</v>
      </c>
      <c r="AA44" s="7">
        <f t="shared" si="34"/>
        <v>0.49274193548387096</v>
      </c>
      <c r="AB44" s="7">
        <f t="shared" si="35"/>
        <v>0.47983870967741937</v>
      </c>
      <c r="AC44" s="7">
        <f t="shared" si="36"/>
        <v>0.45806451612903226</v>
      </c>
      <c r="AD44" s="7">
        <f t="shared" si="37"/>
        <v>0.42096774193548386</v>
      </c>
      <c r="AE44" s="7">
        <f t="shared" si="38"/>
        <v>0.43629032258064515</v>
      </c>
      <c r="AF44" s="7">
        <f t="shared" si="39"/>
        <v>0.39677419354838711</v>
      </c>
      <c r="AG44" s="7">
        <f t="shared" si="40"/>
        <v>0.3935483870967742</v>
      </c>
      <c r="AH44" s="7"/>
      <c r="AI44" s="7"/>
      <c r="AJ44" s="7"/>
    </row>
    <row r="45" spans="1:37" ht="15.75" customHeight="1" x14ac:dyDescent="0.2">
      <c r="A45" s="17" t="s">
        <v>4</v>
      </c>
      <c r="B45" s="18">
        <v>1092</v>
      </c>
      <c r="C45" s="18">
        <v>569</v>
      </c>
      <c r="D45" s="18">
        <v>593</v>
      </c>
      <c r="E45" s="18">
        <v>578</v>
      </c>
      <c r="F45" s="18">
        <v>547</v>
      </c>
      <c r="G45" s="18">
        <v>571</v>
      </c>
      <c r="H45" s="18">
        <v>567</v>
      </c>
      <c r="I45" s="18">
        <v>520</v>
      </c>
      <c r="J45" s="18">
        <v>475</v>
      </c>
      <c r="K45" s="18">
        <v>504</v>
      </c>
      <c r="L45" s="18">
        <v>463</v>
      </c>
      <c r="M45" s="18">
        <v>453</v>
      </c>
      <c r="N45" s="18"/>
      <c r="O45" s="18"/>
      <c r="P45" s="18"/>
      <c r="Q45" s="18"/>
      <c r="R45" s="18"/>
      <c r="T45" s="17" t="s">
        <v>4</v>
      </c>
      <c r="U45" s="7">
        <f t="shared" si="44"/>
        <v>1</v>
      </c>
      <c r="V45" s="7">
        <f t="shared" si="29"/>
        <v>0.5210622710622711</v>
      </c>
      <c r="W45" s="7">
        <f t="shared" si="30"/>
        <v>0.543040293040293</v>
      </c>
      <c r="X45" s="7">
        <f t="shared" si="31"/>
        <v>0.52930402930402931</v>
      </c>
      <c r="Y45" s="7">
        <f t="shared" si="32"/>
        <v>0.50091575091575091</v>
      </c>
      <c r="Z45" s="7">
        <f t="shared" si="33"/>
        <v>0.52289377289377292</v>
      </c>
      <c r="AA45" s="7">
        <f t="shared" si="34"/>
        <v>0.51923076923076927</v>
      </c>
      <c r="AB45" s="7">
        <f t="shared" si="35"/>
        <v>0.47619047619047616</v>
      </c>
      <c r="AC45" s="7">
        <f t="shared" si="36"/>
        <v>0.43498168498168499</v>
      </c>
      <c r="AD45" s="7">
        <f t="shared" si="37"/>
        <v>0.46153846153846156</v>
      </c>
      <c r="AE45" s="7">
        <f t="shared" si="38"/>
        <v>0.42399267399267399</v>
      </c>
      <c r="AF45" s="7">
        <f t="shared" si="39"/>
        <v>0.41483516483516486</v>
      </c>
      <c r="AG45" s="7"/>
      <c r="AH45" s="7"/>
      <c r="AI45" s="7"/>
      <c r="AJ45" s="7"/>
    </row>
    <row r="46" spans="1:37" ht="15.75" customHeight="1" x14ac:dyDescent="0.2">
      <c r="A46" s="17" t="s">
        <v>5</v>
      </c>
      <c r="B46" s="18">
        <v>1178</v>
      </c>
      <c r="C46" s="18">
        <v>704</v>
      </c>
      <c r="D46" s="18">
        <v>602</v>
      </c>
      <c r="E46" s="18">
        <v>556</v>
      </c>
      <c r="F46" s="18">
        <v>612</v>
      </c>
      <c r="G46" s="18">
        <v>607</v>
      </c>
      <c r="H46" s="18">
        <v>573</v>
      </c>
      <c r="I46" s="18">
        <v>506</v>
      </c>
      <c r="J46" s="18">
        <v>532</v>
      </c>
      <c r="K46" s="18">
        <v>487</v>
      </c>
      <c r="L46" s="18">
        <v>460</v>
      </c>
      <c r="M46" s="18"/>
      <c r="N46" s="18"/>
      <c r="O46" s="18"/>
      <c r="P46" s="18"/>
      <c r="Q46" s="18"/>
      <c r="T46" s="17" t="s">
        <v>5</v>
      </c>
      <c r="U46" s="7">
        <f t="shared" si="44"/>
        <v>1</v>
      </c>
      <c r="V46" s="7">
        <f t="shared" si="29"/>
        <v>0.59762308998302205</v>
      </c>
      <c r="W46" s="7">
        <f t="shared" si="30"/>
        <v>0.51103565365025472</v>
      </c>
      <c r="X46" s="7">
        <f t="shared" si="31"/>
        <v>0.47198641765704585</v>
      </c>
      <c r="Y46" s="7">
        <f t="shared" si="32"/>
        <v>0.51952461799660443</v>
      </c>
      <c r="Z46" s="7">
        <f t="shared" si="33"/>
        <v>0.51528013582342957</v>
      </c>
      <c r="AA46" s="7">
        <f t="shared" si="34"/>
        <v>0.48641765704584039</v>
      </c>
      <c r="AB46" s="7">
        <f t="shared" si="35"/>
        <v>0.42954159592529711</v>
      </c>
      <c r="AC46" s="7">
        <f t="shared" si="36"/>
        <v>0.45161290322580644</v>
      </c>
      <c r="AD46" s="7">
        <f t="shared" si="37"/>
        <v>0.41341256366723261</v>
      </c>
      <c r="AE46" s="7">
        <f t="shared" si="38"/>
        <v>0.39049235993208831</v>
      </c>
      <c r="AF46" s="7"/>
      <c r="AG46" s="7"/>
      <c r="AH46" s="7"/>
      <c r="AI46" s="7"/>
      <c r="AJ46" s="7"/>
    </row>
    <row r="47" spans="1:37" ht="15.75" customHeight="1" x14ac:dyDescent="0.2">
      <c r="A47" s="17" t="s">
        <v>6</v>
      </c>
      <c r="B47" s="18">
        <v>1588</v>
      </c>
      <c r="C47" s="18">
        <v>1031</v>
      </c>
      <c r="D47" s="18">
        <v>917</v>
      </c>
      <c r="E47" s="18">
        <v>932</v>
      </c>
      <c r="F47" s="18">
        <v>917</v>
      </c>
      <c r="G47" s="18">
        <v>827</v>
      </c>
      <c r="H47" s="18">
        <v>747</v>
      </c>
      <c r="I47" s="18">
        <v>754</v>
      </c>
      <c r="J47" s="18">
        <v>702</v>
      </c>
      <c r="K47" s="18">
        <v>674</v>
      </c>
      <c r="L47" s="18"/>
      <c r="M47" s="18"/>
      <c r="N47" s="18"/>
      <c r="O47" s="18"/>
      <c r="P47" s="18"/>
      <c r="Q47" s="18"/>
      <c r="R47" s="18"/>
      <c r="T47" s="17" t="s">
        <v>6</v>
      </c>
      <c r="U47" s="7">
        <f t="shared" si="44"/>
        <v>1</v>
      </c>
      <c r="V47" s="7">
        <f t="shared" si="29"/>
        <v>0.64924433249370272</v>
      </c>
      <c r="W47" s="7">
        <f t="shared" si="30"/>
        <v>0.57745591939546603</v>
      </c>
      <c r="X47" s="7">
        <f t="shared" si="31"/>
        <v>0.58690176322418131</v>
      </c>
      <c r="Y47" s="7">
        <f t="shared" si="32"/>
        <v>0.57745591939546603</v>
      </c>
      <c r="Z47" s="7">
        <f t="shared" si="33"/>
        <v>0.52078085642317384</v>
      </c>
      <c r="AA47" s="7">
        <f t="shared" si="34"/>
        <v>0.47040302267002521</v>
      </c>
      <c r="AB47" s="7">
        <f t="shared" si="35"/>
        <v>0.47481108312342568</v>
      </c>
      <c r="AC47" s="7">
        <f t="shared" si="36"/>
        <v>0.44206549118387911</v>
      </c>
      <c r="AD47" s="7">
        <f t="shared" si="37"/>
        <v>0.4244332493702771</v>
      </c>
      <c r="AE47" s="7"/>
      <c r="AF47" s="7"/>
      <c r="AG47" s="7"/>
      <c r="AH47" s="7"/>
      <c r="AI47" s="7"/>
      <c r="AJ47" s="7"/>
    </row>
    <row r="48" spans="1:37" ht="15.75" customHeight="1" x14ac:dyDescent="0.2">
      <c r="A48" s="17" t="s">
        <v>7</v>
      </c>
      <c r="B48" s="18">
        <v>1249</v>
      </c>
      <c r="C48" s="18">
        <v>723</v>
      </c>
      <c r="D48" s="18">
        <v>674</v>
      </c>
      <c r="E48" s="18">
        <v>647</v>
      </c>
      <c r="F48" s="18">
        <v>619</v>
      </c>
      <c r="G48" s="18">
        <v>556</v>
      </c>
      <c r="H48" s="18">
        <v>560</v>
      </c>
      <c r="I48" s="18">
        <v>504</v>
      </c>
      <c r="J48" s="18">
        <v>479</v>
      </c>
      <c r="K48" s="18"/>
      <c r="L48" s="18"/>
      <c r="M48" s="18"/>
      <c r="N48" s="18"/>
      <c r="O48" s="18"/>
      <c r="P48" s="18"/>
      <c r="Q48" s="18"/>
      <c r="T48" s="17" t="s">
        <v>7</v>
      </c>
      <c r="U48" s="7">
        <f t="shared" si="44"/>
        <v>1</v>
      </c>
      <c r="V48" s="7">
        <f t="shared" si="29"/>
        <v>0.57886309047237794</v>
      </c>
      <c r="W48" s="7">
        <f t="shared" si="30"/>
        <v>0.53963170536429139</v>
      </c>
      <c r="X48" s="7">
        <f t="shared" si="31"/>
        <v>0.51801441152922334</v>
      </c>
      <c r="Y48" s="7">
        <f t="shared" si="32"/>
        <v>0.49559647718174538</v>
      </c>
      <c r="Z48" s="7">
        <f t="shared" si="33"/>
        <v>0.44515612489991996</v>
      </c>
      <c r="AA48" s="7">
        <f t="shared" si="34"/>
        <v>0.44835868694955966</v>
      </c>
      <c r="AB48" s="7">
        <f t="shared" si="35"/>
        <v>0.40352281825460368</v>
      </c>
      <c r="AC48" s="7">
        <f t="shared" si="36"/>
        <v>0.3835068054443555</v>
      </c>
      <c r="AD48" s="7"/>
      <c r="AE48" s="7"/>
      <c r="AF48" s="7"/>
      <c r="AG48" s="7"/>
      <c r="AH48" s="7"/>
      <c r="AI48" s="7"/>
      <c r="AJ48" s="7"/>
    </row>
    <row r="49" spans="1:37" ht="15.75" customHeight="1" x14ac:dyDescent="0.2">
      <c r="A49" s="17" t="s">
        <v>8</v>
      </c>
      <c r="B49" s="18">
        <v>1370</v>
      </c>
      <c r="C49" s="18">
        <v>857</v>
      </c>
      <c r="D49" s="18">
        <v>767</v>
      </c>
      <c r="E49" s="18">
        <v>700</v>
      </c>
      <c r="F49" s="18">
        <v>620</v>
      </c>
      <c r="G49" s="18">
        <v>611</v>
      </c>
      <c r="H49" s="18">
        <v>509</v>
      </c>
      <c r="I49" s="18">
        <v>488</v>
      </c>
      <c r="J49" s="18"/>
      <c r="K49" s="18"/>
      <c r="L49" s="18"/>
      <c r="M49" s="18"/>
      <c r="N49" s="18"/>
      <c r="O49" s="18"/>
      <c r="P49" s="18"/>
      <c r="Q49" s="18"/>
      <c r="R49" s="18"/>
      <c r="T49" s="17" t="s">
        <v>8</v>
      </c>
      <c r="U49" s="7">
        <f t="shared" si="44"/>
        <v>1</v>
      </c>
      <c r="V49" s="7">
        <f t="shared" si="29"/>
        <v>0.62554744525547445</v>
      </c>
      <c r="W49" s="7">
        <f t="shared" si="30"/>
        <v>0.55985401459854012</v>
      </c>
      <c r="X49" s="7">
        <f t="shared" si="31"/>
        <v>0.51094890510948909</v>
      </c>
      <c r="Y49" s="7">
        <f t="shared" si="32"/>
        <v>0.45255474452554745</v>
      </c>
      <c r="Z49" s="7">
        <f t="shared" si="33"/>
        <v>0.44598540145985399</v>
      </c>
      <c r="AA49" s="7">
        <f t="shared" si="34"/>
        <v>0.37153284671532849</v>
      </c>
      <c r="AB49" s="7">
        <f t="shared" si="35"/>
        <v>0.35620437956204382</v>
      </c>
      <c r="AC49" s="7"/>
      <c r="AD49" s="7"/>
      <c r="AE49" s="7"/>
      <c r="AF49" s="7"/>
      <c r="AG49" s="7"/>
      <c r="AH49" s="7"/>
      <c r="AI49" s="7"/>
      <c r="AJ49" s="7"/>
    </row>
    <row r="50" spans="1:37" ht="15.75" customHeight="1" x14ac:dyDescent="0.2">
      <c r="A50" s="17" t="s">
        <v>9</v>
      </c>
      <c r="B50" s="18">
        <v>1343</v>
      </c>
      <c r="C50" s="18">
        <v>775</v>
      </c>
      <c r="D50" s="18">
        <v>658</v>
      </c>
      <c r="E50" s="18">
        <v>556</v>
      </c>
      <c r="F50" s="18">
        <v>580</v>
      </c>
      <c r="G50" s="18">
        <v>490</v>
      </c>
      <c r="H50" s="18">
        <v>474</v>
      </c>
      <c r="I50" s="18"/>
      <c r="J50" s="18"/>
      <c r="K50" s="18"/>
      <c r="L50" s="18"/>
      <c r="M50" s="18"/>
      <c r="N50" s="18"/>
      <c r="O50" s="18"/>
      <c r="P50" s="18"/>
      <c r="Q50" s="18"/>
      <c r="T50" s="17" t="s">
        <v>9</v>
      </c>
      <c r="U50" s="7">
        <f t="shared" si="44"/>
        <v>1</v>
      </c>
      <c r="V50" s="7">
        <f t="shared" si="29"/>
        <v>0.57706626954579299</v>
      </c>
      <c r="W50" s="7">
        <f t="shared" si="30"/>
        <v>0.48994787788533134</v>
      </c>
      <c r="X50" s="7">
        <f t="shared" si="31"/>
        <v>0.41399851079672373</v>
      </c>
      <c r="Y50" s="7">
        <f t="shared" si="32"/>
        <v>0.43186895011169024</v>
      </c>
      <c r="Z50" s="7">
        <f t="shared" si="33"/>
        <v>0.36485480268056592</v>
      </c>
      <c r="AA50" s="7">
        <f t="shared" si="34"/>
        <v>0.35294117647058826</v>
      </c>
      <c r="AB50" s="7"/>
      <c r="AC50" s="7"/>
      <c r="AD50" s="7"/>
      <c r="AE50" s="7"/>
      <c r="AF50" s="7"/>
      <c r="AG50" s="7"/>
      <c r="AH50" s="7"/>
      <c r="AI50" s="7"/>
      <c r="AJ50" s="7"/>
    </row>
    <row r="51" spans="1:37" ht="15.75" customHeight="1" x14ac:dyDescent="0.2">
      <c r="A51" s="17" t="s">
        <v>10</v>
      </c>
      <c r="B51" s="18">
        <v>1101</v>
      </c>
      <c r="C51" s="18">
        <v>597</v>
      </c>
      <c r="D51" s="18">
        <v>486</v>
      </c>
      <c r="E51" s="18">
        <v>490</v>
      </c>
      <c r="F51" s="18">
        <v>425</v>
      </c>
      <c r="G51" s="18">
        <v>404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T51" s="17" t="s">
        <v>10</v>
      </c>
      <c r="U51" s="7">
        <f t="shared" si="44"/>
        <v>1</v>
      </c>
      <c r="V51" s="7">
        <f t="shared" si="29"/>
        <v>0.54223433242506813</v>
      </c>
      <c r="W51" s="7">
        <f t="shared" si="30"/>
        <v>0.44141689373297005</v>
      </c>
      <c r="X51" s="7">
        <f t="shared" si="31"/>
        <v>0.44504995458673935</v>
      </c>
      <c r="Y51" s="7">
        <f t="shared" si="32"/>
        <v>0.38601271571298817</v>
      </c>
      <c r="Z51" s="7">
        <f t="shared" si="33"/>
        <v>0.36693914623069934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7" ht="15.75" customHeight="1" x14ac:dyDescent="0.2">
      <c r="A52" s="17" t="s">
        <v>11</v>
      </c>
      <c r="B52" s="18">
        <v>891</v>
      </c>
      <c r="C52" s="18">
        <v>455</v>
      </c>
      <c r="D52" s="18">
        <v>424</v>
      </c>
      <c r="E52" s="18">
        <v>347</v>
      </c>
      <c r="F52" s="18">
        <v>334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T52" s="17" t="s">
        <v>11</v>
      </c>
      <c r="U52" s="7">
        <f t="shared" si="44"/>
        <v>1</v>
      </c>
      <c r="V52" s="7">
        <f t="shared" si="29"/>
        <v>0.510662177328844</v>
      </c>
      <c r="W52" s="7">
        <f t="shared" si="30"/>
        <v>0.47586980920314254</v>
      </c>
      <c r="X52" s="7">
        <f t="shared" si="31"/>
        <v>0.38945005611672279</v>
      </c>
      <c r="Y52" s="7">
        <f t="shared" si="32"/>
        <v>0.37485970819304154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7" ht="15.75" customHeight="1" x14ac:dyDescent="0.2">
      <c r="A53" s="17" t="s">
        <v>12</v>
      </c>
      <c r="B53" s="18">
        <v>895</v>
      </c>
      <c r="C53" s="18">
        <v>523</v>
      </c>
      <c r="D53" s="18">
        <v>397</v>
      </c>
      <c r="E53" s="18">
        <v>392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T53" s="17" t="s">
        <v>12</v>
      </c>
      <c r="U53" s="7">
        <f t="shared" si="44"/>
        <v>1</v>
      </c>
      <c r="V53" s="7">
        <f t="shared" si="29"/>
        <v>0.58435754189944134</v>
      </c>
      <c r="W53" s="7">
        <f t="shared" si="30"/>
        <v>0.44357541899441338</v>
      </c>
      <c r="X53" s="7">
        <f t="shared" si="31"/>
        <v>0.43798882681564244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7" ht="15.75" customHeight="1" x14ac:dyDescent="0.2">
      <c r="A54" s="17" t="s">
        <v>13</v>
      </c>
      <c r="B54" s="18">
        <v>865</v>
      </c>
      <c r="C54" s="18">
        <v>425</v>
      </c>
      <c r="D54" s="18">
        <v>390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T54" s="17" t="s">
        <v>13</v>
      </c>
      <c r="U54" s="7">
        <f t="shared" si="44"/>
        <v>1</v>
      </c>
      <c r="V54" s="7">
        <f t="shared" si="29"/>
        <v>0.4913294797687861</v>
      </c>
      <c r="W54" s="7">
        <f t="shared" si="30"/>
        <v>0.45086705202312138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7" ht="15.75" customHeight="1" x14ac:dyDescent="0.2">
      <c r="A55" s="17" t="s">
        <v>14</v>
      </c>
      <c r="B55" s="18">
        <v>683</v>
      </c>
      <c r="C55" s="18">
        <v>336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7" t="s">
        <v>14</v>
      </c>
      <c r="U55" s="7">
        <f t="shared" si="44"/>
        <v>1</v>
      </c>
      <c r="V55" s="7">
        <f t="shared" si="29"/>
        <v>0.49194729136163984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7" ht="15.75" customHeight="1" x14ac:dyDescent="0.2">
      <c r="A56" s="17" t="s">
        <v>15</v>
      </c>
      <c r="B56" s="18">
        <v>778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T56" s="17" t="s">
        <v>15</v>
      </c>
      <c r="U56" s="7">
        <f t="shared" si="44"/>
        <v>1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7" ht="15.75" customHeight="1" x14ac:dyDescent="0.2">
      <c r="A57" s="17" t="s">
        <v>16</v>
      </c>
      <c r="T57" s="17" t="s">
        <v>16</v>
      </c>
    </row>
    <row r="58" spans="1:37" ht="15.75" customHeight="1" x14ac:dyDescent="0.2">
      <c r="A58" s="19"/>
    </row>
    <row r="59" spans="1:37" ht="15.75" customHeight="1" x14ac:dyDescent="0.2">
      <c r="A59" s="16" t="s">
        <v>21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T59" s="16" t="s">
        <v>21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 x14ac:dyDescent="0.2">
      <c r="A60" s="17" t="s">
        <v>0</v>
      </c>
      <c r="B60" s="18">
        <v>2021</v>
      </c>
      <c r="C60" s="18">
        <v>924</v>
      </c>
      <c r="D60" s="18">
        <v>746</v>
      </c>
      <c r="E60" s="18">
        <v>686</v>
      </c>
      <c r="F60" s="18">
        <v>614</v>
      </c>
      <c r="G60" s="18">
        <v>458</v>
      </c>
      <c r="H60" s="18">
        <v>472</v>
      </c>
      <c r="I60" s="18">
        <v>489</v>
      </c>
      <c r="J60" s="18">
        <v>503</v>
      </c>
      <c r="K60" s="18">
        <v>529</v>
      </c>
      <c r="L60" s="18">
        <v>497</v>
      </c>
      <c r="M60" s="18">
        <v>478</v>
      </c>
      <c r="N60" s="18">
        <v>467</v>
      </c>
      <c r="O60" s="18">
        <v>478</v>
      </c>
      <c r="P60" s="18">
        <v>458</v>
      </c>
      <c r="Q60" s="18">
        <v>437</v>
      </c>
      <c r="R60" s="17"/>
      <c r="T60" s="17" t="s">
        <v>0</v>
      </c>
      <c r="U60" s="7">
        <f>B60/$B60</f>
        <v>1</v>
      </c>
      <c r="V60" s="7">
        <f t="shared" ref="V60:V75" si="45">C60/$B60</f>
        <v>0.45719940623453736</v>
      </c>
      <c r="W60" s="7">
        <f t="shared" ref="W60:W75" si="46">D60/$B60</f>
        <v>0.36912419594260265</v>
      </c>
      <c r="X60" s="7">
        <f t="shared" ref="X60:X75" si="47">E60/$B60</f>
        <v>0.33943592281048984</v>
      </c>
      <c r="Y60" s="7">
        <f t="shared" ref="Y60:Y75" si="48">F60/$B60</f>
        <v>0.3038099950519545</v>
      </c>
      <c r="Z60" s="7">
        <f t="shared" ref="Z60:Z75" si="49">G60/$B60</f>
        <v>0.22662048490846115</v>
      </c>
      <c r="AA60" s="7">
        <f t="shared" ref="AA60:AA75" si="50">H60/$B60</f>
        <v>0.23354774863928748</v>
      </c>
      <c r="AB60" s="7">
        <f t="shared" ref="AB60:AB75" si="51">I60/$B60</f>
        <v>0.24195942602671944</v>
      </c>
      <c r="AC60" s="7">
        <f t="shared" ref="AC60:AC75" si="52">J60/$B60</f>
        <v>0.24888668975754577</v>
      </c>
      <c r="AD60" s="7">
        <f t="shared" ref="AD60:AD75" si="53">K60/$B60</f>
        <v>0.26175160811479464</v>
      </c>
      <c r="AE60" s="7">
        <f t="shared" ref="AE60:AE75" si="54">L60/$B60</f>
        <v>0.2459178624443345</v>
      </c>
      <c r="AF60" s="7">
        <f t="shared" ref="AF60:AF75" si="55">M60/$B60</f>
        <v>0.23651657595249875</v>
      </c>
      <c r="AG60" s="7">
        <f t="shared" ref="AG60:AG75" si="56">N60/$B60</f>
        <v>0.23107372587827807</v>
      </c>
      <c r="AH60" s="7">
        <f t="shared" ref="AH60:AH75" si="57">O60/$B60</f>
        <v>0.23651657595249875</v>
      </c>
      <c r="AI60" s="7">
        <f t="shared" ref="AI60:AI75" si="58">P60/$B60</f>
        <v>0.22662048490846115</v>
      </c>
      <c r="AJ60" s="7">
        <f t="shared" ref="AJ60:AJ75" si="59">Q60/$B60</f>
        <v>0.21622958931222167</v>
      </c>
      <c r="AK60" s="7"/>
    </row>
    <row r="61" spans="1:37" ht="15.75" customHeight="1" x14ac:dyDescent="0.2">
      <c r="A61" s="17" t="s">
        <v>1</v>
      </c>
      <c r="B61" s="18">
        <v>1275</v>
      </c>
      <c r="C61" s="18">
        <v>433</v>
      </c>
      <c r="D61" s="18">
        <v>321</v>
      </c>
      <c r="E61" s="18">
        <v>305</v>
      </c>
      <c r="F61" s="18">
        <v>285</v>
      </c>
      <c r="G61" s="18">
        <v>275</v>
      </c>
      <c r="H61" s="18">
        <v>265</v>
      </c>
      <c r="I61" s="18">
        <v>272</v>
      </c>
      <c r="J61" s="18">
        <v>310</v>
      </c>
      <c r="K61" s="18">
        <v>282</v>
      </c>
      <c r="L61" s="18">
        <v>258</v>
      </c>
      <c r="M61" s="18">
        <v>262</v>
      </c>
      <c r="N61" s="18">
        <v>275</v>
      </c>
      <c r="O61" s="18">
        <v>254</v>
      </c>
      <c r="P61" s="18">
        <v>242</v>
      </c>
      <c r="Q61" s="18"/>
      <c r="R61" s="17"/>
      <c r="T61" s="17" t="s">
        <v>1</v>
      </c>
      <c r="U61" s="7">
        <f t="shared" ref="U61:U75" si="60">B61/$B61</f>
        <v>1</v>
      </c>
      <c r="V61" s="7">
        <f t="shared" si="45"/>
        <v>0.33960784313725489</v>
      </c>
      <c r="W61" s="7">
        <f t="shared" si="46"/>
        <v>0.25176470588235295</v>
      </c>
      <c r="X61" s="7">
        <f t="shared" si="47"/>
        <v>0.23921568627450981</v>
      </c>
      <c r="Y61" s="7">
        <f t="shared" si="48"/>
        <v>0.22352941176470589</v>
      </c>
      <c r="Z61" s="7">
        <f t="shared" si="49"/>
        <v>0.21568627450980393</v>
      </c>
      <c r="AA61" s="7">
        <f t="shared" si="50"/>
        <v>0.20784313725490197</v>
      </c>
      <c r="AB61" s="7">
        <f t="shared" si="51"/>
        <v>0.21333333333333335</v>
      </c>
      <c r="AC61" s="7">
        <f t="shared" si="52"/>
        <v>0.24313725490196078</v>
      </c>
      <c r="AD61" s="7">
        <f t="shared" si="53"/>
        <v>0.22117647058823531</v>
      </c>
      <c r="AE61" s="7">
        <f t="shared" si="54"/>
        <v>0.2023529411764706</v>
      </c>
      <c r="AF61" s="7">
        <f t="shared" si="55"/>
        <v>0.20549019607843139</v>
      </c>
      <c r="AG61" s="7">
        <f t="shared" si="56"/>
        <v>0.21568627450980393</v>
      </c>
      <c r="AH61" s="7">
        <f t="shared" si="57"/>
        <v>0.19921568627450981</v>
      </c>
      <c r="AI61" s="7">
        <f t="shared" si="58"/>
        <v>0.18980392156862744</v>
      </c>
      <c r="AJ61" s="7"/>
    </row>
    <row r="62" spans="1:37" ht="15.75" customHeight="1" x14ac:dyDescent="0.2">
      <c r="A62" s="17" t="s">
        <v>2</v>
      </c>
      <c r="B62" s="18">
        <v>1017</v>
      </c>
      <c r="C62" s="18">
        <v>322</v>
      </c>
      <c r="D62" s="18">
        <v>257</v>
      </c>
      <c r="E62" s="18">
        <v>205</v>
      </c>
      <c r="F62" s="18">
        <v>223</v>
      </c>
      <c r="G62" s="18">
        <v>208</v>
      </c>
      <c r="H62" s="18">
        <v>204</v>
      </c>
      <c r="I62" s="18">
        <v>224</v>
      </c>
      <c r="J62" s="18">
        <v>231</v>
      </c>
      <c r="K62" s="18">
        <v>219</v>
      </c>
      <c r="L62" s="18">
        <v>193</v>
      </c>
      <c r="M62" s="18">
        <v>204</v>
      </c>
      <c r="N62" s="18">
        <v>199</v>
      </c>
      <c r="O62" s="18">
        <v>178</v>
      </c>
      <c r="P62" s="18"/>
      <c r="Q62" s="18"/>
      <c r="R62" s="17"/>
      <c r="T62" s="17" t="s">
        <v>2</v>
      </c>
      <c r="U62" s="7">
        <f t="shared" si="60"/>
        <v>1</v>
      </c>
      <c r="V62" s="7">
        <f t="shared" si="45"/>
        <v>0.31661750245821041</v>
      </c>
      <c r="W62" s="7">
        <f t="shared" si="46"/>
        <v>0.2527040314650934</v>
      </c>
      <c r="X62" s="7">
        <f t="shared" si="47"/>
        <v>0.20157325467059981</v>
      </c>
      <c r="Y62" s="7">
        <f t="shared" si="48"/>
        <v>0.21927236971484759</v>
      </c>
      <c r="Z62" s="7">
        <f t="shared" si="49"/>
        <v>0.20452310717797442</v>
      </c>
      <c r="AA62" s="7">
        <f t="shared" si="50"/>
        <v>0.20058997050147492</v>
      </c>
      <c r="AB62" s="7">
        <f t="shared" si="51"/>
        <v>0.22025565388397247</v>
      </c>
      <c r="AC62" s="7">
        <f t="shared" si="52"/>
        <v>0.22713864306784662</v>
      </c>
      <c r="AD62" s="7">
        <f t="shared" si="53"/>
        <v>0.21533923303834809</v>
      </c>
      <c r="AE62" s="7">
        <f t="shared" si="54"/>
        <v>0.18977384464110128</v>
      </c>
      <c r="AF62" s="7">
        <f t="shared" si="55"/>
        <v>0.20058997050147492</v>
      </c>
      <c r="AG62" s="7">
        <f t="shared" si="56"/>
        <v>0.19567354965585054</v>
      </c>
      <c r="AH62" s="7">
        <f t="shared" si="57"/>
        <v>0.17502458210422811</v>
      </c>
      <c r="AI62" s="7"/>
      <c r="AJ62" s="7"/>
    </row>
    <row r="63" spans="1:37" ht="15.75" customHeight="1" x14ac:dyDescent="0.2">
      <c r="A63" s="17" t="s">
        <v>3</v>
      </c>
      <c r="B63" s="18">
        <v>923</v>
      </c>
      <c r="C63" s="18">
        <v>295</v>
      </c>
      <c r="D63" s="18">
        <v>223</v>
      </c>
      <c r="E63" s="18">
        <v>232</v>
      </c>
      <c r="F63" s="18">
        <v>208</v>
      </c>
      <c r="G63" s="18">
        <v>205</v>
      </c>
      <c r="H63" s="18">
        <v>229</v>
      </c>
      <c r="I63" s="18">
        <v>223</v>
      </c>
      <c r="J63" s="18">
        <v>195</v>
      </c>
      <c r="K63" s="18">
        <v>183</v>
      </c>
      <c r="L63" s="18">
        <v>190</v>
      </c>
      <c r="M63" s="18">
        <v>188</v>
      </c>
      <c r="N63" s="18">
        <v>168</v>
      </c>
      <c r="O63" s="18"/>
      <c r="P63" s="18"/>
      <c r="Q63" s="18"/>
      <c r="R63" s="17"/>
      <c r="T63" s="17" t="s">
        <v>3</v>
      </c>
      <c r="U63" s="7">
        <f t="shared" si="60"/>
        <v>1</v>
      </c>
      <c r="V63" s="7">
        <f t="shared" si="45"/>
        <v>0.31960996749729143</v>
      </c>
      <c r="W63" s="7">
        <f t="shared" si="46"/>
        <v>0.24160346695557963</v>
      </c>
      <c r="X63" s="7">
        <f t="shared" si="47"/>
        <v>0.25135427952329359</v>
      </c>
      <c r="Y63" s="7">
        <f t="shared" si="48"/>
        <v>0.22535211267605634</v>
      </c>
      <c r="Z63" s="7">
        <f t="shared" si="49"/>
        <v>0.22210184182015169</v>
      </c>
      <c r="AA63" s="7">
        <f t="shared" si="50"/>
        <v>0.24810400866738894</v>
      </c>
      <c r="AB63" s="7">
        <f t="shared" si="51"/>
        <v>0.24160346695557963</v>
      </c>
      <c r="AC63" s="7">
        <f t="shared" si="52"/>
        <v>0.21126760563380281</v>
      </c>
      <c r="AD63" s="7">
        <f t="shared" si="53"/>
        <v>0.19826652221018418</v>
      </c>
      <c r="AE63" s="7">
        <f t="shared" si="54"/>
        <v>0.20585048754062837</v>
      </c>
      <c r="AF63" s="7">
        <f t="shared" si="55"/>
        <v>0.20368364030335862</v>
      </c>
      <c r="AG63" s="7">
        <f t="shared" si="56"/>
        <v>0.18201516793066089</v>
      </c>
      <c r="AH63" s="7"/>
      <c r="AI63" s="7"/>
      <c r="AJ63" s="7"/>
    </row>
    <row r="64" spans="1:37" ht="15.75" customHeight="1" x14ac:dyDescent="0.2">
      <c r="A64" s="17" t="s">
        <v>4</v>
      </c>
      <c r="B64" s="18">
        <v>1345</v>
      </c>
      <c r="C64" s="18">
        <v>317</v>
      </c>
      <c r="D64" s="18">
        <v>329</v>
      </c>
      <c r="E64" s="18">
        <v>306</v>
      </c>
      <c r="F64" s="18">
        <v>385</v>
      </c>
      <c r="G64" s="18">
        <v>405</v>
      </c>
      <c r="H64" s="18">
        <v>379</v>
      </c>
      <c r="I64" s="18">
        <v>334</v>
      </c>
      <c r="J64" s="18">
        <v>328</v>
      </c>
      <c r="K64" s="18">
        <v>329</v>
      </c>
      <c r="L64" s="18">
        <v>325</v>
      </c>
      <c r="M64" s="18">
        <v>294</v>
      </c>
      <c r="N64" s="18"/>
      <c r="O64" s="18"/>
      <c r="P64" s="18"/>
      <c r="Q64" s="18"/>
      <c r="R64" s="17"/>
      <c r="T64" s="17" t="s">
        <v>4</v>
      </c>
      <c r="U64" s="7">
        <f t="shared" si="60"/>
        <v>1</v>
      </c>
      <c r="V64" s="7">
        <f t="shared" si="45"/>
        <v>0.23568773234200743</v>
      </c>
      <c r="W64" s="7">
        <f t="shared" si="46"/>
        <v>0.24460966542750928</v>
      </c>
      <c r="X64" s="7">
        <f t="shared" si="47"/>
        <v>0.2275092936802974</v>
      </c>
      <c r="Y64" s="7">
        <f t="shared" si="48"/>
        <v>0.28624535315985128</v>
      </c>
      <c r="Z64" s="7">
        <f t="shared" si="49"/>
        <v>0.30111524163568776</v>
      </c>
      <c r="AA64" s="7">
        <f t="shared" si="50"/>
        <v>0.28178438661710037</v>
      </c>
      <c r="AB64" s="7">
        <f t="shared" si="51"/>
        <v>0.2483271375464684</v>
      </c>
      <c r="AC64" s="7">
        <f t="shared" si="52"/>
        <v>0.24386617100371746</v>
      </c>
      <c r="AD64" s="7">
        <f t="shared" si="53"/>
        <v>0.24460966542750928</v>
      </c>
      <c r="AE64" s="7">
        <f t="shared" si="54"/>
        <v>0.24163568773234201</v>
      </c>
      <c r="AF64" s="7">
        <f t="shared" si="55"/>
        <v>0.21858736059479553</v>
      </c>
      <c r="AG64" s="7"/>
      <c r="AH64" s="7"/>
      <c r="AI64" s="7"/>
      <c r="AJ64" s="7"/>
    </row>
    <row r="65" spans="1:37" ht="15.75" customHeight="1" x14ac:dyDescent="0.2">
      <c r="A65" s="17" t="s">
        <v>5</v>
      </c>
      <c r="B65" s="18">
        <v>1590</v>
      </c>
      <c r="C65" s="18">
        <v>508</v>
      </c>
      <c r="D65" s="18">
        <v>388</v>
      </c>
      <c r="E65" s="18">
        <v>497</v>
      </c>
      <c r="F65" s="18">
        <v>545</v>
      </c>
      <c r="G65" s="18">
        <v>479</v>
      </c>
      <c r="H65" s="18">
        <v>455</v>
      </c>
      <c r="I65" s="18">
        <v>410</v>
      </c>
      <c r="J65" s="18">
        <v>428</v>
      </c>
      <c r="K65" s="18">
        <v>397</v>
      </c>
      <c r="L65" s="18">
        <v>347</v>
      </c>
      <c r="M65" s="18"/>
      <c r="N65" s="18"/>
      <c r="O65" s="18"/>
      <c r="P65" s="18"/>
      <c r="Q65" s="18"/>
      <c r="R65" s="17"/>
      <c r="T65" s="17" t="s">
        <v>5</v>
      </c>
      <c r="U65" s="7">
        <f t="shared" si="60"/>
        <v>1</v>
      </c>
      <c r="V65" s="7">
        <f t="shared" si="45"/>
        <v>0.31949685534591193</v>
      </c>
      <c r="W65" s="7">
        <f t="shared" si="46"/>
        <v>0.2440251572327044</v>
      </c>
      <c r="X65" s="7">
        <f t="shared" si="47"/>
        <v>0.31257861635220124</v>
      </c>
      <c r="Y65" s="7">
        <f t="shared" si="48"/>
        <v>0.34276729559748426</v>
      </c>
      <c r="Z65" s="7">
        <f t="shared" si="49"/>
        <v>0.30125786163522011</v>
      </c>
      <c r="AA65" s="7">
        <f t="shared" si="50"/>
        <v>0.28616352201257861</v>
      </c>
      <c r="AB65" s="7">
        <f t="shared" si="51"/>
        <v>0.25786163522012578</v>
      </c>
      <c r="AC65" s="7">
        <f t="shared" si="52"/>
        <v>0.26918238993710691</v>
      </c>
      <c r="AD65" s="7">
        <f t="shared" si="53"/>
        <v>0.24968553459119497</v>
      </c>
      <c r="AE65" s="7">
        <f t="shared" si="54"/>
        <v>0.21823899371069183</v>
      </c>
      <c r="AF65" s="7"/>
      <c r="AG65" s="7"/>
      <c r="AH65" s="7"/>
      <c r="AI65" s="7"/>
      <c r="AJ65" s="7"/>
    </row>
    <row r="66" spans="1:37" ht="15.75" customHeight="1" x14ac:dyDescent="0.2">
      <c r="A66" s="17" t="s">
        <v>6</v>
      </c>
      <c r="B66" s="18">
        <v>1435</v>
      </c>
      <c r="C66" s="18">
        <v>384</v>
      </c>
      <c r="D66" s="18">
        <v>472</v>
      </c>
      <c r="E66" s="18">
        <v>490</v>
      </c>
      <c r="F66" s="18">
        <v>454</v>
      </c>
      <c r="G66" s="18">
        <v>395</v>
      </c>
      <c r="H66" s="18">
        <v>395</v>
      </c>
      <c r="I66" s="18">
        <v>358</v>
      </c>
      <c r="J66" s="18">
        <v>344</v>
      </c>
      <c r="K66" s="18">
        <v>292</v>
      </c>
      <c r="L66" s="18"/>
      <c r="M66" s="18"/>
      <c r="N66" s="18"/>
      <c r="O66" s="18"/>
      <c r="P66" s="18"/>
      <c r="Q66" s="18"/>
      <c r="R66" s="17"/>
      <c r="T66" s="17" t="s">
        <v>6</v>
      </c>
      <c r="U66" s="7">
        <f t="shared" si="60"/>
        <v>1</v>
      </c>
      <c r="V66" s="7">
        <f t="shared" si="45"/>
        <v>0.26759581881533101</v>
      </c>
      <c r="W66" s="7">
        <f t="shared" si="46"/>
        <v>0.32891986062717771</v>
      </c>
      <c r="X66" s="7">
        <f t="shared" si="47"/>
        <v>0.34146341463414637</v>
      </c>
      <c r="Y66" s="7">
        <f t="shared" si="48"/>
        <v>0.31637630662020905</v>
      </c>
      <c r="Z66" s="7">
        <f t="shared" si="49"/>
        <v>0.27526132404181186</v>
      </c>
      <c r="AA66" s="7">
        <f t="shared" si="50"/>
        <v>0.27526132404181186</v>
      </c>
      <c r="AB66" s="7">
        <f t="shared" si="51"/>
        <v>0.24947735191637629</v>
      </c>
      <c r="AC66" s="7">
        <f t="shared" si="52"/>
        <v>0.2397212543554007</v>
      </c>
      <c r="AD66" s="7">
        <f t="shared" si="53"/>
        <v>0.2034843205574913</v>
      </c>
      <c r="AE66" s="7"/>
      <c r="AF66" s="7"/>
      <c r="AG66" s="7"/>
      <c r="AH66" s="7"/>
      <c r="AI66" s="7"/>
      <c r="AJ66" s="7"/>
    </row>
    <row r="67" spans="1:37" ht="15.75" customHeight="1" x14ac:dyDescent="0.2">
      <c r="A67" s="17" t="s">
        <v>7</v>
      </c>
      <c r="B67" s="18">
        <v>1104</v>
      </c>
      <c r="C67" s="18">
        <v>428</v>
      </c>
      <c r="D67" s="18">
        <v>416</v>
      </c>
      <c r="E67" s="18">
        <v>372</v>
      </c>
      <c r="F67" s="18">
        <v>331</v>
      </c>
      <c r="G67" s="18">
        <v>313</v>
      </c>
      <c r="H67" s="18">
        <v>298</v>
      </c>
      <c r="I67" s="18">
        <v>281</v>
      </c>
      <c r="J67" s="18">
        <v>248</v>
      </c>
      <c r="K67" s="18"/>
      <c r="L67" s="18"/>
      <c r="M67" s="18"/>
      <c r="N67" s="18"/>
      <c r="O67" s="18"/>
      <c r="P67" s="18"/>
      <c r="Q67" s="18"/>
      <c r="R67" s="17"/>
      <c r="T67" s="17" t="s">
        <v>7</v>
      </c>
      <c r="U67" s="7">
        <f t="shared" si="60"/>
        <v>1</v>
      </c>
      <c r="V67" s="7">
        <f t="shared" si="45"/>
        <v>0.38768115942028986</v>
      </c>
      <c r="W67" s="7">
        <f t="shared" si="46"/>
        <v>0.37681159420289856</v>
      </c>
      <c r="X67" s="7">
        <f t="shared" si="47"/>
        <v>0.33695652173913043</v>
      </c>
      <c r="Y67" s="7">
        <f t="shared" si="48"/>
        <v>0.29981884057971014</v>
      </c>
      <c r="Z67" s="7">
        <f t="shared" si="49"/>
        <v>0.28351449275362317</v>
      </c>
      <c r="AA67" s="7">
        <f t="shared" si="50"/>
        <v>0.26992753623188404</v>
      </c>
      <c r="AB67" s="7">
        <f t="shared" si="51"/>
        <v>0.2545289855072464</v>
      </c>
      <c r="AC67" s="7">
        <f t="shared" si="52"/>
        <v>0.22463768115942029</v>
      </c>
      <c r="AD67" s="7"/>
      <c r="AE67" s="7"/>
      <c r="AF67" s="7"/>
      <c r="AG67" s="7"/>
      <c r="AH67" s="7"/>
      <c r="AI67" s="7"/>
      <c r="AJ67" s="7"/>
    </row>
    <row r="68" spans="1:37" ht="15.75" customHeight="1" x14ac:dyDescent="0.2">
      <c r="A68" s="17" t="s">
        <v>8</v>
      </c>
      <c r="B68" s="18">
        <v>2325</v>
      </c>
      <c r="C68" s="18">
        <v>1183</v>
      </c>
      <c r="D68" s="18">
        <v>958</v>
      </c>
      <c r="E68" s="18">
        <v>827</v>
      </c>
      <c r="F68" s="18">
        <v>769</v>
      </c>
      <c r="G68" s="18">
        <v>719</v>
      </c>
      <c r="H68" s="18">
        <v>629</v>
      </c>
      <c r="I68" s="18">
        <v>543</v>
      </c>
      <c r="J68" s="18"/>
      <c r="K68" s="18"/>
      <c r="L68" s="18"/>
      <c r="M68" s="18"/>
      <c r="N68" s="18"/>
      <c r="O68" s="18"/>
      <c r="P68" s="18"/>
      <c r="Q68" s="18"/>
      <c r="R68" s="17"/>
      <c r="T68" s="17" t="s">
        <v>8</v>
      </c>
      <c r="U68" s="7">
        <f t="shared" si="60"/>
        <v>1</v>
      </c>
      <c r="V68" s="7">
        <f t="shared" si="45"/>
        <v>0.50881720430107524</v>
      </c>
      <c r="W68" s="7">
        <f t="shared" si="46"/>
        <v>0.41204301075268818</v>
      </c>
      <c r="X68" s="7">
        <f t="shared" si="47"/>
        <v>0.35569892473118281</v>
      </c>
      <c r="Y68" s="7">
        <f t="shared" si="48"/>
        <v>0.33075268817204301</v>
      </c>
      <c r="Z68" s="7">
        <f t="shared" si="49"/>
        <v>0.30924731182795701</v>
      </c>
      <c r="AA68" s="7">
        <f t="shared" si="50"/>
        <v>0.27053763440860212</v>
      </c>
      <c r="AB68" s="7">
        <f t="shared" si="51"/>
        <v>0.2335483870967742</v>
      </c>
      <c r="AC68" s="7"/>
      <c r="AD68" s="7"/>
      <c r="AE68" s="7"/>
      <c r="AF68" s="7"/>
      <c r="AG68" s="7"/>
      <c r="AH68" s="7"/>
      <c r="AI68" s="7"/>
      <c r="AJ68" s="7"/>
    </row>
    <row r="69" spans="1:37" ht="15.75" customHeight="1" x14ac:dyDescent="0.2">
      <c r="A69" s="17" t="s">
        <v>9</v>
      </c>
      <c r="B69" s="18">
        <v>2289</v>
      </c>
      <c r="C69" s="18">
        <v>890</v>
      </c>
      <c r="D69" s="18">
        <v>712</v>
      </c>
      <c r="E69" s="18">
        <v>644</v>
      </c>
      <c r="F69" s="18">
        <v>609</v>
      </c>
      <c r="G69" s="18">
        <v>547</v>
      </c>
      <c r="H69" s="18">
        <v>445</v>
      </c>
      <c r="I69" s="18"/>
      <c r="J69" s="18"/>
      <c r="K69" s="18"/>
      <c r="L69" s="18"/>
      <c r="M69" s="18"/>
      <c r="N69" s="18"/>
      <c r="O69" s="18"/>
      <c r="P69" s="18"/>
      <c r="Q69" s="18"/>
      <c r="R69" s="17"/>
      <c r="T69" s="17" t="s">
        <v>9</v>
      </c>
      <c r="U69" s="7">
        <f t="shared" si="60"/>
        <v>1</v>
      </c>
      <c r="V69" s="7">
        <f t="shared" si="45"/>
        <v>0.3888160768894714</v>
      </c>
      <c r="W69" s="7">
        <f t="shared" si="46"/>
        <v>0.31105286151157713</v>
      </c>
      <c r="X69" s="7">
        <f t="shared" si="47"/>
        <v>0.28134556574923547</v>
      </c>
      <c r="Y69" s="7">
        <f t="shared" si="48"/>
        <v>0.26605504587155965</v>
      </c>
      <c r="Z69" s="7">
        <f t="shared" si="49"/>
        <v>0.23896898208824816</v>
      </c>
      <c r="AA69" s="7">
        <f t="shared" si="50"/>
        <v>0.1944080384447357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7" ht="15.75" customHeight="1" x14ac:dyDescent="0.2">
      <c r="A70" s="17" t="s">
        <v>10</v>
      </c>
      <c r="B70" s="18">
        <v>1835</v>
      </c>
      <c r="C70" s="18">
        <v>605</v>
      </c>
      <c r="D70" s="18">
        <v>522</v>
      </c>
      <c r="E70" s="18">
        <v>431</v>
      </c>
      <c r="F70" s="18">
        <v>406</v>
      </c>
      <c r="G70" s="18">
        <v>330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/>
      <c r="T70" s="17" t="s">
        <v>10</v>
      </c>
      <c r="U70" s="7">
        <f t="shared" si="60"/>
        <v>1</v>
      </c>
      <c r="V70" s="7">
        <f t="shared" si="45"/>
        <v>0.32970027247956402</v>
      </c>
      <c r="W70" s="7">
        <f t="shared" si="46"/>
        <v>0.28446866485013622</v>
      </c>
      <c r="X70" s="7">
        <f t="shared" si="47"/>
        <v>0.23487738419618528</v>
      </c>
      <c r="Y70" s="7">
        <f t="shared" si="48"/>
        <v>0.2212534059945504</v>
      </c>
      <c r="Z70" s="7">
        <f t="shared" si="49"/>
        <v>0.17983651226158037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7" ht="15.75" customHeight="1" x14ac:dyDescent="0.2">
      <c r="A71" s="17" t="s">
        <v>11</v>
      </c>
      <c r="B71" s="18">
        <v>1397</v>
      </c>
      <c r="C71" s="18">
        <v>443</v>
      </c>
      <c r="D71" s="18">
        <v>381</v>
      </c>
      <c r="E71" s="18">
        <v>333</v>
      </c>
      <c r="F71" s="18">
        <v>290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T71" s="17" t="s">
        <v>11</v>
      </c>
      <c r="U71" s="7">
        <f t="shared" si="60"/>
        <v>1</v>
      </c>
      <c r="V71" s="7">
        <f t="shared" si="45"/>
        <v>0.31710808876163205</v>
      </c>
      <c r="W71" s="7">
        <f t="shared" si="46"/>
        <v>0.27272727272727271</v>
      </c>
      <c r="X71" s="7">
        <f t="shared" si="47"/>
        <v>0.23836793128131711</v>
      </c>
      <c r="Y71" s="7">
        <f t="shared" si="48"/>
        <v>0.20758768790264853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7" ht="15.75" customHeight="1" x14ac:dyDescent="0.2">
      <c r="A72" s="17" t="s">
        <v>12</v>
      </c>
      <c r="B72" s="18">
        <v>1563</v>
      </c>
      <c r="C72" s="18">
        <v>545</v>
      </c>
      <c r="D72" s="18">
        <v>422</v>
      </c>
      <c r="E72" s="18">
        <v>361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/>
      <c r="T72" s="17" t="s">
        <v>12</v>
      </c>
      <c r="U72" s="7">
        <f t="shared" si="60"/>
        <v>1</v>
      </c>
      <c r="V72" s="7">
        <f t="shared" si="45"/>
        <v>0.3486884197056942</v>
      </c>
      <c r="W72" s="7">
        <f t="shared" si="46"/>
        <v>0.26999360204734485</v>
      </c>
      <c r="X72" s="7">
        <f t="shared" si="47"/>
        <v>0.2309660908509277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7" ht="15.75" customHeight="1" x14ac:dyDescent="0.2">
      <c r="A73" s="17" t="s">
        <v>13</v>
      </c>
      <c r="B73" s="18">
        <v>1552</v>
      </c>
      <c r="C73" s="18">
        <v>499</v>
      </c>
      <c r="D73" s="18">
        <v>337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7"/>
      <c r="T73" s="17" t="s">
        <v>13</v>
      </c>
      <c r="U73" s="7">
        <f t="shared" si="60"/>
        <v>1</v>
      </c>
      <c r="V73" s="7">
        <f t="shared" si="45"/>
        <v>0.32152061855670105</v>
      </c>
      <c r="W73" s="7">
        <f t="shared" si="46"/>
        <v>0.21713917525773196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7" ht="15.75" customHeight="1" x14ac:dyDescent="0.2">
      <c r="A74" s="17" t="s">
        <v>14</v>
      </c>
      <c r="B74" s="18">
        <v>1460</v>
      </c>
      <c r="C74" s="18">
        <v>402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/>
      <c r="T74" s="17" t="s">
        <v>14</v>
      </c>
      <c r="U74" s="7">
        <f t="shared" si="60"/>
        <v>1</v>
      </c>
      <c r="V74" s="7">
        <f t="shared" si="45"/>
        <v>0.27534246575342464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7" ht="15.75" customHeight="1" x14ac:dyDescent="0.2">
      <c r="A75" s="17" t="s">
        <v>15</v>
      </c>
      <c r="B75" s="18">
        <v>1006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/>
      <c r="T75" s="17" t="s">
        <v>15</v>
      </c>
      <c r="U75" s="7">
        <f t="shared" si="60"/>
        <v>1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7" ht="15.75" customHeight="1" x14ac:dyDescent="0.2">
      <c r="A76" s="17" t="s">
        <v>16</v>
      </c>
      <c r="R76" s="17"/>
      <c r="T76" s="17" t="s">
        <v>16</v>
      </c>
    </row>
    <row r="77" spans="1:37" ht="15.75" customHeight="1" x14ac:dyDescent="0.2">
      <c r="A77" s="19"/>
    </row>
    <row r="78" spans="1:37" ht="15.75" customHeight="1" x14ac:dyDescent="0.2">
      <c r="A78" s="16" t="s">
        <v>22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T78" s="16" t="s">
        <v>22</v>
      </c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5.75" customHeight="1" x14ac:dyDescent="0.2">
      <c r="A79" s="17" t="s">
        <v>0</v>
      </c>
      <c r="B79" s="18">
        <v>11936</v>
      </c>
      <c r="C79" s="18">
        <v>5548</v>
      </c>
      <c r="D79" s="18">
        <v>4743</v>
      </c>
      <c r="E79" s="18">
        <v>4615</v>
      </c>
      <c r="F79" s="18">
        <v>4083</v>
      </c>
      <c r="G79" s="18">
        <v>3168</v>
      </c>
      <c r="H79" s="18">
        <v>3771</v>
      </c>
      <c r="I79" s="18">
        <v>4018</v>
      </c>
      <c r="J79" s="18">
        <v>3739</v>
      </c>
      <c r="K79" s="18">
        <v>3521</v>
      </c>
      <c r="L79" s="18">
        <v>3391</v>
      </c>
      <c r="M79" s="18">
        <v>3472</v>
      </c>
      <c r="N79" s="18">
        <v>3361</v>
      </c>
      <c r="O79" s="18">
        <v>3203</v>
      </c>
      <c r="P79" s="18">
        <v>3195</v>
      </c>
      <c r="Q79" s="18">
        <v>3368</v>
      </c>
      <c r="R79" s="17"/>
      <c r="T79" s="17" t="s">
        <v>0</v>
      </c>
      <c r="U79" s="7">
        <f>B79/$B79</f>
        <v>1</v>
      </c>
      <c r="V79" s="7">
        <f t="shared" ref="V79:V94" si="61">C79/$B79</f>
        <v>0.46481233243967829</v>
      </c>
      <c r="W79" s="7">
        <f t="shared" ref="W79:W94" si="62">D79/$B79</f>
        <v>0.39736930294906164</v>
      </c>
      <c r="X79" s="7">
        <f t="shared" ref="X79:X94" si="63">E79/$B79</f>
        <v>0.3866454423592493</v>
      </c>
      <c r="Y79" s="7">
        <f t="shared" ref="Y79:Y94" si="64">F79/$B79</f>
        <v>0.34207439678284185</v>
      </c>
      <c r="Z79" s="7">
        <f t="shared" ref="Z79:Z94" si="65">G79/$B79</f>
        <v>0.26541554959785524</v>
      </c>
      <c r="AA79" s="7">
        <f t="shared" ref="AA79:AA94" si="66">H79/$B79</f>
        <v>0.31593498659517427</v>
      </c>
      <c r="AB79" s="7">
        <f t="shared" ref="AB79:AB94" si="67">I79/$B79</f>
        <v>0.33662868632707776</v>
      </c>
      <c r="AC79" s="7">
        <f t="shared" ref="AC79:AC94" si="68">J79/$B79</f>
        <v>0.31325402144772119</v>
      </c>
      <c r="AD79" s="7">
        <f t="shared" ref="AD79:AD94" si="69">K79/$B79</f>
        <v>0.29498994638069703</v>
      </c>
      <c r="AE79" s="7">
        <f t="shared" ref="AE79:AE94" si="70">L79/$B79</f>
        <v>0.28409852546916892</v>
      </c>
      <c r="AF79" s="7">
        <f t="shared" ref="AF79:AF94" si="71">M79/$B79</f>
        <v>0.29088471849865954</v>
      </c>
      <c r="AG79" s="7">
        <f t="shared" ref="AG79:AG94" si="72">N79/$B79</f>
        <v>0.28158512064343161</v>
      </c>
      <c r="AH79" s="7">
        <f t="shared" ref="AH79:AH94" si="73">O79/$B79</f>
        <v>0.26834785522788202</v>
      </c>
      <c r="AI79" s="7">
        <f t="shared" ref="AI79:AI94" si="74">P79/$B79</f>
        <v>0.26767761394101874</v>
      </c>
      <c r="AJ79" s="7">
        <f t="shared" ref="AJ79:AJ94" si="75">Q79/$B79</f>
        <v>0.28217158176943702</v>
      </c>
      <c r="AK79" s="7"/>
    </row>
    <row r="80" spans="1:37" ht="15.75" customHeight="1" x14ac:dyDescent="0.2">
      <c r="A80" s="17" t="s">
        <v>1</v>
      </c>
      <c r="B80" s="18">
        <v>6211</v>
      </c>
      <c r="C80" s="18">
        <v>1958</v>
      </c>
      <c r="D80" s="18">
        <v>1760</v>
      </c>
      <c r="E80" s="18">
        <v>1554</v>
      </c>
      <c r="F80" s="18">
        <v>1264</v>
      </c>
      <c r="G80" s="18">
        <v>1616</v>
      </c>
      <c r="H80" s="18">
        <v>1617</v>
      </c>
      <c r="I80" s="18">
        <v>1602</v>
      </c>
      <c r="J80" s="18">
        <v>1511</v>
      </c>
      <c r="K80" s="18">
        <v>1466</v>
      </c>
      <c r="L80" s="18">
        <v>1498</v>
      </c>
      <c r="M80" s="18">
        <v>1335</v>
      </c>
      <c r="N80" s="18">
        <v>1355</v>
      </c>
      <c r="O80" s="18">
        <v>1406</v>
      </c>
      <c r="P80" s="18">
        <v>1410</v>
      </c>
      <c r="Q80" s="18"/>
      <c r="R80" s="17"/>
      <c r="T80" s="17" t="s">
        <v>1</v>
      </c>
      <c r="U80" s="7">
        <f t="shared" ref="U80:U94" si="76">B80/$B80</f>
        <v>1</v>
      </c>
      <c r="V80" s="7">
        <f t="shared" si="61"/>
        <v>0.31524714216712285</v>
      </c>
      <c r="W80" s="7">
        <f t="shared" si="62"/>
        <v>0.28336821767831266</v>
      </c>
      <c r="X80" s="7">
        <f t="shared" si="63"/>
        <v>0.25020125583641928</v>
      </c>
      <c r="Y80" s="7">
        <f t="shared" si="64"/>
        <v>0.20350990178715184</v>
      </c>
      <c r="Z80" s="7">
        <f t="shared" si="65"/>
        <v>0.26018354532281435</v>
      </c>
      <c r="AA80" s="7">
        <f t="shared" si="66"/>
        <v>0.26034454999194978</v>
      </c>
      <c r="AB80" s="7">
        <f t="shared" si="67"/>
        <v>0.25792947995491872</v>
      </c>
      <c r="AC80" s="7">
        <f t="shared" si="68"/>
        <v>0.24327805506359684</v>
      </c>
      <c r="AD80" s="7">
        <f t="shared" si="69"/>
        <v>0.23603284495250362</v>
      </c>
      <c r="AE80" s="7">
        <f t="shared" si="70"/>
        <v>0.24118499436483659</v>
      </c>
      <c r="AF80" s="7">
        <f t="shared" si="71"/>
        <v>0.21494123329576559</v>
      </c>
      <c r="AG80" s="7">
        <f t="shared" si="72"/>
        <v>0.21816132667847368</v>
      </c>
      <c r="AH80" s="7">
        <f t="shared" si="73"/>
        <v>0.22637256480437934</v>
      </c>
      <c r="AI80" s="7">
        <f t="shared" si="74"/>
        <v>0.22701658348092094</v>
      </c>
      <c r="AJ80" s="7"/>
    </row>
    <row r="81" spans="1:36" ht="15.75" customHeight="1" x14ac:dyDescent="0.2">
      <c r="A81" s="17" t="s">
        <v>2</v>
      </c>
      <c r="B81" s="18">
        <v>5009</v>
      </c>
      <c r="C81" s="18">
        <v>1530</v>
      </c>
      <c r="D81" s="18">
        <v>1206</v>
      </c>
      <c r="E81" s="18">
        <v>996</v>
      </c>
      <c r="F81" s="18">
        <v>1303</v>
      </c>
      <c r="G81" s="18">
        <v>1304</v>
      </c>
      <c r="H81" s="18">
        <v>1212</v>
      </c>
      <c r="I81" s="18">
        <v>1151</v>
      </c>
      <c r="J81" s="18">
        <v>1132</v>
      </c>
      <c r="K81" s="18">
        <v>1126</v>
      </c>
      <c r="L81" s="18">
        <v>1039</v>
      </c>
      <c r="M81" s="18">
        <v>1070</v>
      </c>
      <c r="N81" s="18">
        <v>1054</v>
      </c>
      <c r="O81" s="18">
        <v>1039</v>
      </c>
      <c r="P81" s="18"/>
      <c r="Q81" s="18"/>
      <c r="R81" s="17"/>
      <c r="T81" s="17" t="s">
        <v>2</v>
      </c>
      <c r="U81" s="7">
        <f t="shared" si="76"/>
        <v>1</v>
      </c>
      <c r="V81" s="7">
        <f t="shared" si="61"/>
        <v>0.30545018965861448</v>
      </c>
      <c r="W81" s="7">
        <f t="shared" si="62"/>
        <v>0.24076662008384908</v>
      </c>
      <c r="X81" s="7">
        <f t="shared" si="63"/>
        <v>0.19884208424835295</v>
      </c>
      <c r="Y81" s="7">
        <f t="shared" si="64"/>
        <v>0.26013176282691158</v>
      </c>
      <c r="Z81" s="7">
        <f t="shared" si="65"/>
        <v>0.26033140347374728</v>
      </c>
      <c r="AA81" s="7">
        <f t="shared" si="66"/>
        <v>0.24196446396486324</v>
      </c>
      <c r="AB81" s="7">
        <f t="shared" si="67"/>
        <v>0.2297863845078858</v>
      </c>
      <c r="AC81" s="7">
        <f t="shared" si="68"/>
        <v>0.22599321221800758</v>
      </c>
      <c r="AD81" s="7">
        <f t="shared" si="69"/>
        <v>0.2247953683369934</v>
      </c>
      <c r="AE81" s="7">
        <f t="shared" si="70"/>
        <v>0.20742663206228787</v>
      </c>
      <c r="AF81" s="7">
        <f t="shared" si="71"/>
        <v>0.21361549211419445</v>
      </c>
      <c r="AG81" s="7">
        <f t="shared" si="72"/>
        <v>0.21042124176482332</v>
      </c>
      <c r="AH81" s="7">
        <f t="shared" si="73"/>
        <v>0.20742663206228787</v>
      </c>
      <c r="AI81" s="7"/>
      <c r="AJ81" s="7"/>
    </row>
    <row r="82" spans="1:36" ht="15.75" customHeight="1" x14ac:dyDescent="0.2">
      <c r="A82" s="17" t="s">
        <v>3</v>
      </c>
      <c r="B82" s="18">
        <v>4726</v>
      </c>
      <c r="C82" s="18">
        <v>1268</v>
      </c>
      <c r="D82" s="18">
        <v>880</v>
      </c>
      <c r="E82" s="18">
        <v>1133</v>
      </c>
      <c r="F82" s="18">
        <v>1231</v>
      </c>
      <c r="G82" s="18">
        <v>1111</v>
      </c>
      <c r="H82" s="18">
        <v>1066</v>
      </c>
      <c r="I82" s="18">
        <v>996</v>
      </c>
      <c r="J82" s="18">
        <v>1051</v>
      </c>
      <c r="K82" s="18">
        <v>999</v>
      </c>
      <c r="L82" s="18">
        <v>938</v>
      </c>
      <c r="M82" s="18">
        <v>942</v>
      </c>
      <c r="N82" s="18">
        <v>946</v>
      </c>
      <c r="O82" s="18"/>
      <c r="P82" s="18"/>
      <c r="Q82" s="18"/>
      <c r="R82" s="17"/>
      <c r="T82" s="17" t="s">
        <v>3</v>
      </c>
      <c r="U82" s="7">
        <f t="shared" si="76"/>
        <v>1</v>
      </c>
      <c r="V82" s="7">
        <f t="shared" si="61"/>
        <v>0.26830300465509943</v>
      </c>
      <c r="W82" s="7">
        <f t="shared" si="62"/>
        <v>0.18620397799407531</v>
      </c>
      <c r="X82" s="7">
        <f t="shared" si="63"/>
        <v>0.23973762166737198</v>
      </c>
      <c r="Y82" s="7">
        <f t="shared" si="64"/>
        <v>0.26047397376216674</v>
      </c>
      <c r="Z82" s="7">
        <f t="shared" si="65"/>
        <v>0.2350825222175201</v>
      </c>
      <c r="AA82" s="7">
        <f t="shared" si="66"/>
        <v>0.22556072788827761</v>
      </c>
      <c r="AB82" s="7">
        <f t="shared" si="67"/>
        <v>0.21074904782056708</v>
      </c>
      <c r="AC82" s="7">
        <f t="shared" si="68"/>
        <v>0.22238679644519679</v>
      </c>
      <c r="AD82" s="7">
        <f t="shared" si="69"/>
        <v>0.21138383410918324</v>
      </c>
      <c r="AE82" s="7">
        <f t="shared" si="70"/>
        <v>0.19847651290732121</v>
      </c>
      <c r="AF82" s="7">
        <f t="shared" si="71"/>
        <v>0.19932289462547609</v>
      </c>
      <c r="AG82" s="7">
        <f t="shared" si="72"/>
        <v>0.20016927634363096</v>
      </c>
      <c r="AH82" s="7"/>
      <c r="AI82" s="7"/>
      <c r="AJ82" s="7"/>
    </row>
    <row r="83" spans="1:36" ht="15.75" customHeight="1" x14ac:dyDescent="0.2">
      <c r="A83" s="17" t="s">
        <v>4</v>
      </c>
      <c r="B83" s="18">
        <v>4103</v>
      </c>
      <c r="C83" s="18">
        <v>996</v>
      </c>
      <c r="D83" s="18">
        <v>1099</v>
      </c>
      <c r="E83" s="18">
        <v>1123</v>
      </c>
      <c r="F83" s="18">
        <v>1045</v>
      </c>
      <c r="G83" s="18">
        <v>938</v>
      </c>
      <c r="H83" s="18">
        <v>902</v>
      </c>
      <c r="I83" s="18">
        <v>951</v>
      </c>
      <c r="J83" s="18">
        <v>888</v>
      </c>
      <c r="K83" s="18">
        <v>843</v>
      </c>
      <c r="L83" s="18">
        <v>850</v>
      </c>
      <c r="M83" s="18">
        <v>888</v>
      </c>
      <c r="N83" s="18"/>
      <c r="O83" s="18"/>
      <c r="P83" s="18"/>
      <c r="Q83" s="18"/>
      <c r="R83" s="17"/>
      <c r="T83" s="17" t="s">
        <v>4</v>
      </c>
      <c r="U83" s="7">
        <f t="shared" si="76"/>
        <v>1</v>
      </c>
      <c r="V83" s="7">
        <f t="shared" si="61"/>
        <v>0.24274920789666099</v>
      </c>
      <c r="W83" s="7">
        <f t="shared" si="62"/>
        <v>0.26785279064099438</v>
      </c>
      <c r="X83" s="7">
        <f t="shared" si="63"/>
        <v>0.27370216914452838</v>
      </c>
      <c r="Y83" s="7">
        <f t="shared" si="64"/>
        <v>0.2546916890080429</v>
      </c>
      <c r="Z83" s="7">
        <f t="shared" si="65"/>
        <v>0.22861320984645381</v>
      </c>
      <c r="AA83" s="7">
        <f t="shared" si="66"/>
        <v>0.21983914209115282</v>
      </c>
      <c r="AB83" s="7">
        <f t="shared" si="67"/>
        <v>0.23178162320253473</v>
      </c>
      <c r="AC83" s="7">
        <f t="shared" si="68"/>
        <v>0.21642700463075798</v>
      </c>
      <c r="AD83" s="7">
        <f t="shared" si="69"/>
        <v>0.20545941993663172</v>
      </c>
      <c r="AE83" s="7">
        <f t="shared" si="70"/>
        <v>0.20716548866682916</v>
      </c>
      <c r="AF83" s="7">
        <f t="shared" si="71"/>
        <v>0.21642700463075798</v>
      </c>
      <c r="AG83" s="7"/>
      <c r="AH83" s="7"/>
      <c r="AI83" s="7"/>
      <c r="AJ83" s="7"/>
    </row>
    <row r="84" spans="1:36" ht="15.75" customHeight="1" x14ac:dyDescent="0.2">
      <c r="A84" s="17" t="s">
        <v>5</v>
      </c>
      <c r="B84" s="18">
        <v>5767</v>
      </c>
      <c r="C84" s="18">
        <v>1882</v>
      </c>
      <c r="D84" s="18">
        <v>1641</v>
      </c>
      <c r="E84" s="18">
        <v>1513</v>
      </c>
      <c r="F84" s="18">
        <v>1409</v>
      </c>
      <c r="G84" s="18">
        <v>1252</v>
      </c>
      <c r="H84" s="18">
        <v>1240</v>
      </c>
      <c r="I84" s="18">
        <v>1161</v>
      </c>
      <c r="J84" s="18">
        <v>1072</v>
      </c>
      <c r="K84" s="18">
        <v>1078</v>
      </c>
      <c r="L84" s="18">
        <v>1150</v>
      </c>
      <c r="M84" s="18"/>
      <c r="N84" s="18"/>
      <c r="O84" s="18"/>
      <c r="P84" s="18"/>
      <c r="Q84" s="18"/>
      <c r="R84" s="17"/>
      <c r="T84" s="17" t="s">
        <v>5</v>
      </c>
      <c r="U84" s="7">
        <f t="shared" si="76"/>
        <v>1</v>
      </c>
      <c r="V84" s="7">
        <f t="shared" si="61"/>
        <v>0.32633951794693949</v>
      </c>
      <c r="W84" s="7">
        <f t="shared" si="62"/>
        <v>0.28455002601005724</v>
      </c>
      <c r="X84" s="7">
        <f t="shared" si="63"/>
        <v>0.26235477718050981</v>
      </c>
      <c r="Y84" s="7">
        <f t="shared" si="64"/>
        <v>0.24432113750650253</v>
      </c>
      <c r="Z84" s="7">
        <f t="shared" si="65"/>
        <v>0.21709727761401076</v>
      </c>
      <c r="AA84" s="7">
        <f t="shared" si="66"/>
        <v>0.21501647303624069</v>
      </c>
      <c r="AB84" s="7">
        <f t="shared" si="67"/>
        <v>0.20131784289925439</v>
      </c>
      <c r="AC84" s="7">
        <f t="shared" si="68"/>
        <v>0.18588520894745969</v>
      </c>
      <c r="AD84" s="7">
        <f t="shared" si="69"/>
        <v>0.18692561123634471</v>
      </c>
      <c r="AE84" s="7">
        <f t="shared" si="70"/>
        <v>0.19941043870296515</v>
      </c>
      <c r="AF84" s="7"/>
      <c r="AG84" s="7"/>
      <c r="AH84" s="7"/>
      <c r="AI84" s="7"/>
      <c r="AJ84" s="7"/>
    </row>
    <row r="85" spans="1:36" ht="15.75" customHeight="1" x14ac:dyDescent="0.2">
      <c r="A85" s="17" t="s">
        <v>6</v>
      </c>
      <c r="B85" s="18">
        <v>6290</v>
      </c>
      <c r="C85" s="18">
        <v>2008</v>
      </c>
      <c r="D85" s="18">
        <v>1695</v>
      </c>
      <c r="E85" s="18">
        <v>1487</v>
      </c>
      <c r="F85" s="18">
        <v>1328</v>
      </c>
      <c r="G85" s="18">
        <v>1341</v>
      </c>
      <c r="H85" s="18">
        <v>1215</v>
      </c>
      <c r="I85" s="18">
        <v>1170</v>
      </c>
      <c r="J85" s="18">
        <v>1144</v>
      </c>
      <c r="K85" s="18">
        <v>1213</v>
      </c>
      <c r="L85" s="18"/>
      <c r="M85" s="18"/>
      <c r="N85" s="18"/>
      <c r="O85" s="18"/>
      <c r="P85" s="18"/>
      <c r="Q85" s="18"/>
      <c r="R85" s="17"/>
      <c r="T85" s="17" t="s">
        <v>6</v>
      </c>
      <c r="U85" s="7">
        <f t="shared" si="76"/>
        <v>1</v>
      </c>
      <c r="V85" s="7">
        <f t="shared" si="61"/>
        <v>0.31923688394276628</v>
      </c>
      <c r="W85" s="7">
        <f t="shared" si="62"/>
        <v>0.26947535771065184</v>
      </c>
      <c r="X85" s="7">
        <f t="shared" si="63"/>
        <v>0.23640699523052464</v>
      </c>
      <c r="Y85" s="7">
        <f t="shared" si="64"/>
        <v>0.21112877583465819</v>
      </c>
      <c r="Z85" s="7">
        <f t="shared" si="65"/>
        <v>0.21319554848966613</v>
      </c>
      <c r="AA85" s="7">
        <f t="shared" si="66"/>
        <v>0.19316375198728139</v>
      </c>
      <c r="AB85" s="7">
        <f t="shared" si="67"/>
        <v>0.18600953895071543</v>
      </c>
      <c r="AC85" s="7">
        <f t="shared" si="68"/>
        <v>0.18187599364069953</v>
      </c>
      <c r="AD85" s="7">
        <f t="shared" si="69"/>
        <v>0.19284578696343402</v>
      </c>
      <c r="AE85" s="7"/>
      <c r="AF85" s="7"/>
      <c r="AG85" s="7"/>
      <c r="AH85" s="7"/>
      <c r="AI85" s="7"/>
      <c r="AJ85" s="7"/>
    </row>
    <row r="86" spans="1:36" ht="15.75" customHeight="1" x14ac:dyDescent="0.2">
      <c r="A86" s="17" t="s">
        <v>7</v>
      </c>
      <c r="B86" s="18">
        <v>5688</v>
      </c>
      <c r="C86" s="18">
        <v>1631</v>
      </c>
      <c r="D86" s="18">
        <v>1273</v>
      </c>
      <c r="E86" s="18">
        <v>1167</v>
      </c>
      <c r="F86" s="18">
        <v>1143</v>
      </c>
      <c r="G86" s="18">
        <v>1021</v>
      </c>
      <c r="H86" s="18">
        <v>978</v>
      </c>
      <c r="I86" s="18">
        <v>986</v>
      </c>
      <c r="J86" s="18">
        <v>1041</v>
      </c>
      <c r="K86" s="18"/>
      <c r="L86" s="18"/>
      <c r="M86" s="18"/>
      <c r="N86" s="18"/>
      <c r="O86" s="18"/>
      <c r="P86" s="18"/>
      <c r="Q86" s="18"/>
      <c r="R86" s="17"/>
      <c r="T86" s="17" t="s">
        <v>7</v>
      </c>
      <c r="U86" s="7">
        <f t="shared" si="76"/>
        <v>1</v>
      </c>
      <c r="V86" s="7">
        <f t="shared" si="61"/>
        <v>0.28674402250351616</v>
      </c>
      <c r="W86" s="7">
        <f t="shared" si="62"/>
        <v>0.22380450070323488</v>
      </c>
      <c r="X86" s="7">
        <f t="shared" si="63"/>
        <v>0.20516877637130801</v>
      </c>
      <c r="Y86" s="7">
        <f t="shared" si="64"/>
        <v>0.20094936708860758</v>
      </c>
      <c r="Z86" s="7">
        <f t="shared" si="65"/>
        <v>0.17950070323488046</v>
      </c>
      <c r="AA86" s="7">
        <f t="shared" si="66"/>
        <v>0.1719409282700422</v>
      </c>
      <c r="AB86" s="7">
        <f t="shared" si="67"/>
        <v>0.17334739803094235</v>
      </c>
      <c r="AC86" s="7">
        <f t="shared" si="68"/>
        <v>0.18301687763713081</v>
      </c>
      <c r="AD86" s="7"/>
      <c r="AE86" s="7"/>
      <c r="AF86" s="7"/>
      <c r="AG86" s="7"/>
      <c r="AH86" s="7"/>
      <c r="AI86" s="7"/>
      <c r="AJ86" s="7"/>
    </row>
    <row r="87" spans="1:36" ht="15.75" customHeight="1" x14ac:dyDescent="0.2">
      <c r="A87" s="17" t="s">
        <v>8</v>
      </c>
      <c r="B87" s="18">
        <v>4964</v>
      </c>
      <c r="C87" s="18">
        <v>1352</v>
      </c>
      <c r="D87" s="18">
        <v>1105</v>
      </c>
      <c r="E87" s="18">
        <v>1073</v>
      </c>
      <c r="F87" s="18">
        <v>996</v>
      </c>
      <c r="G87" s="18">
        <v>948</v>
      </c>
      <c r="H87" s="18">
        <v>859</v>
      </c>
      <c r="I87" s="18">
        <v>890</v>
      </c>
      <c r="J87" s="18"/>
      <c r="K87" s="18"/>
      <c r="L87" s="18"/>
      <c r="M87" s="18"/>
      <c r="N87" s="18"/>
      <c r="O87" s="18"/>
      <c r="P87" s="18"/>
      <c r="Q87" s="18"/>
      <c r="R87" s="17"/>
      <c r="T87" s="17" t="s">
        <v>8</v>
      </c>
      <c r="U87" s="7">
        <f t="shared" si="76"/>
        <v>1</v>
      </c>
      <c r="V87" s="7">
        <f t="shared" si="61"/>
        <v>0.27236099919419821</v>
      </c>
      <c r="W87" s="7">
        <f t="shared" si="62"/>
        <v>0.2226027397260274</v>
      </c>
      <c r="X87" s="7">
        <f t="shared" si="63"/>
        <v>0.2161563255439162</v>
      </c>
      <c r="Y87" s="7">
        <f t="shared" si="64"/>
        <v>0.20064464141821112</v>
      </c>
      <c r="Z87" s="7">
        <f t="shared" si="65"/>
        <v>0.19097502014504431</v>
      </c>
      <c r="AA87" s="7">
        <f t="shared" si="66"/>
        <v>0.17304593070104754</v>
      </c>
      <c r="AB87" s="7">
        <f t="shared" si="67"/>
        <v>0.17929089443996776</v>
      </c>
      <c r="AC87" s="7"/>
      <c r="AD87" s="7"/>
      <c r="AE87" s="7"/>
      <c r="AF87" s="7"/>
      <c r="AG87" s="7"/>
      <c r="AH87" s="7"/>
      <c r="AI87" s="7"/>
      <c r="AJ87" s="7"/>
    </row>
    <row r="88" spans="1:36" ht="15.75" customHeight="1" x14ac:dyDescent="0.2">
      <c r="A88" s="17" t="s">
        <v>9</v>
      </c>
      <c r="B88" s="18">
        <v>4280</v>
      </c>
      <c r="C88" s="18">
        <v>1115</v>
      </c>
      <c r="D88" s="18">
        <v>907</v>
      </c>
      <c r="E88" s="18">
        <v>842</v>
      </c>
      <c r="F88" s="18">
        <v>820</v>
      </c>
      <c r="G88" s="18">
        <v>754</v>
      </c>
      <c r="H88" s="18">
        <v>749</v>
      </c>
      <c r="I88" s="18"/>
      <c r="J88" s="18"/>
      <c r="K88" s="18"/>
      <c r="L88" s="18"/>
      <c r="M88" s="18"/>
      <c r="N88" s="18"/>
      <c r="O88" s="18"/>
      <c r="P88" s="18"/>
      <c r="Q88" s="18"/>
      <c r="R88" s="17"/>
      <c r="T88" s="17" t="s">
        <v>9</v>
      </c>
      <c r="U88" s="7">
        <f t="shared" si="76"/>
        <v>1</v>
      </c>
      <c r="V88" s="7">
        <f t="shared" si="61"/>
        <v>0.2605140186915888</v>
      </c>
      <c r="W88" s="7">
        <f t="shared" si="62"/>
        <v>0.21191588785046728</v>
      </c>
      <c r="X88" s="7">
        <f t="shared" si="63"/>
        <v>0.19672897196261682</v>
      </c>
      <c r="Y88" s="7">
        <f t="shared" si="64"/>
        <v>0.19158878504672897</v>
      </c>
      <c r="Z88" s="7">
        <f t="shared" si="65"/>
        <v>0.17616822429906542</v>
      </c>
      <c r="AA88" s="7">
        <f t="shared" si="66"/>
        <v>0.17499999999999999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 x14ac:dyDescent="0.2">
      <c r="A89" s="17" t="s">
        <v>10</v>
      </c>
      <c r="B89" s="18">
        <v>3802</v>
      </c>
      <c r="C89" s="18">
        <v>1038</v>
      </c>
      <c r="D89" s="18">
        <v>805</v>
      </c>
      <c r="E89" s="18">
        <v>769</v>
      </c>
      <c r="F89" s="18">
        <v>701</v>
      </c>
      <c r="G89" s="18">
        <v>700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7"/>
      <c r="T89" s="17" t="s">
        <v>10</v>
      </c>
      <c r="U89" s="7">
        <f t="shared" si="76"/>
        <v>1</v>
      </c>
      <c r="V89" s="7">
        <f t="shared" si="61"/>
        <v>0.27301420305102575</v>
      </c>
      <c r="W89" s="7">
        <f t="shared" si="62"/>
        <v>0.21173066806943713</v>
      </c>
      <c r="X89" s="7">
        <f t="shared" si="63"/>
        <v>0.20226196738558652</v>
      </c>
      <c r="Y89" s="7">
        <f t="shared" si="64"/>
        <v>0.18437664387164651</v>
      </c>
      <c r="Z89" s="7">
        <f t="shared" si="65"/>
        <v>0.18411362440820619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 x14ac:dyDescent="0.2">
      <c r="A90" s="17" t="s">
        <v>11</v>
      </c>
      <c r="B90" s="18">
        <v>3702</v>
      </c>
      <c r="C90" s="18">
        <v>941</v>
      </c>
      <c r="D90" s="18">
        <v>768</v>
      </c>
      <c r="E90" s="18">
        <v>689</v>
      </c>
      <c r="F90" s="18">
        <v>747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7"/>
      <c r="T90" s="17" t="s">
        <v>11</v>
      </c>
      <c r="U90" s="7">
        <f t="shared" si="76"/>
        <v>1</v>
      </c>
      <c r="V90" s="7">
        <f t="shared" si="61"/>
        <v>0.25418692598595355</v>
      </c>
      <c r="W90" s="7">
        <f t="shared" si="62"/>
        <v>0.20745542949756887</v>
      </c>
      <c r="X90" s="7">
        <f t="shared" si="63"/>
        <v>0.18611561318206374</v>
      </c>
      <c r="Y90" s="7">
        <f t="shared" si="64"/>
        <v>0.20178282009724474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 x14ac:dyDescent="0.2">
      <c r="A91" s="17" t="s">
        <v>12</v>
      </c>
      <c r="B91" s="18">
        <v>3494</v>
      </c>
      <c r="C91" s="18">
        <v>986</v>
      </c>
      <c r="D91" s="18">
        <v>762</v>
      </c>
      <c r="E91" s="18">
        <v>754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7"/>
      <c r="T91" s="17" t="s">
        <v>12</v>
      </c>
      <c r="U91" s="7">
        <f t="shared" si="76"/>
        <v>1</v>
      </c>
      <c r="V91" s="7">
        <f t="shared" si="61"/>
        <v>0.28219805380652546</v>
      </c>
      <c r="W91" s="7">
        <f t="shared" si="62"/>
        <v>0.2180881511161992</v>
      </c>
      <c r="X91" s="7">
        <f t="shared" si="63"/>
        <v>0.21579851173440184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 x14ac:dyDescent="0.2">
      <c r="A92" s="17" t="s">
        <v>13</v>
      </c>
      <c r="B92" s="18">
        <v>3243</v>
      </c>
      <c r="C92" s="18">
        <v>866</v>
      </c>
      <c r="D92" s="18">
        <v>739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7"/>
      <c r="T92" s="17" t="s">
        <v>13</v>
      </c>
      <c r="U92" s="7">
        <f t="shared" si="76"/>
        <v>1</v>
      </c>
      <c r="V92" s="7">
        <f t="shared" si="61"/>
        <v>0.26703669441874806</v>
      </c>
      <c r="W92" s="7">
        <f t="shared" si="62"/>
        <v>0.22787542399013258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 x14ac:dyDescent="0.2">
      <c r="A93" s="17" t="s">
        <v>14</v>
      </c>
      <c r="B93" s="18">
        <v>3237</v>
      </c>
      <c r="C93" s="18">
        <v>956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7"/>
      <c r="T93" s="17" t="s">
        <v>14</v>
      </c>
      <c r="U93" s="7">
        <f t="shared" si="76"/>
        <v>1</v>
      </c>
      <c r="V93" s="7">
        <f t="shared" si="61"/>
        <v>0.29533518690145194</v>
      </c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 x14ac:dyDescent="0.2">
      <c r="A94" s="17" t="s">
        <v>15</v>
      </c>
      <c r="B94" s="18">
        <v>3502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7"/>
      <c r="T94" s="17" t="s">
        <v>15</v>
      </c>
      <c r="U94" s="7">
        <f t="shared" si="76"/>
        <v>1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 x14ac:dyDescent="0.2">
      <c r="A95" s="17" t="s">
        <v>16</v>
      </c>
      <c r="T95" s="17" t="s">
        <v>16</v>
      </c>
    </row>
    <row r="96" spans="1:36" ht="15.75" customHeight="1" x14ac:dyDescent="0.2">
      <c r="A96" s="19"/>
    </row>
    <row r="97" spans="1:37" ht="15.75" customHeight="1" x14ac:dyDescent="0.2">
      <c r="A97" s="16" t="s">
        <v>23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6" t="s">
        <v>23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 x14ac:dyDescent="0.2">
      <c r="A98" s="17" t="s">
        <v>0</v>
      </c>
      <c r="B98" s="18">
        <v>1363</v>
      </c>
      <c r="C98" s="18">
        <v>398</v>
      </c>
      <c r="D98" s="18">
        <v>294</v>
      </c>
      <c r="E98" s="18">
        <v>271</v>
      </c>
      <c r="F98" s="18">
        <v>247</v>
      </c>
      <c r="G98" s="18">
        <v>226</v>
      </c>
      <c r="H98" s="18">
        <v>268</v>
      </c>
      <c r="I98" s="18">
        <v>259</v>
      </c>
      <c r="J98" s="18">
        <v>251</v>
      </c>
      <c r="K98" s="18">
        <v>254</v>
      </c>
      <c r="L98" s="18">
        <v>221</v>
      </c>
      <c r="M98" s="18">
        <v>226</v>
      </c>
      <c r="N98" s="18">
        <v>190</v>
      </c>
      <c r="O98" s="18">
        <v>181</v>
      </c>
      <c r="P98" s="18">
        <v>157</v>
      </c>
      <c r="Q98" s="18">
        <v>166</v>
      </c>
      <c r="R98" s="17"/>
      <c r="T98" s="17" t="s">
        <v>0</v>
      </c>
      <c r="U98" s="7">
        <f>B98/$B98</f>
        <v>1</v>
      </c>
      <c r="V98" s="7">
        <f t="shared" ref="V98:V113" si="77">C98/$B98</f>
        <v>0.29200293470286132</v>
      </c>
      <c r="W98" s="7">
        <f t="shared" ref="W98:W113" si="78">D98/$B98</f>
        <v>0.2157006603081438</v>
      </c>
      <c r="X98" s="7">
        <f t="shared" ref="X98:X113" si="79">E98/$B98</f>
        <v>0.19882611885546589</v>
      </c>
      <c r="Y98" s="7">
        <f t="shared" ref="Y98:Y113" si="80">F98/$B98</f>
        <v>0.18121790168745414</v>
      </c>
      <c r="Z98" s="7">
        <f t="shared" ref="Z98:Z113" si="81">G98/$B98</f>
        <v>0.16581071166544387</v>
      </c>
      <c r="AA98" s="7">
        <f t="shared" ref="AA98:AA113" si="82">H98/$B98</f>
        <v>0.19662509170946441</v>
      </c>
      <c r="AB98" s="7">
        <f t="shared" ref="AB98:AB113" si="83">I98/$B98</f>
        <v>0.19002201027146001</v>
      </c>
      <c r="AC98" s="7">
        <f t="shared" ref="AC98:AC113" si="84">J98/$B98</f>
        <v>0.18415260454878943</v>
      </c>
      <c r="AD98" s="7">
        <f t="shared" ref="AD98:AD113" si="85">K98/$B98</f>
        <v>0.18635363169479091</v>
      </c>
      <c r="AE98" s="7">
        <f t="shared" ref="AE98:AE113" si="86">L98/$B98</f>
        <v>0.16214233308877476</v>
      </c>
      <c r="AF98" s="7">
        <f t="shared" ref="AF98:AF113" si="87">M98/$B98</f>
        <v>0.16581071166544387</v>
      </c>
      <c r="AG98" s="7">
        <f t="shared" ref="AG98:AG113" si="88">N98/$B98</f>
        <v>0.13939838591342626</v>
      </c>
      <c r="AH98" s="7">
        <f t="shared" ref="AH98:AH113" si="89">O98/$B98</f>
        <v>0.13279530447542187</v>
      </c>
      <c r="AI98" s="7">
        <f t="shared" ref="AI98:AI113" si="90">P98/$B98</f>
        <v>0.11518708730741012</v>
      </c>
      <c r="AJ98" s="7">
        <f t="shared" ref="AJ98:AJ113" si="91">Q98/$B98</f>
        <v>0.12179016874541453</v>
      </c>
      <c r="AK98" s="7"/>
    </row>
    <row r="99" spans="1:37" ht="15.75" customHeight="1" x14ac:dyDescent="0.2">
      <c r="A99" s="17" t="s">
        <v>1</v>
      </c>
      <c r="B99" s="18">
        <v>1233</v>
      </c>
      <c r="C99" s="18">
        <v>233</v>
      </c>
      <c r="D99" s="18">
        <v>179</v>
      </c>
      <c r="E99" s="18">
        <v>168</v>
      </c>
      <c r="F99" s="18">
        <v>156</v>
      </c>
      <c r="G99" s="18">
        <v>181</v>
      </c>
      <c r="H99" s="18">
        <v>185</v>
      </c>
      <c r="I99" s="18">
        <v>192</v>
      </c>
      <c r="J99" s="18">
        <v>176</v>
      </c>
      <c r="K99" s="18">
        <v>152</v>
      </c>
      <c r="L99" s="18">
        <v>168</v>
      </c>
      <c r="M99" s="18">
        <v>128</v>
      </c>
      <c r="N99" s="18">
        <v>142</v>
      </c>
      <c r="O99" s="18">
        <v>123</v>
      </c>
      <c r="P99" s="18">
        <v>121</v>
      </c>
      <c r="Q99" s="18"/>
      <c r="R99" s="17"/>
      <c r="T99" s="17" t="s">
        <v>1</v>
      </c>
      <c r="U99" s="7">
        <f t="shared" ref="U99:U113" si="92">B99/$B99</f>
        <v>1</v>
      </c>
      <c r="V99" s="7">
        <f t="shared" si="77"/>
        <v>0.18896999188969993</v>
      </c>
      <c r="W99" s="7">
        <f t="shared" si="78"/>
        <v>0.14517437145174372</v>
      </c>
      <c r="X99" s="7">
        <f t="shared" si="79"/>
        <v>0.13625304136253041</v>
      </c>
      <c r="Y99" s="7">
        <f t="shared" si="80"/>
        <v>0.12652068126520682</v>
      </c>
      <c r="Z99" s="7">
        <f t="shared" si="81"/>
        <v>0.14679643146796431</v>
      </c>
      <c r="AA99" s="7">
        <f t="shared" si="82"/>
        <v>0.15004055150040552</v>
      </c>
      <c r="AB99" s="7">
        <f t="shared" si="83"/>
        <v>0.15571776155717762</v>
      </c>
      <c r="AC99" s="7">
        <f t="shared" si="84"/>
        <v>0.14274128142741282</v>
      </c>
      <c r="AD99" s="7">
        <f t="shared" si="85"/>
        <v>0.12327656123276562</v>
      </c>
      <c r="AE99" s="7">
        <f t="shared" si="86"/>
        <v>0.13625304136253041</v>
      </c>
      <c r="AF99" s="7">
        <f t="shared" si="87"/>
        <v>0.10381184103811841</v>
      </c>
      <c r="AG99" s="7">
        <f t="shared" si="88"/>
        <v>0.11516626115166261</v>
      </c>
      <c r="AH99" s="7">
        <f t="shared" si="89"/>
        <v>9.9756690997566913E-2</v>
      </c>
      <c r="AI99" s="7">
        <f t="shared" si="90"/>
        <v>9.813463098134631E-2</v>
      </c>
      <c r="AJ99" s="7"/>
    </row>
    <row r="100" spans="1:37" ht="15.75" customHeight="1" x14ac:dyDescent="0.2">
      <c r="A100" s="17" t="s">
        <v>2</v>
      </c>
      <c r="B100" s="18">
        <v>903</v>
      </c>
      <c r="C100" s="18">
        <v>189</v>
      </c>
      <c r="D100" s="18">
        <v>141</v>
      </c>
      <c r="E100" s="18">
        <v>142</v>
      </c>
      <c r="F100" s="18">
        <v>145</v>
      </c>
      <c r="G100" s="18">
        <v>148</v>
      </c>
      <c r="H100" s="18">
        <v>132</v>
      </c>
      <c r="I100" s="18">
        <v>143</v>
      </c>
      <c r="J100" s="18">
        <v>128</v>
      </c>
      <c r="K100" s="18">
        <v>126</v>
      </c>
      <c r="L100" s="18">
        <v>107</v>
      </c>
      <c r="M100" s="18">
        <v>90</v>
      </c>
      <c r="N100" s="18">
        <v>98</v>
      </c>
      <c r="O100" s="18">
        <v>93</v>
      </c>
      <c r="P100" s="18"/>
      <c r="Q100" s="18"/>
      <c r="R100" s="17"/>
      <c r="T100" s="17" t="s">
        <v>2</v>
      </c>
      <c r="U100" s="7">
        <f t="shared" si="92"/>
        <v>1</v>
      </c>
      <c r="V100" s="7">
        <f t="shared" si="77"/>
        <v>0.20930232558139536</v>
      </c>
      <c r="W100" s="7">
        <f t="shared" si="78"/>
        <v>0.15614617940199335</v>
      </c>
      <c r="X100" s="7">
        <f t="shared" si="79"/>
        <v>0.15725359911406422</v>
      </c>
      <c r="Y100" s="7">
        <f t="shared" si="80"/>
        <v>0.16057585825027684</v>
      </c>
      <c r="Z100" s="7">
        <f t="shared" si="81"/>
        <v>0.16389811738648949</v>
      </c>
      <c r="AA100" s="7">
        <f t="shared" si="82"/>
        <v>0.1461794019933555</v>
      </c>
      <c r="AB100" s="7">
        <f t="shared" si="83"/>
        <v>0.1583610188261351</v>
      </c>
      <c r="AC100" s="7">
        <f t="shared" si="84"/>
        <v>0.14174972314507198</v>
      </c>
      <c r="AD100" s="7">
        <f t="shared" si="85"/>
        <v>0.13953488372093023</v>
      </c>
      <c r="AE100" s="7">
        <f t="shared" si="86"/>
        <v>0.1184939091915836</v>
      </c>
      <c r="AF100" s="7">
        <f t="shared" si="87"/>
        <v>9.9667774086378738E-2</v>
      </c>
      <c r="AG100" s="7">
        <f t="shared" si="88"/>
        <v>0.10852713178294573</v>
      </c>
      <c r="AH100" s="7">
        <f t="shared" si="89"/>
        <v>0.10299003322259136</v>
      </c>
      <c r="AI100" s="7"/>
      <c r="AJ100" s="7"/>
    </row>
    <row r="101" spans="1:37" ht="15.75" customHeight="1" x14ac:dyDescent="0.2">
      <c r="A101" s="17" t="s">
        <v>3</v>
      </c>
      <c r="B101" s="18">
        <v>822</v>
      </c>
      <c r="C101" s="18">
        <v>172</v>
      </c>
      <c r="D101" s="18">
        <v>141</v>
      </c>
      <c r="E101" s="18">
        <v>140</v>
      </c>
      <c r="F101" s="18">
        <v>133</v>
      </c>
      <c r="G101" s="18">
        <v>122</v>
      </c>
      <c r="H101" s="18">
        <v>116</v>
      </c>
      <c r="I101" s="18">
        <v>121</v>
      </c>
      <c r="J101" s="18">
        <v>105</v>
      </c>
      <c r="K101" s="18">
        <v>93</v>
      </c>
      <c r="L101" s="18">
        <v>84</v>
      </c>
      <c r="M101" s="18">
        <v>76</v>
      </c>
      <c r="N101" s="18">
        <v>85</v>
      </c>
      <c r="O101" s="18"/>
      <c r="P101" s="18"/>
      <c r="Q101" s="18"/>
      <c r="R101" s="17"/>
      <c r="T101" s="17" t="s">
        <v>3</v>
      </c>
      <c r="U101" s="7">
        <f t="shared" si="92"/>
        <v>1</v>
      </c>
      <c r="V101" s="7">
        <f t="shared" si="77"/>
        <v>0.20924574209245742</v>
      </c>
      <c r="W101" s="7">
        <f t="shared" si="78"/>
        <v>0.17153284671532848</v>
      </c>
      <c r="X101" s="7">
        <f t="shared" si="79"/>
        <v>0.170316301703163</v>
      </c>
      <c r="Y101" s="7">
        <f t="shared" si="80"/>
        <v>0.16180048661800486</v>
      </c>
      <c r="Z101" s="7">
        <f t="shared" si="81"/>
        <v>0.14841849148418493</v>
      </c>
      <c r="AA101" s="7">
        <f t="shared" si="82"/>
        <v>0.14111922141119221</v>
      </c>
      <c r="AB101" s="7">
        <f t="shared" si="83"/>
        <v>0.14720194647201945</v>
      </c>
      <c r="AC101" s="7">
        <f t="shared" si="84"/>
        <v>0.12773722627737227</v>
      </c>
      <c r="AD101" s="7">
        <f t="shared" si="85"/>
        <v>0.11313868613138686</v>
      </c>
      <c r="AE101" s="7">
        <f t="shared" si="86"/>
        <v>0.10218978102189781</v>
      </c>
      <c r="AF101" s="7">
        <f t="shared" si="87"/>
        <v>9.2457420924574207E-2</v>
      </c>
      <c r="AG101" s="7">
        <f t="shared" si="88"/>
        <v>0.10340632603406326</v>
      </c>
      <c r="AH101" s="7"/>
      <c r="AI101" s="7"/>
      <c r="AJ101" s="7"/>
    </row>
    <row r="102" spans="1:37" ht="15.75" customHeight="1" x14ac:dyDescent="0.2">
      <c r="A102" s="17" t="s">
        <v>4</v>
      </c>
      <c r="B102" s="18">
        <v>902</v>
      </c>
      <c r="C102" s="18">
        <v>228</v>
      </c>
      <c r="D102" s="18">
        <v>205</v>
      </c>
      <c r="E102" s="18">
        <v>184</v>
      </c>
      <c r="F102" s="18">
        <v>169</v>
      </c>
      <c r="G102" s="18">
        <v>160</v>
      </c>
      <c r="H102" s="18">
        <v>145</v>
      </c>
      <c r="I102" s="18">
        <v>139</v>
      </c>
      <c r="J102" s="18">
        <v>123</v>
      </c>
      <c r="K102" s="18">
        <v>114</v>
      </c>
      <c r="L102" s="18">
        <v>103</v>
      </c>
      <c r="M102" s="18">
        <v>99</v>
      </c>
      <c r="N102" s="18"/>
      <c r="O102" s="18"/>
      <c r="P102" s="18"/>
      <c r="Q102" s="18"/>
      <c r="R102" s="17"/>
      <c r="T102" s="17" t="s">
        <v>4</v>
      </c>
      <c r="U102" s="7">
        <f t="shared" si="92"/>
        <v>1</v>
      </c>
      <c r="V102" s="7">
        <f t="shared" si="77"/>
        <v>0.25277161862527714</v>
      </c>
      <c r="W102" s="7">
        <f t="shared" si="78"/>
        <v>0.22727272727272727</v>
      </c>
      <c r="X102" s="7">
        <f t="shared" si="79"/>
        <v>0.2039911308203991</v>
      </c>
      <c r="Y102" s="7">
        <f t="shared" si="80"/>
        <v>0.18736141906873613</v>
      </c>
      <c r="Z102" s="7">
        <f t="shared" si="81"/>
        <v>0.17738359201773837</v>
      </c>
      <c r="AA102" s="7">
        <f t="shared" si="82"/>
        <v>0.1607538802660754</v>
      </c>
      <c r="AB102" s="7">
        <f t="shared" si="83"/>
        <v>0.15410199556541021</v>
      </c>
      <c r="AC102" s="7">
        <f t="shared" si="84"/>
        <v>0.13636363636363635</v>
      </c>
      <c r="AD102" s="7">
        <f t="shared" si="85"/>
        <v>0.12638580931263857</v>
      </c>
      <c r="AE102" s="7">
        <f t="shared" si="86"/>
        <v>0.11419068736141907</v>
      </c>
      <c r="AF102" s="7">
        <f t="shared" si="87"/>
        <v>0.10975609756097561</v>
      </c>
      <c r="AG102" s="7"/>
      <c r="AH102" s="7"/>
      <c r="AI102" s="7"/>
      <c r="AJ102" s="7"/>
    </row>
    <row r="103" spans="1:37" ht="15.75" customHeight="1" x14ac:dyDescent="0.2">
      <c r="A103" s="17" t="s">
        <v>5</v>
      </c>
      <c r="B103" s="18">
        <v>2074</v>
      </c>
      <c r="C103" s="18">
        <v>575</v>
      </c>
      <c r="D103" s="18">
        <v>459</v>
      </c>
      <c r="E103" s="18">
        <v>437</v>
      </c>
      <c r="F103" s="18">
        <v>348</v>
      </c>
      <c r="G103" s="18">
        <v>290</v>
      </c>
      <c r="H103" s="18">
        <v>276</v>
      </c>
      <c r="I103" s="18">
        <v>245</v>
      </c>
      <c r="J103" s="18">
        <v>215</v>
      </c>
      <c r="K103" s="18">
        <v>193</v>
      </c>
      <c r="L103" s="18">
        <v>185</v>
      </c>
      <c r="M103" s="18"/>
      <c r="N103" s="18"/>
      <c r="O103" s="18"/>
      <c r="P103" s="18"/>
      <c r="Q103" s="18"/>
      <c r="R103" s="17"/>
      <c r="T103" s="17" t="s">
        <v>5</v>
      </c>
      <c r="U103" s="7">
        <f t="shared" si="92"/>
        <v>1</v>
      </c>
      <c r="V103" s="7">
        <f t="shared" si="77"/>
        <v>0.27724204435872712</v>
      </c>
      <c r="W103" s="7">
        <f t="shared" si="78"/>
        <v>0.22131147540983606</v>
      </c>
      <c r="X103" s="7">
        <f t="shared" si="79"/>
        <v>0.21070395371263259</v>
      </c>
      <c r="Y103" s="7">
        <f t="shared" si="80"/>
        <v>0.16779170684667311</v>
      </c>
      <c r="Z103" s="7">
        <f t="shared" si="81"/>
        <v>0.13982642237222759</v>
      </c>
      <c r="AA103" s="7">
        <f t="shared" si="82"/>
        <v>0.13307618129218901</v>
      </c>
      <c r="AB103" s="7">
        <f t="shared" si="83"/>
        <v>0.11812921890067503</v>
      </c>
      <c r="AC103" s="7">
        <f t="shared" si="84"/>
        <v>0.10366441658630665</v>
      </c>
      <c r="AD103" s="7">
        <f t="shared" si="85"/>
        <v>9.3056894889103181E-2</v>
      </c>
      <c r="AE103" s="7">
        <f t="shared" si="86"/>
        <v>8.9199614271938288E-2</v>
      </c>
      <c r="AF103" s="7"/>
      <c r="AG103" s="7"/>
      <c r="AH103" s="7"/>
      <c r="AI103" s="7"/>
      <c r="AJ103" s="7"/>
    </row>
    <row r="104" spans="1:37" ht="15.75" customHeight="1" x14ac:dyDescent="0.2">
      <c r="A104" s="17" t="s">
        <v>6</v>
      </c>
      <c r="B104" s="18">
        <v>2010</v>
      </c>
      <c r="C104" s="18">
        <v>450</v>
      </c>
      <c r="D104" s="18">
        <v>366</v>
      </c>
      <c r="E104" s="18">
        <v>327</v>
      </c>
      <c r="F104" s="18">
        <v>230</v>
      </c>
      <c r="G104" s="18">
        <v>231</v>
      </c>
      <c r="H104" s="18">
        <v>200</v>
      </c>
      <c r="I104" s="18">
        <v>189</v>
      </c>
      <c r="J104" s="18">
        <v>177</v>
      </c>
      <c r="K104" s="18">
        <v>161</v>
      </c>
      <c r="L104" s="18"/>
      <c r="M104" s="18"/>
      <c r="N104" s="18"/>
      <c r="O104" s="18"/>
      <c r="P104" s="18"/>
      <c r="Q104" s="18"/>
      <c r="R104" s="17"/>
      <c r="T104" s="17" t="s">
        <v>6</v>
      </c>
      <c r="U104" s="7">
        <f t="shared" si="92"/>
        <v>1</v>
      </c>
      <c r="V104" s="7">
        <f t="shared" si="77"/>
        <v>0.22388059701492538</v>
      </c>
      <c r="W104" s="7">
        <f t="shared" si="78"/>
        <v>0.18208955223880596</v>
      </c>
      <c r="X104" s="7">
        <f t="shared" si="79"/>
        <v>0.16268656716417909</v>
      </c>
      <c r="Y104" s="7">
        <f t="shared" si="80"/>
        <v>0.11442786069651742</v>
      </c>
      <c r="Z104" s="7">
        <f t="shared" si="81"/>
        <v>0.11492537313432835</v>
      </c>
      <c r="AA104" s="7">
        <f t="shared" si="82"/>
        <v>9.950248756218906E-2</v>
      </c>
      <c r="AB104" s="7">
        <f t="shared" si="83"/>
        <v>9.4029850746268656E-2</v>
      </c>
      <c r="AC104" s="7">
        <f t="shared" si="84"/>
        <v>8.8059701492537307E-2</v>
      </c>
      <c r="AD104" s="7">
        <f t="shared" si="85"/>
        <v>8.0099502487562188E-2</v>
      </c>
      <c r="AE104" s="7"/>
      <c r="AF104" s="7"/>
      <c r="AG104" s="7"/>
      <c r="AH104" s="7"/>
      <c r="AI104" s="7"/>
      <c r="AJ104" s="7"/>
    </row>
    <row r="105" spans="1:37" ht="15.75" customHeight="1" x14ac:dyDescent="0.2">
      <c r="A105" s="17" t="s">
        <v>7</v>
      </c>
      <c r="B105" s="18">
        <v>1943</v>
      </c>
      <c r="C105" s="18">
        <v>452</v>
      </c>
      <c r="D105" s="18">
        <v>320</v>
      </c>
      <c r="E105" s="18">
        <v>265</v>
      </c>
      <c r="F105" s="18">
        <v>247</v>
      </c>
      <c r="G105" s="18">
        <v>216</v>
      </c>
      <c r="H105" s="18">
        <v>165</v>
      </c>
      <c r="I105" s="18">
        <v>179</v>
      </c>
      <c r="J105" s="18">
        <v>182</v>
      </c>
      <c r="K105" s="18"/>
      <c r="L105" s="18"/>
      <c r="M105" s="18"/>
      <c r="N105" s="18"/>
      <c r="O105" s="18"/>
      <c r="P105" s="18"/>
      <c r="Q105" s="18"/>
      <c r="R105" s="17"/>
      <c r="T105" s="17" t="s">
        <v>7</v>
      </c>
      <c r="U105" s="7">
        <f t="shared" si="92"/>
        <v>1</v>
      </c>
      <c r="V105" s="7">
        <f t="shared" si="77"/>
        <v>0.23262995367987649</v>
      </c>
      <c r="W105" s="7">
        <f t="shared" si="78"/>
        <v>0.16469377251672671</v>
      </c>
      <c r="X105" s="7">
        <f t="shared" si="79"/>
        <v>0.1363870303654143</v>
      </c>
      <c r="Y105" s="7">
        <f t="shared" si="80"/>
        <v>0.12712300566134843</v>
      </c>
      <c r="Z105" s="7">
        <f t="shared" si="81"/>
        <v>0.11116829644879053</v>
      </c>
      <c r="AA105" s="7">
        <f t="shared" si="82"/>
        <v>8.4920226453937209E-2</v>
      </c>
      <c r="AB105" s="7">
        <f t="shared" si="83"/>
        <v>9.2125579001544E-2</v>
      </c>
      <c r="AC105" s="7">
        <f t="shared" si="84"/>
        <v>9.3669583118888317E-2</v>
      </c>
      <c r="AD105" s="7"/>
      <c r="AE105" s="7"/>
      <c r="AF105" s="7"/>
      <c r="AG105" s="7"/>
      <c r="AH105" s="7"/>
      <c r="AI105" s="7"/>
      <c r="AJ105" s="7"/>
    </row>
    <row r="106" spans="1:37" ht="15.75" customHeight="1" x14ac:dyDescent="0.2">
      <c r="A106" s="17" t="s">
        <v>8</v>
      </c>
      <c r="B106" s="18">
        <v>1759</v>
      </c>
      <c r="C106" s="18">
        <v>325</v>
      </c>
      <c r="D106" s="18">
        <v>239</v>
      </c>
      <c r="E106" s="18">
        <v>214</v>
      </c>
      <c r="F106" s="18">
        <v>180</v>
      </c>
      <c r="G106" s="18">
        <v>152</v>
      </c>
      <c r="H106" s="18">
        <v>145</v>
      </c>
      <c r="I106" s="18">
        <v>122</v>
      </c>
      <c r="J106" s="18"/>
      <c r="K106" s="18"/>
      <c r="L106" s="18"/>
      <c r="M106" s="18"/>
      <c r="N106" s="18"/>
      <c r="O106" s="18"/>
      <c r="P106" s="18"/>
      <c r="Q106" s="18"/>
      <c r="R106" s="17"/>
      <c r="T106" s="17" t="s">
        <v>8</v>
      </c>
      <c r="U106" s="7">
        <f t="shared" si="92"/>
        <v>1</v>
      </c>
      <c r="V106" s="7">
        <f t="shared" si="77"/>
        <v>0.1847640704945992</v>
      </c>
      <c r="W106" s="7">
        <f t="shared" si="78"/>
        <v>0.13587265491756681</v>
      </c>
      <c r="X106" s="7">
        <f t="shared" si="79"/>
        <v>0.12166003411028994</v>
      </c>
      <c r="Y106" s="7">
        <f t="shared" si="80"/>
        <v>0.10233086981239341</v>
      </c>
      <c r="Z106" s="7">
        <f t="shared" si="81"/>
        <v>8.6412734508243313E-2</v>
      </c>
      <c r="AA106" s="7">
        <f t="shared" si="82"/>
        <v>8.2433200682205804E-2</v>
      </c>
      <c r="AB106" s="7">
        <f t="shared" si="83"/>
        <v>6.9357589539511086E-2</v>
      </c>
      <c r="AC106" s="7"/>
      <c r="AD106" s="7"/>
      <c r="AE106" s="7"/>
      <c r="AF106" s="7"/>
      <c r="AG106" s="7"/>
      <c r="AH106" s="7"/>
      <c r="AI106" s="7"/>
      <c r="AJ106" s="7"/>
    </row>
    <row r="107" spans="1:37" ht="15.75" customHeight="1" x14ac:dyDescent="0.2">
      <c r="A107" s="17" t="s">
        <v>9</v>
      </c>
      <c r="B107" s="18">
        <v>1550</v>
      </c>
      <c r="C107" s="18">
        <v>276</v>
      </c>
      <c r="D107" s="18">
        <v>224</v>
      </c>
      <c r="E107" s="18">
        <v>176</v>
      </c>
      <c r="F107" s="18">
        <v>169</v>
      </c>
      <c r="G107" s="18">
        <v>157</v>
      </c>
      <c r="H107" s="18">
        <v>154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7"/>
      <c r="T107" s="17" t="s">
        <v>9</v>
      </c>
      <c r="U107" s="7">
        <f t="shared" si="92"/>
        <v>1</v>
      </c>
      <c r="V107" s="7">
        <f t="shared" si="77"/>
        <v>0.17806451612903226</v>
      </c>
      <c r="W107" s="7">
        <f t="shared" si="78"/>
        <v>0.14451612903225808</v>
      </c>
      <c r="X107" s="7">
        <f t="shared" si="79"/>
        <v>0.1135483870967742</v>
      </c>
      <c r="Y107" s="7">
        <f t="shared" si="80"/>
        <v>0.10903225806451614</v>
      </c>
      <c r="Z107" s="7">
        <f t="shared" si="81"/>
        <v>0.10129032258064516</v>
      </c>
      <c r="AA107" s="7">
        <f t="shared" si="82"/>
        <v>9.9354838709677415E-2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7" ht="15.75" customHeight="1" x14ac:dyDescent="0.2">
      <c r="A108" s="17" t="s">
        <v>10</v>
      </c>
      <c r="B108" s="18">
        <v>1316</v>
      </c>
      <c r="C108" s="18">
        <v>209</v>
      </c>
      <c r="D108" s="18">
        <v>164</v>
      </c>
      <c r="E108" s="18">
        <v>144</v>
      </c>
      <c r="F108" s="18">
        <v>150</v>
      </c>
      <c r="G108" s="18">
        <v>117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7"/>
      <c r="T108" s="17" t="s">
        <v>10</v>
      </c>
      <c r="U108" s="7">
        <f t="shared" si="92"/>
        <v>1</v>
      </c>
      <c r="V108" s="7">
        <f t="shared" si="77"/>
        <v>0.15881458966565348</v>
      </c>
      <c r="W108" s="7">
        <f t="shared" si="78"/>
        <v>0.12462006079027356</v>
      </c>
      <c r="X108" s="7">
        <f t="shared" si="79"/>
        <v>0.10942249240121581</v>
      </c>
      <c r="Y108" s="7">
        <f t="shared" si="80"/>
        <v>0.11398176291793313</v>
      </c>
      <c r="Z108" s="7">
        <f t="shared" si="81"/>
        <v>8.8905775075987847E-2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7" ht="15.75" customHeight="1" x14ac:dyDescent="0.2">
      <c r="A109" s="17" t="s">
        <v>11</v>
      </c>
      <c r="B109" s="18">
        <v>1085</v>
      </c>
      <c r="C109" s="18">
        <v>179</v>
      </c>
      <c r="D109" s="18">
        <v>174</v>
      </c>
      <c r="E109" s="18">
        <v>134</v>
      </c>
      <c r="F109" s="18">
        <v>120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7"/>
      <c r="T109" s="17" t="s">
        <v>11</v>
      </c>
      <c r="U109" s="7">
        <f t="shared" si="92"/>
        <v>1</v>
      </c>
      <c r="V109" s="7">
        <f t="shared" si="77"/>
        <v>0.16497695852534563</v>
      </c>
      <c r="W109" s="7">
        <f t="shared" si="78"/>
        <v>0.16036866359447005</v>
      </c>
      <c r="X109" s="7">
        <f t="shared" si="79"/>
        <v>0.12350230414746544</v>
      </c>
      <c r="Y109" s="7">
        <f t="shared" si="80"/>
        <v>0.11059907834101383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7" ht="15.75" customHeight="1" x14ac:dyDescent="0.2">
      <c r="A110" s="17" t="s">
        <v>12</v>
      </c>
      <c r="B110" s="18">
        <v>1040</v>
      </c>
      <c r="C110" s="18">
        <v>184</v>
      </c>
      <c r="D110" s="18">
        <v>147</v>
      </c>
      <c r="E110" s="18">
        <v>119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7"/>
      <c r="T110" s="17" t="s">
        <v>12</v>
      </c>
      <c r="U110" s="7">
        <f t="shared" si="92"/>
        <v>1</v>
      </c>
      <c r="V110" s="7">
        <f t="shared" si="77"/>
        <v>0.17692307692307693</v>
      </c>
      <c r="W110" s="7">
        <f t="shared" si="78"/>
        <v>0.14134615384615384</v>
      </c>
      <c r="X110" s="7">
        <f t="shared" si="79"/>
        <v>0.11442307692307692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7" ht="15.75" customHeight="1" x14ac:dyDescent="0.2">
      <c r="A111" s="17" t="s">
        <v>13</v>
      </c>
      <c r="B111" s="18">
        <v>950</v>
      </c>
      <c r="C111" s="18">
        <v>172</v>
      </c>
      <c r="D111" s="18">
        <v>119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7"/>
      <c r="T111" s="17" t="s">
        <v>13</v>
      </c>
      <c r="U111" s="7">
        <f t="shared" si="92"/>
        <v>1</v>
      </c>
      <c r="V111" s="7">
        <f t="shared" si="77"/>
        <v>0.18105263157894738</v>
      </c>
      <c r="W111" s="7">
        <f t="shared" si="78"/>
        <v>0.12526315789473685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7" ht="15.75" customHeight="1" x14ac:dyDescent="0.2">
      <c r="A112" s="17" t="s">
        <v>14</v>
      </c>
      <c r="B112" s="18">
        <v>935</v>
      </c>
      <c r="C112" s="18">
        <v>142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7"/>
      <c r="T112" s="17" t="s">
        <v>14</v>
      </c>
      <c r="U112" s="7">
        <f t="shared" si="92"/>
        <v>1</v>
      </c>
      <c r="V112" s="7">
        <f t="shared" si="77"/>
        <v>0.15187165775401071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7" ht="15.75" customHeight="1" x14ac:dyDescent="0.2">
      <c r="A113" s="17" t="s">
        <v>15</v>
      </c>
      <c r="B113" s="18">
        <v>998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7"/>
      <c r="T113" s="17" t="s">
        <v>15</v>
      </c>
      <c r="U113" s="7">
        <f t="shared" si="92"/>
        <v>1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7" ht="15.75" customHeight="1" x14ac:dyDescent="0.2">
      <c r="A114" s="17" t="s">
        <v>16</v>
      </c>
      <c r="T114" s="17" t="s">
        <v>16</v>
      </c>
    </row>
    <row r="115" spans="1:37" ht="15.75" customHeight="1" x14ac:dyDescent="0.2">
      <c r="A115" s="19"/>
    </row>
    <row r="116" spans="1:37" ht="15.75" customHeight="1" x14ac:dyDescent="0.2">
      <c r="A116" s="16" t="s">
        <v>24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T116" s="16" t="s">
        <v>24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 x14ac:dyDescent="0.2">
      <c r="A117" s="17" t="s">
        <v>0</v>
      </c>
      <c r="B117" s="18">
        <v>1298</v>
      </c>
      <c r="C117" s="18">
        <v>591</v>
      </c>
      <c r="D117" s="18">
        <v>467</v>
      </c>
      <c r="E117" s="18">
        <v>418</v>
      </c>
      <c r="F117" s="18">
        <v>420</v>
      </c>
      <c r="G117" s="18">
        <v>375</v>
      </c>
      <c r="H117" s="18">
        <v>435</v>
      </c>
      <c r="I117" s="18">
        <v>409</v>
      </c>
      <c r="J117" s="18">
        <v>377</v>
      </c>
      <c r="K117" s="18">
        <v>394</v>
      </c>
      <c r="L117" s="18">
        <v>375</v>
      </c>
      <c r="M117" s="18">
        <v>342</v>
      </c>
      <c r="N117" s="18">
        <v>325</v>
      </c>
      <c r="O117" s="18">
        <v>301</v>
      </c>
      <c r="P117" s="18">
        <v>280</v>
      </c>
      <c r="Q117" s="18">
        <v>267</v>
      </c>
      <c r="R117" s="17"/>
      <c r="T117" s="17" t="s">
        <v>0</v>
      </c>
      <c r="U117" s="7">
        <f>B117/$B117</f>
        <v>1</v>
      </c>
      <c r="V117" s="7">
        <f t="shared" ref="V117:V132" si="93">C117/$B117</f>
        <v>0.45531587057010786</v>
      </c>
      <c r="W117" s="7">
        <f t="shared" ref="W117:W132" si="94">D117/$B117</f>
        <v>0.35978428351309705</v>
      </c>
      <c r="X117" s="7">
        <f t="shared" ref="X117:X132" si="95">E117/$B117</f>
        <v>0.32203389830508472</v>
      </c>
      <c r="Y117" s="7">
        <f t="shared" ref="Y117:Y132" si="96">F117/$B117</f>
        <v>0.32357473035439138</v>
      </c>
      <c r="Z117" s="7">
        <f t="shared" ref="Z117:Z132" si="97">G117/$B117</f>
        <v>0.28890600924499232</v>
      </c>
      <c r="AA117" s="7">
        <f t="shared" ref="AA117:AA132" si="98">H117/$B117</f>
        <v>0.33513097072419107</v>
      </c>
      <c r="AB117" s="7">
        <f t="shared" ref="AB117:AB132" si="99">I117/$B117</f>
        <v>0.31510015408320491</v>
      </c>
      <c r="AC117" s="7">
        <f t="shared" ref="AC117:AC132" si="100">J117/$B117</f>
        <v>0.29044684129429893</v>
      </c>
      <c r="AD117" s="7">
        <f t="shared" ref="AD117:AD132" si="101">K117/$B117</f>
        <v>0.30354391371340522</v>
      </c>
      <c r="AE117" s="7">
        <f t="shared" ref="AE117:AE132" si="102">L117/$B117</f>
        <v>0.28890600924499232</v>
      </c>
      <c r="AF117" s="7">
        <f t="shared" ref="AF117:AF132" si="103">M117/$B117</f>
        <v>0.26348228043143296</v>
      </c>
      <c r="AG117" s="7">
        <f t="shared" ref="AG117:AG132" si="104">N117/$B117</f>
        <v>0.25038520801232667</v>
      </c>
      <c r="AH117" s="7">
        <f t="shared" ref="AH117:AH132" si="105">O117/$B117</f>
        <v>0.23189522342064714</v>
      </c>
      <c r="AI117" s="7">
        <f t="shared" ref="AI117:AI132" si="106">P117/$B117</f>
        <v>0.21571648690292758</v>
      </c>
      <c r="AJ117" s="7">
        <f t="shared" ref="AJ117:AJ132" si="107">Q117/$B117</f>
        <v>0.20570107858243453</v>
      </c>
      <c r="AK117" s="7"/>
    </row>
    <row r="118" spans="1:37" ht="15.75" customHeight="1" x14ac:dyDescent="0.2">
      <c r="A118" s="17" t="s">
        <v>1</v>
      </c>
      <c r="B118" s="18">
        <v>1583</v>
      </c>
      <c r="C118" s="18">
        <v>525</v>
      </c>
      <c r="D118" s="18">
        <v>399</v>
      </c>
      <c r="E118" s="18">
        <v>385</v>
      </c>
      <c r="F118" s="18">
        <v>361</v>
      </c>
      <c r="G118" s="18">
        <v>426</v>
      </c>
      <c r="H118" s="18">
        <v>361</v>
      </c>
      <c r="I118" s="18">
        <v>364</v>
      </c>
      <c r="J118" s="18">
        <v>372</v>
      </c>
      <c r="K118" s="18">
        <v>349</v>
      </c>
      <c r="L118" s="18">
        <v>338</v>
      </c>
      <c r="M118" s="18">
        <v>328</v>
      </c>
      <c r="N118" s="18">
        <v>319</v>
      </c>
      <c r="O118" s="18">
        <v>305</v>
      </c>
      <c r="P118" s="18">
        <v>261</v>
      </c>
      <c r="Q118" s="18"/>
      <c r="R118" s="17"/>
      <c r="T118" s="17" t="s">
        <v>1</v>
      </c>
      <c r="U118" s="7">
        <f t="shared" ref="U118:U132" si="108">B118/$B118</f>
        <v>1</v>
      </c>
      <c r="V118" s="7">
        <f t="shared" si="93"/>
        <v>0.33164876816171823</v>
      </c>
      <c r="W118" s="7">
        <f t="shared" si="94"/>
        <v>0.25205306380290587</v>
      </c>
      <c r="X118" s="7">
        <f t="shared" si="95"/>
        <v>0.24320909665192672</v>
      </c>
      <c r="Y118" s="7">
        <f t="shared" si="96"/>
        <v>0.22804801010739104</v>
      </c>
      <c r="Z118" s="7">
        <f t="shared" si="97"/>
        <v>0.26910928616550855</v>
      </c>
      <c r="AA118" s="7">
        <f t="shared" si="98"/>
        <v>0.22804801010739104</v>
      </c>
      <c r="AB118" s="7">
        <f t="shared" si="99"/>
        <v>0.229943145925458</v>
      </c>
      <c r="AC118" s="7">
        <f t="shared" si="100"/>
        <v>0.23499684144030322</v>
      </c>
      <c r="AD118" s="7">
        <f t="shared" si="101"/>
        <v>0.22046746683512319</v>
      </c>
      <c r="AE118" s="7">
        <f t="shared" si="102"/>
        <v>0.21351863550221098</v>
      </c>
      <c r="AF118" s="7">
        <f t="shared" si="103"/>
        <v>0.20720151610865445</v>
      </c>
      <c r="AG118" s="7">
        <f t="shared" si="104"/>
        <v>0.20151610865445357</v>
      </c>
      <c r="AH118" s="7">
        <f t="shared" si="105"/>
        <v>0.19267214150347442</v>
      </c>
      <c r="AI118" s="7">
        <f t="shared" si="106"/>
        <v>0.16487681617182565</v>
      </c>
      <c r="AJ118" s="7"/>
    </row>
    <row r="119" spans="1:37" ht="15.75" customHeight="1" x14ac:dyDescent="0.2">
      <c r="A119" s="17" t="s">
        <v>2</v>
      </c>
      <c r="B119" s="18">
        <v>1346</v>
      </c>
      <c r="C119" s="18">
        <v>360</v>
      </c>
      <c r="D119" s="18">
        <v>331</v>
      </c>
      <c r="E119" s="18">
        <v>323</v>
      </c>
      <c r="F119" s="18">
        <v>313</v>
      </c>
      <c r="G119" s="18">
        <v>291</v>
      </c>
      <c r="H119" s="18">
        <v>260</v>
      </c>
      <c r="I119" s="18">
        <v>296</v>
      </c>
      <c r="J119" s="18">
        <v>267</v>
      </c>
      <c r="K119" s="18">
        <v>256</v>
      </c>
      <c r="L119" s="18">
        <v>257</v>
      </c>
      <c r="M119" s="18">
        <v>261</v>
      </c>
      <c r="N119" s="18">
        <v>236</v>
      </c>
      <c r="O119" s="18">
        <v>197</v>
      </c>
      <c r="P119" s="18"/>
      <c r="Q119" s="18"/>
      <c r="R119" s="17"/>
      <c r="T119" s="17" t="s">
        <v>2</v>
      </c>
      <c r="U119" s="7">
        <f t="shared" si="108"/>
        <v>1</v>
      </c>
      <c r="V119" s="7">
        <f t="shared" si="93"/>
        <v>0.26745913818722139</v>
      </c>
      <c r="W119" s="7">
        <f t="shared" si="94"/>
        <v>0.24591381872213966</v>
      </c>
      <c r="X119" s="7">
        <f t="shared" si="95"/>
        <v>0.23997028231797921</v>
      </c>
      <c r="Y119" s="7">
        <f t="shared" si="96"/>
        <v>0.23254086181277861</v>
      </c>
      <c r="Z119" s="7">
        <f t="shared" si="97"/>
        <v>0.2161961367013373</v>
      </c>
      <c r="AA119" s="7">
        <f t="shared" si="98"/>
        <v>0.19316493313521546</v>
      </c>
      <c r="AB119" s="7">
        <f t="shared" si="99"/>
        <v>0.21991084695393759</v>
      </c>
      <c r="AC119" s="7">
        <f t="shared" si="100"/>
        <v>0.19836552748885586</v>
      </c>
      <c r="AD119" s="7">
        <f t="shared" si="101"/>
        <v>0.19019316493313521</v>
      </c>
      <c r="AE119" s="7">
        <f t="shared" si="102"/>
        <v>0.19093610698365526</v>
      </c>
      <c r="AF119" s="7">
        <f t="shared" si="103"/>
        <v>0.19390787518573552</v>
      </c>
      <c r="AG119" s="7">
        <f t="shared" si="104"/>
        <v>0.17533432392273401</v>
      </c>
      <c r="AH119" s="7">
        <f t="shared" si="105"/>
        <v>0.14635958395245172</v>
      </c>
      <c r="AI119" s="7"/>
      <c r="AJ119" s="7"/>
    </row>
    <row r="120" spans="1:37" ht="15.75" customHeight="1" x14ac:dyDescent="0.2">
      <c r="A120" s="17" t="s">
        <v>3</v>
      </c>
      <c r="B120" s="18">
        <v>1248</v>
      </c>
      <c r="C120" s="18">
        <v>410</v>
      </c>
      <c r="D120" s="18">
        <v>325</v>
      </c>
      <c r="E120" s="18">
        <v>355</v>
      </c>
      <c r="F120" s="18">
        <v>282</v>
      </c>
      <c r="G120" s="18">
        <v>257</v>
      </c>
      <c r="H120" s="18">
        <v>279</v>
      </c>
      <c r="I120" s="18">
        <v>279</v>
      </c>
      <c r="J120" s="18">
        <v>262</v>
      </c>
      <c r="K120" s="18">
        <v>267</v>
      </c>
      <c r="L120" s="18">
        <v>249</v>
      </c>
      <c r="M120" s="18">
        <v>217</v>
      </c>
      <c r="N120" s="18">
        <v>205</v>
      </c>
      <c r="O120" s="18"/>
      <c r="P120" s="18"/>
      <c r="Q120" s="18"/>
      <c r="R120" s="17"/>
      <c r="T120" s="17" t="s">
        <v>3</v>
      </c>
      <c r="U120" s="7">
        <f t="shared" si="108"/>
        <v>1</v>
      </c>
      <c r="V120" s="7">
        <f t="shared" si="93"/>
        <v>0.32852564102564102</v>
      </c>
      <c r="W120" s="7">
        <f t="shared" si="94"/>
        <v>0.26041666666666669</v>
      </c>
      <c r="X120" s="7">
        <f t="shared" si="95"/>
        <v>0.28445512820512819</v>
      </c>
      <c r="Y120" s="7">
        <f t="shared" si="96"/>
        <v>0.22596153846153846</v>
      </c>
      <c r="Z120" s="7">
        <f t="shared" si="97"/>
        <v>0.20592948717948717</v>
      </c>
      <c r="AA120" s="7">
        <f t="shared" si="98"/>
        <v>0.22355769230769232</v>
      </c>
      <c r="AB120" s="7">
        <f t="shared" si="99"/>
        <v>0.22355769230769232</v>
      </c>
      <c r="AC120" s="7">
        <f t="shared" si="100"/>
        <v>0.20993589743589744</v>
      </c>
      <c r="AD120" s="7">
        <f t="shared" si="101"/>
        <v>0.21394230769230768</v>
      </c>
      <c r="AE120" s="7">
        <f t="shared" si="102"/>
        <v>0.19951923076923078</v>
      </c>
      <c r="AF120" s="7">
        <f t="shared" si="103"/>
        <v>0.17387820512820512</v>
      </c>
      <c r="AG120" s="7">
        <f t="shared" si="104"/>
        <v>0.16426282051282051</v>
      </c>
      <c r="AH120" s="7"/>
      <c r="AI120" s="7"/>
      <c r="AJ120" s="7"/>
    </row>
    <row r="121" spans="1:37" ht="15.75" customHeight="1" x14ac:dyDescent="0.2">
      <c r="A121" s="17" t="s">
        <v>4</v>
      </c>
      <c r="B121" s="18">
        <v>2667</v>
      </c>
      <c r="C121" s="18">
        <v>994</v>
      </c>
      <c r="D121" s="18">
        <v>841</v>
      </c>
      <c r="E121" s="18">
        <v>693</v>
      </c>
      <c r="F121" s="18">
        <v>631</v>
      </c>
      <c r="G121" s="18">
        <v>644</v>
      </c>
      <c r="H121" s="18">
        <v>541</v>
      </c>
      <c r="I121" s="18">
        <v>557</v>
      </c>
      <c r="J121" s="18">
        <v>562</v>
      </c>
      <c r="K121" s="18">
        <v>513</v>
      </c>
      <c r="L121" s="18">
        <v>484</v>
      </c>
      <c r="M121" s="18">
        <v>455</v>
      </c>
      <c r="N121" s="18"/>
      <c r="O121" s="18"/>
      <c r="P121" s="18"/>
      <c r="Q121" s="18"/>
      <c r="R121" s="17"/>
      <c r="T121" s="17" t="s">
        <v>4</v>
      </c>
      <c r="U121" s="7">
        <f t="shared" si="108"/>
        <v>1</v>
      </c>
      <c r="V121" s="7">
        <f t="shared" si="93"/>
        <v>0.37270341207349084</v>
      </c>
      <c r="W121" s="7">
        <f t="shared" si="94"/>
        <v>0.31533558305211851</v>
      </c>
      <c r="X121" s="7">
        <f t="shared" si="95"/>
        <v>0.25984251968503935</v>
      </c>
      <c r="Y121" s="7">
        <f t="shared" si="96"/>
        <v>0.23659542557180352</v>
      </c>
      <c r="Z121" s="7">
        <f t="shared" si="97"/>
        <v>0.24146981627296588</v>
      </c>
      <c r="AA121" s="7">
        <f t="shared" si="98"/>
        <v>0.20284964379452569</v>
      </c>
      <c r="AB121" s="7">
        <f t="shared" si="99"/>
        <v>0.20884889388826397</v>
      </c>
      <c r="AC121" s="7">
        <f t="shared" si="100"/>
        <v>0.21072365954255717</v>
      </c>
      <c r="AD121" s="7">
        <f t="shared" si="101"/>
        <v>0.1923509561304837</v>
      </c>
      <c r="AE121" s="7">
        <f t="shared" si="102"/>
        <v>0.18147731533558306</v>
      </c>
      <c r="AF121" s="7">
        <f t="shared" si="103"/>
        <v>0.17060367454068243</v>
      </c>
      <c r="AG121" s="7"/>
      <c r="AH121" s="7"/>
      <c r="AI121" s="7"/>
      <c r="AJ121" s="7"/>
    </row>
    <row r="122" spans="1:37" ht="15.75" customHeight="1" x14ac:dyDescent="0.2">
      <c r="A122" s="17" t="s">
        <v>5</v>
      </c>
      <c r="B122" s="18">
        <v>4870</v>
      </c>
      <c r="C122" s="18">
        <v>1802</v>
      </c>
      <c r="D122" s="18">
        <v>1205</v>
      </c>
      <c r="E122" s="18">
        <v>1074</v>
      </c>
      <c r="F122" s="18">
        <v>1120</v>
      </c>
      <c r="G122" s="18">
        <v>944</v>
      </c>
      <c r="H122" s="18">
        <v>922</v>
      </c>
      <c r="I122" s="18">
        <v>927</v>
      </c>
      <c r="J122" s="18">
        <v>871</v>
      </c>
      <c r="K122" s="18">
        <v>781</v>
      </c>
      <c r="L122" s="18">
        <v>689</v>
      </c>
      <c r="M122" s="18"/>
      <c r="N122" s="18"/>
      <c r="O122" s="18"/>
      <c r="P122" s="18"/>
      <c r="Q122" s="18"/>
      <c r="R122" s="17"/>
      <c r="T122" s="17" t="s">
        <v>5</v>
      </c>
      <c r="U122" s="7">
        <f t="shared" si="108"/>
        <v>1</v>
      </c>
      <c r="V122" s="7">
        <f t="shared" si="93"/>
        <v>0.3700205338809035</v>
      </c>
      <c r="W122" s="7">
        <f t="shared" si="94"/>
        <v>0.24743326488706366</v>
      </c>
      <c r="X122" s="7">
        <f t="shared" si="95"/>
        <v>0.22053388090349077</v>
      </c>
      <c r="Y122" s="7">
        <f t="shared" si="96"/>
        <v>0.2299794661190965</v>
      </c>
      <c r="Z122" s="7">
        <f t="shared" si="97"/>
        <v>0.19383983572895278</v>
      </c>
      <c r="AA122" s="7">
        <f t="shared" si="98"/>
        <v>0.1893223819301848</v>
      </c>
      <c r="AB122" s="7">
        <f t="shared" si="99"/>
        <v>0.19034907597535936</v>
      </c>
      <c r="AC122" s="7">
        <f t="shared" si="100"/>
        <v>0.17885010266940451</v>
      </c>
      <c r="AD122" s="7">
        <f t="shared" si="101"/>
        <v>0.16036960985626283</v>
      </c>
      <c r="AE122" s="7">
        <f t="shared" si="102"/>
        <v>0.14147843942505134</v>
      </c>
      <c r="AF122" s="7"/>
      <c r="AG122" s="7"/>
      <c r="AH122" s="7"/>
      <c r="AI122" s="7"/>
      <c r="AJ122" s="7"/>
    </row>
    <row r="123" spans="1:37" ht="15.75" customHeight="1" x14ac:dyDescent="0.2">
      <c r="A123" s="17" t="s">
        <v>6</v>
      </c>
      <c r="B123" s="18">
        <v>4575</v>
      </c>
      <c r="C123" s="18">
        <v>1331</v>
      </c>
      <c r="D123" s="18">
        <v>1032</v>
      </c>
      <c r="E123" s="18">
        <v>1057</v>
      </c>
      <c r="F123" s="18">
        <v>915</v>
      </c>
      <c r="G123" s="18">
        <v>824</v>
      </c>
      <c r="H123" s="18">
        <v>824</v>
      </c>
      <c r="I123" s="18">
        <v>804</v>
      </c>
      <c r="J123" s="18">
        <v>741</v>
      </c>
      <c r="K123" s="18">
        <v>655</v>
      </c>
      <c r="L123" s="18"/>
      <c r="M123" s="18"/>
      <c r="N123" s="18"/>
      <c r="O123" s="18"/>
      <c r="P123" s="18"/>
      <c r="Q123" s="18"/>
      <c r="R123" s="17"/>
      <c r="T123" s="17" t="s">
        <v>6</v>
      </c>
      <c r="U123" s="7">
        <f t="shared" si="108"/>
        <v>1</v>
      </c>
      <c r="V123" s="7">
        <f t="shared" si="93"/>
        <v>0.29092896174863386</v>
      </c>
      <c r="W123" s="7">
        <f t="shared" si="94"/>
        <v>0.22557377049180327</v>
      </c>
      <c r="X123" s="7">
        <f t="shared" si="95"/>
        <v>0.23103825136612022</v>
      </c>
      <c r="Y123" s="7">
        <f t="shared" si="96"/>
        <v>0.2</v>
      </c>
      <c r="Z123" s="7">
        <f t="shared" si="97"/>
        <v>0.18010928961748635</v>
      </c>
      <c r="AA123" s="7">
        <f t="shared" si="98"/>
        <v>0.18010928961748635</v>
      </c>
      <c r="AB123" s="7">
        <f t="shared" si="99"/>
        <v>0.17573770491803278</v>
      </c>
      <c r="AC123" s="7">
        <f t="shared" si="100"/>
        <v>0.16196721311475409</v>
      </c>
      <c r="AD123" s="7">
        <f t="shared" si="101"/>
        <v>0.14316939890710381</v>
      </c>
      <c r="AE123" s="7"/>
      <c r="AF123" s="7"/>
      <c r="AG123" s="7"/>
      <c r="AH123" s="7"/>
      <c r="AI123" s="7"/>
      <c r="AJ123" s="7"/>
    </row>
    <row r="124" spans="1:37" ht="15.75" customHeight="1" x14ac:dyDescent="0.2">
      <c r="A124" s="17" t="s">
        <v>7</v>
      </c>
      <c r="B124" s="18">
        <v>2732</v>
      </c>
      <c r="C124" s="18">
        <v>776</v>
      </c>
      <c r="D124" s="18">
        <v>659</v>
      </c>
      <c r="E124" s="18">
        <v>575</v>
      </c>
      <c r="F124" s="18">
        <v>522</v>
      </c>
      <c r="G124" s="18">
        <v>498</v>
      </c>
      <c r="H124" s="18">
        <v>479</v>
      </c>
      <c r="I124" s="18">
        <v>418</v>
      </c>
      <c r="J124" s="18">
        <v>395</v>
      </c>
      <c r="K124" s="18"/>
      <c r="L124" s="18"/>
      <c r="M124" s="18"/>
      <c r="N124" s="18"/>
      <c r="O124" s="18"/>
      <c r="P124" s="18"/>
      <c r="Q124" s="18"/>
      <c r="R124" s="17"/>
      <c r="T124" s="17" t="s">
        <v>7</v>
      </c>
      <c r="U124" s="7">
        <f t="shared" si="108"/>
        <v>1</v>
      </c>
      <c r="V124" s="7">
        <f t="shared" si="93"/>
        <v>0.28404099560761348</v>
      </c>
      <c r="W124" s="7">
        <f t="shared" si="94"/>
        <v>0.24121522693997072</v>
      </c>
      <c r="X124" s="7">
        <f t="shared" si="95"/>
        <v>0.21046852122986823</v>
      </c>
      <c r="Y124" s="7">
        <f t="shared" si="96"/>
        <v>0.19106881405563689</v>
      </c>
      <c r="Z124" s="7">
        <f t="shared" si="97"/>
        <v>0.1822840409956076</v>
      </c>
      <c r="AA124" s="7">
        <f t="shared" si="98"/>
        <v>0.1753294289897511</v>
      </c>
      <c r="AB124" s="7">
        <f t="shared" si="99"/>
        <v>0.15300146412884333</v>
      </c>
      <c r="AC124" s="7">
        <f t="shared" si="100"/>
        <v>0.14458272327964861</v>
      </c>
      <c r="AD124" s="7"/>
      <c r="AE124" s="7"/>
      <c r="AF124" s="7"/>
      <c r="AG124" s="7"/>
      <c r="AH124" s="7"/>
      <c r="AI124" s="7"/>
      <c r="AJ124" s="7"/>
    </row>
    <row r="125" spans="1:37" ht="15.75" customHeight="1" x14ac:dyDescent="0.2">
      <c r="A125" s="17" t="s">
        <v>8</v>
      </c>
      <c r="B125" s="18">
        <v>2518</v>
      </c>
      <c r="C125" s="18">
        <v>850</v>
      </c>
      <c r="D125" s="18">
        <v>591</v>
      </c>
      <c r="E125" s="18">
        <v>530</v>
      </c>
      <c r="F125" s="18">
        <v>491</v>
      </c>
      <c r="G125" s="18">
        <v>474</v>
      </c>
      <c r="H125" s="18">
        <v>391</v>
      </c>
      <c r="I125" s="18">
        <v>366</v>
      </c>
      <c r="J125" s="18"/>
      <c r="K125" s="18"/>
      <c r="L125" s="18"/>
      <c r="M125" s="18"/>
      <c r="N125" s="18"/>
      <c r="O125" s="18"/>
      <c r="P125" s="18"/>
      <c r="Q125" s="18"/>
      <c r="R125" s="17"/>
      <c r="T125" s="17" t="s">
        <v>8</v>
      </c>
      <c r="U125" s="7">
        <f t="shared" si="108"/>
        <v>1</v>
      </c>
      <c r="V125" s="7">
        <f t="shared" si="93"/>
        <v>0.33756949960285942</v>
      </c>
      <c r="W125" s="7">
        <f t="shared" si="94"/>
        <v>0.2347100873709293</v>
      </c>
      <c r="X125" s="7">
        <f t="shared" si="95"/>
        <v>0.21048451151707703</v>
      </c>
      <c r="Y125" s="7">
        <f t="shared" si="96"/>
        <v>0.19499602859412232</v>
      </c>
      <c r="Z125" s="7">
        <f t="shared" si="97"/>
        <v>0.18824463860206514</v>
      </c>
      <c r="AA125" s="7">
        <f t="shared" si="98"/>
        <v>0.15528196981731532</v>
      </c>
      <c r="AB125" s="7">
        <f t="shared" si="99"/>
        <v>0.1453534551231136</v>
      </c>
      <c r="AC125" s="7"/>
      <c r="AD125" s="7"/>
      <c r="AE125" s="7"/>
      <c r="AF125" s="7"/>
      <c r="AG125" s="7"/>
      <c r="AH125" s="7"/>
      <c r="AI125" s="7"/>
      <c r="AJ125" s="7"/>
    </row>
    <row r="126" spans="1:37" ht="15.75" customHeight="1" x14ac:dyDescent="0.2">
      <c r="A126" s="17" t="s">
        <v>9</v>
      </c>
      <c r="B126" s="18">
        <v>2860</v>
      </c>
      <c r="C126" s="18">
        <v>796</v>
      </c>
      <c r="D126" s="18">
        <v>630</v>
      </c>
      <c r="E126" s="18">
        <v>575</v>
      </c>
      <c r="F126" s="18">
        <v>539</v>
      </c>
      <c r="G126" s="18">
        <v>468</v>
      </c>
      <c r="H126" s="18">
        <v>388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7"/>
      <c r="T126" s="17" t="s">
        <v>9</v>
      </c>
      <c r="U126" s="7">
        <f t="shared" si="108"/>
        <v>1</v>
      </c>
      <c r="V126" s="7">
        <f t="shared" si="93"/>
        <v>0.27832167832167831</v>
      </c>
      <c r="W126" s="7">
        <f t="shared" si="94"/>
        <v>0.22027972027972029</v>
      </c>
      <c r="X126" s="7">
        <f t="shared" si="95"/>
        <v>0.20104895104895104</v>
      </c>
      <c r="Y126" s="7">
        <f t="shared" si="96"/>
        <v>0.18846153846153846</v>
      </c>
      <c r="Z126" s="7">
        <f t="shared" si="97"/>
        <v>0.16363636363636364</v>
      </c>
      <c r="AA126" s="7">
        <f t="shared" si="98"/>
        <v>0.13566433566433567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7" ht="15.75" customHeight="1" x14ac:dyDescent="0.2">
      <c r="A127" s="17" t="s">
        <v>10</v>
      </c>
      <c r="B127" s="18">
        <v>2517</v>
      </c>
      <c r="C127" s="18">
        <v>686</v>
      </c>
      <c r="D127" s="18">
        <v>556</v>
      </c>
      <c r="E127" s="18">
        <v>503</v>
      </c>
      <c r="F127" s="18">
        <v>442</v>
      </c>
      <c r="G127" s="18">
        <v>349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7"/>
      <c r="T127" s="17" t="s">
        <v>10</v>
      </c>
      <c r="U127" s="7">
        <f t="shared" si="108"/>
        <v>1</v>
      </c>
      <c r="V127" s="7">
        <f t="shared" si="93"/>
        <v>0.27254668255860148</v>
      </c>
      <c r="W127" s="7">
        <f t="shared" si="94"/>
        <v>0.2208978943186333</v>
      </c>
      <c r="X127" s="7">
        <f t="shared" si="95"/>
        <v>0.19984108065156933</v>
      </c>
      <c r="Y127" s="7">
        <f t="shared" si="96"/>
        <v>0.17560588001589195</v>
      </c>
      <c r="Z127" s="7">
        <f t="shared" si="97"/>
        <v>0.13865713150576084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7" ht="15.75" customHeight="1" x14ac:dyDescent="0.2">
      <c r="A128" s="17" t="s">
        <v>11</v>
      </c>
      <c r="B128" s="18">
        <v>2243</v>
      </c>
      <c r="C128" s="18">
        <v>646</v>
      </c>
      <c r="D128" s="18">
        <v>531</v>
      </c>
      <c r="E128" s="18">
        <v>441</v>
      </c>
      <c r="F128" s="18">
        <v>392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7"/>
      <c r="T128" s="17" t="s">
        <v>11</v>
      </c>
      <c r="U128" s="7">
        <f t="shared" si="108"/>
        <v>1</v>
      </c>
      <c r="V128" s="7">
        <f t="shared" si="93"/>
        <v>0.28800713330361122</v>
      </c>
      <c r="W128" s="7">
        <f t="shared" si="94"/>
        <v>0.23673651359786002</v>
      </c>
      <c r="X128" s="7">
        <f t="shared" si="95"/>
        <v>0.1966116807846634</v>
      </c>
      <c r="Y128" s="7">
        <f t="shared" si="96"/>
        <v>0.17476593847525634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7" ht="15.75" customHeight="1" x14ac:dyDescent="0.2">
      <c r="A129" s="17" t="s">
        <v>12</v>
      </c>
      <c r="B129" s="18">
        <v>2328</v>
      </c>
      <c r="C129" s="18">
        <v>673</v>
      </c>
      <c r="D129" s="18">
        <v>483</v>
      </c>
      <c r="E129" s="18">
        <v>408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7"/>
      <c r="T129" s="17" t="s">
        <v>12</v>
      </c>
      <c r="U129" s="7">
        <f t="shared" si="108"/>
        <v>1</v>
      </c>
      <c r="V129" s="7">
        <f t="shared" si="93"/>
        <v>0.28908934707903783</v>
      </c>
      <c r="W129" s="7">
        <f t="shared" si="94"/>
        <v>0.20747422680412372</v>
      </c>
      <c r="X129" s="7">
        <f t="shared" si="95"/>
        <v>0.17525773195876287</v>
      </c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7" ht="15.75" customHeight="1" x14ac:dyDescent="0.2">
      <c r="A130" s="17" t="s">
        <v>13</v>
      </c>
      <c r="B130" s="18">
        <v>2400</v>
      </c>
      <c r="C130" s="18">
        <v>671</v>
      </c>
      <c r="D130" s="18">
        <v>512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7"/>
      <c r="T130" s="17" t="s">
        <v>13</v>
      </c>
      <c r="U130" s="7">
        <f t="shared" si="108"/>
        <v>1</v>
      </c>
      <c r="V130" s="7">
        <f t="shared" si="93"/>
        <v>0.27958333333333335</v>
      </c>
      <c r="W130" s="7">
        <f t="shared" si="94"/>
        <v>0.21333333333333335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7" ht="15.75" customHeight="1" x14ac:dyDescent="0.2">
      <c r="A131" s="17" t="s">
        <v>14</v>
      </c>
      <c r="B131" s="18">
        <v>2193</v>
      </c>
      <c r="C131" s="18">
        <v>584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7"/>
      <c r="T131" s="17" t="s">
        <v>14</v>
      </c>
      <c r="U131" s="7">
        <f t="shared" si="108"/>
        <v>1</v>
      </c>
      <c r="V131" s="7">
        <f t="shared" si="93"/>
        <v>0.26630186958504332</v>
      </c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7" ht="15.75" customHeight="1" x14ac:dyDescent="0.2">
      <c r="A132" s="17" t="s">
        <v>15</v>
      </c>
      <c r="B132" s="18">
        <v>1774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7"/>
      <c r="T132" s="17" t="s">
        <v>15</v>
      </c>
      <c r="U132" s="7">
        <f t="shared" si="108"/>
        <v>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7" ht="15.75" customHeight="1" x14ac:dyDescent="0.2">
      <c r="A133" s="17" t="s">
        <v>16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7"/>
      <c r="T133" s="17" t="s">
        <v>16</v>
      </c>
    </row>
    <row r="134" spans="1:37" ht="15.75" customHeight="1" x14ac:dyDescent="0.2">
      <c r="A134" s="19"/>
    </row>
    <row r="135" spans="1:37" ht="15.75" customHeight="1" x14ac:dyDescent="0.2">
      <c r="A135" s="16" t="s">
        <v>25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T135" s="16" t="s">
        <v>25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 x14ac:dyDescent="0.2">
      <c r="A136" s="17" t="s">
        <v>0</v>
      </c>
      <c r="B136" s="18">
        <v>2221</v>
      </c>
      <c r="C136" s="18">
        <v>1518</v>
      </c>
      <c r="D136" s="18">
        <v>1327</v>
      </c>
      <c r="E136" s="18">
        <v>1113</v>
      </c>
      <c r="F136" s="18">
        <v>1118</v>
      </c>
      <c r="G136" s="18">
        <v>482</v>
      </c>
      <c r="H136" s="18">
        <v>734</v>
      </c>
      <c r="I136" s="18">
        <v>674</v>
      </c>
      <c r="J136" s="18">
        <v>647</v>
      </c>
      <c r="K136" s="18">
        <v>738</v>
      </c>
      <c r="L136" s="18">
        <v>793</v>
      </c>
      <c r="M136" s="18">
        <v>747</v>
      </c>
      <c r="N136" s="18">
        <v>702</v>
      </c>
      <c r="O136" s="18">
        <v>774</v>
      </c>
      <c r="P136" s="18">
        <v>709</v>
      </c>
      <c r="Q136" s="18">
        <v>611</v>
      </c>
      <c r="R136" s="17"/>
      <c r="T136" s="17" t="s">
        <v>0</v>
      </c>
      <c r="U136" s="7">
        <f>B136/$B136</f>
        <v>1</v>
      </c>
      <c r="V136" s="7">
        <f t="shared" ref="V136:V151" si="109">C136/$B136</f>
        <v>0.68347591175146327</v>
      </c>
      <c r="W136" s="7">
        <f t="shared" ref="W136:W151" si="110">D136/$B136</f>
        <v>0.59747861323728046</v>
      </c>
      <c r="X136" s="7">
        <f t="shared" ref="X136:X151" si="111">E136/$B136</f>
        <v>0.5011256190904998</v>
      </c>
      <c r="Y136" s="7">
        <f t="shared" ref="Y136:Y151" si="112">F136/$B136</f>
        <v>0.50337685727149928</v>
      </c>
      <c r="Z136" s="7">
        <f t="shared" ref="Z136:Z151" si="113">G136/$B136</f>
        <v>0.21701936064835659</v>
      </c>
      <c r="AA136" s="7">
        <f t="shared" ref="AA136:AA151" si="114">H136/$B136</f>
        <v>0.33048176497073389</v>
      </c>
      <c r="AB136" s="7">
        <f t="shared" ref="AB136:AB151" si="115">I136/$B136</f>
        <v>0.30346690679873933</v>
      </c>
      <c r="AC136" s="7">
        <f t="shared" ref="AC136:AC151" si="116">J136/$B136</f>
        <v>0.29131022062134176</v>
      </c>
      <c r="AD136" s="7">
        <f t="shared" ref="AD136:AD151" si="117">K136/$B136</f>
        <v>0.33228275551553355</v>
      </c>
      <c r="AE136" s="7">
        <f t="shared" ref="AE136:AE151" si="118">L136/$B136</f>
        <v>0.35704637550652857</v>
      </c>
      <c r="AF136" s="7">
        <f t="shared" ref="AF136:AF151" si="119">M136/$B136</f>
        <v>0.33633498424133274</v>
      </c>
      <c r="AG136" s="7">
        <f t="shared" ref="AG136:AG151" si="120">N136/$B136</f>
        <v>0.31607384061233679</v>
      </c>
      <c r="AH136" s="7">
        <f t="shared" ref="AH136:AH151" si="121">O136/$B136</f>
        <v>0.3484916704187303</v>
      </c>
      <c r="AI136" s="7">
        <f t="shared" ref="AI136:AI151" si="122">P136/$B136</f>
        <v>0.31922557406573615</v>
      </c>
      <c r="AJ136" s="7">
        <f t="shared" ref="AJ136:AJ151" si="123">Q136/$B136</f>
        <v>0.27510130571814501</v>
      </c>
      <c r="AK136" s="7"/>
    </row>
    <row r="137" spans="1:37" ht="15.75" customHeight="1" x14ac:dyDescent="0.2">
      <c r="A137" s="17" t="s">
        <v>1</v>
      </c>
      <c r="B137" s="18">
        <v>1076</v>
      </c>
      <c r="C137" s="18">
        <v>533</v>
      </c>
      <c r="D137" s="18">
        <v>397</v>
      </c>
      <c r="E137" s="18">
        <v>393</v>
      </c>
      <c r="F137" s="18">
        <v>173</v>
      </c>
      <c r="G137" s="18">
        <v>262</v>
      </c>
      <c r="H137" s="18">
        <v>257</v>
      </c>
      <c r="I137" s="18">
        <v>249</v>
      </c>
      <c r="J137" s="18">
        <v>288</v>
      </c>
      <c r="K137" s="18">
        <v>299</v>
      </c>
      <c r="L137" s="18">
        <v>264</v>
      </c>
      <c r="M137" s="18">
        <v>268</v>
      </c>
      <c r="N137" s="18">
        <v>290</v>
      </c>
      <c r="O137" s="18">
        <v>251</v>
      </c>
      <c r="P137" s="18">
        <v>240</v>
      </c>
      <c r="Q137" s="18"/>
      <c r="R137" s="17"/>
      <c r="T137" s="17" t="s">
        <v>1</v>
      </c>
      <c r="U137" s="7">
        <f t="shared" ref="U137:U151" si="124">B137/$B137</f>
        <v>1</v>
      </c>
      <c r="V137" s="7">
        <f t="shared" si="109"/>
        <v>0.49535315985130113</v>
      </c>
      <c r="W137" s="7">
        <f t="shared" si="110"/>
        <v>0.36895910780669144</v>
      </c>
      <c r="X137" s="7">
        <f t="shared" si="111"/>
        <v>0.36524163568773232</v>
      </c>
      <c r="Y137" s="7">
        <f t="shared" si="112"/>
        <v>0.1607806691449814</v>
      </c>
      <c r="Z137" s="7">
        <f t="shared" si="113"/>
        <v>0.24349442379182157</v>
      </c>
      <c r="AA137" s="7">
        <f t="shared" si="114"/>
        <v>0.23884758364312267</v>
      </c>
      <c r="AB137" s="7">
        <f t="shared" si="115"/>
        <v>0.23141263940520446</v>
      </c>
      <c r="AC137" s="7">
        <f t="shared" si="116"/>
        <v>0.26765799256505574</v>
      </c>
      <c r="AD137" s="7">
        <f t="shared" si="117"/>
        <v>0.27788104089219329</v>
      </c>
      <c r="AE137" s="7">
        <f t="shared" si="118"/>
        <v>0.24535315985130113</v>
      </c>
      <c r="AF137" s="7">
        <f t="shared" si="119"/>
        <v>0.24907063197026022</v>
      </c>
      <c r="AG137" s="7">
        <f t="shared" si="120"/>
        <v>0.2695167286245353</v>
      </c>
      <c r="AH137" s="7">
        <f t="shared" si="121"/>
        <v>0.23327137546468402</v>
      </c>
      <c r="AI137" s="7">
        <f t="shared" si="122"/>
        <v>0.22304832713754646</v>
      </c>
      <c r="AJ137" s="7"/>
    </row>
    <row r="138" spans="1:37" ht="15.75" customHeight="1" x14ac:dyDescent="0.2">
      <c r="A138" s="17" t="s">
        <v>2</v>
      </c>
      <c r="B138" s="18">
        <v>854</v>
      </c>
      <c r="C138" s="18">
        <v>356</v>
      </c>
      <c r="D138" s="18">
        <v>323</v>
      </c>
      <c r="E138" s="18">
        <v>139</v>
      </c>
      <c r="F138" s="18">
        <v>174</v>
      </c>
      <c r="G138" s="18">
        <v>163</v>
      </c>
      <c r="H138" s="18">
        <v>141</v>
      </c>
      <c r="I138" s="18">
        <v>199</v>
      </c>
      <c r="J138" s="18">
        <v>184</v>
      </c>
      <c r="K138" s="18">
        <v>188</v>
      </c>
      <c r="L138" s="18">
        <v>198</v>
      </c>
      <c r="M138" s="18">
        <v>203</v>
      </c>
      <c r="N138" s="18">
        <v>177</v>
      </c>
      <c r="O138" s="18">
        <v>153</v>
      </c>
      <c r="P138" s="18"/>
      <c r="Q138" s="18"/>
      <c r="R138" s="17"/>
      <c r="T138" s="17" t="s">
        <v>2</v>
      </c>
      <c r="U138" s="7">
        <f t="shared" si="124"/>
        <v>1</v>
      </c>
      <c r="V138" s="7">
        <f t="shared" si="109"/>
        <v>0.41686182669789229</v>
      </c>
      <c r="W138" s="7">
        <f t="shared" si="110"/>
        <v>0.37822014051522246</v>
      </c>
      <c r="X138" s="7">
        <f t="shared" si="111"/>
        <v>0.16276346604215455</v>
      </c>
      <c r="Y138" s="7">
        <f t="shared" si="112"/>
        <v>0.20374707259953162</v>
      </c>
      <c r="Z138" s="7">
        <f t="shared" si="113"/>
        <v>0.19086651053864168</v>
      </c>
      <c r="AA138" s="7">
        <f t="shared" si="114"/>
        <v>0.16510538641686182</v>
      </c>
      <c r="AB138" s="7">
        <f t="shared" si="115"/>
        <v>0.23302107728337237</v>
      </c>
      <c r="AC138" s="7">
        <f t="shared" si="116"/>
        <v>0.21545667447306791</v>
      </c>
      <c r="AD138" s="7">
        <f t="shared" si="117"/>
        <v>0.22014051522248243</v>
      </c>
      <c r="AE138" s="7">
        <f t="shared" si="118"/>
        <v>0.23185011709601874</v>
      </c>
      <c r="AF138" s="7">
        <f t="shared" si="119"/>
        <v>0.23770491803278687</v>
      </c>
      <c r="AG138" s="7">
        <f t="shared" si="120"/>
        <v>0.20725995316159251</v>
      </c>
      <c r="AH138" s="7">
        <f t="shared" si="121"/>
        <v>0.17915690866510539</v>
      </c>
      <c r="AI138" s="7"/>
      <c r="AJ138" s="7"/>
    </row>
    <row r="139" spans="1:37" ht="15.75" customHeight="1" x14ac:dyDescent="0.2">
      <c r="A139" s="17" t="s">
        <v>3</v>
      </c>
      <c r="B139" s="18">
        <v>645</v>
      </c>
      <c r="C139" s="18">
        <v>297</v>
      </c>
      <c r="D139" s="18">
        <v>116</v>
      </c>
      <c r="E139" s="18">
        <v>143</v>
      </c>
      <c r="F139" s="18">
        <v>152</v>
      </c>
      <c r="G139" s="18">
        <v>147</v>
      </c>
      <c r="H139" s="18">
        <v>171</v>
      </c>
      <c r="I139" s="18">
        <v>181</v>
      </c>
      <c r="J139" s="18">
        <v>182</v>
      </c>
      <c r="K139" s="18">
        <v>170</v>
      </c>
      <c r="L139" s="18">
        <v>185</v>
      </c>
      <c r="M139" s="18">
        <v>149</v>
      </c>
      <c r="N139" s="18">
        <v>144</v>
      </c>
      <c r="O139" s="18"/>
      <c r="P139" s="18"/>
      <c r="Q139" s="18"/>
      <c r="R139" s="17"/>
      <c r="T139" s="17" t="s">
        <v>3</v>
      </c>
      <c r="U139" s="7">
        <f t="shared" si="124"/>
        <v>1</v>
      </c>
      <c r="V139" s="7">
        <f t="shared" si="109"/>
        <v>0.46046511627906977</v>
      </c>
      <c r="W139" s="7">
        <f t="shared" si="110"/>
        <v>0.17984496124031008</v>
      </c>
      <c r="X139" s="7">
        <f t="shared" si="111"/>
        <v>0.22170542635658916</v>
      </c>
      <c r="Y139" s="7">
        <f t="shared" si="112"/>
        <v>0.23565891472868217</v>
      </c>
      <c r="Z139" s="7">
        <f t="shared" si="113"/>
        <v>0.22790697674418606</v>
      </c>
      <c r="AA139" s="7">
        <f t="shared" si="114"/>
        <v>0.26511627906976742</v>
      </c>
      <c r="AB139" s="7">
        <f t="shared" si="115"/>
        <v>0.2806201550387597</v>
      </c>
      <c r="AC139" s="7">
        <f t="shared" si="116"/>
        <v>0.28217054263565894</v>
      </c>
      <c r="AD139" s="7">
        <f t="shared" si="117"/>
        <v>0.26356589147286824</v>
      </c>
      <c r="AE139" s="7">
        <f t="shared" si="118"/>
        <v>0.2868217054263566</v>
      </c>
      <c r="AF139" s="7">
        <f t="shared" si="119"/>
        <v>0.23100775193798451</v>
      </c>
      <c r="AG139" s="7">
        <f t="shared" si="120"/>
        <v>0.22325581395348837</v>
      </c>
      <c r="AH139" s="7"/>
      <c r="AI139" s="7"/>
      <c r="AJ139" s="7"/>
    </row>
    <row r="140" spans="1:37" ht="15.75" customHeight="1" x14ac:dyDescent="0.2">
      <c r="A140" s="17" t="s">
        <v>4</v>
      </c>
      <c r="B140" s="18">
        <v>789</v>
      </c>
      <c r="C140" s="18">
        <v>204</v>
      </c>
      <c r="D140" s="18">
        <v>219</v>
      </c>
      <c r="E140" s="18">
        <v>195</v>
      </c>
      <c r="F140" s="18">
        <v>177</v>
      </c>
      <c r="G140" s="18">
        <v>193</v>
      </c>
      <c r="H140" s="18">
        <v>197</v>
      </c>
      <c r="I140" s="18">
        <v>187</v>
      </c>
      <c r="J140" s="18">
        <v>183</v>
      </c>
      <c r="K140" s="18">
        <v>177</v>
      </c>
      <c r="L140" s="18">
        <v>169</v>
      </c>
      <c r="M140" s="18">
        <v>126</v>
      </c>
      <c r="N140" s="18"/>
      <c r="O140" s="18"/>
      <c r="P140" s="18"/>
      <c r="Q140" s="18"/>
      <c r="R140" s="17"/>
      <c r="T140" s="17" t="s">
        <v>4</v>
      </c>
      <c r="U140" s="7">
        <f t="shared" si="124"/>
        <v>1</v>
      </c>
      <c r="V140" s="7">
        <f t="shared" si="109"/>
        <v>0.2585551330798479</v>
      </c>
      <c r="W140" s="7">
        <f t="shared" si="110"/>
        <v>0.27756653992395436</v>
      </c>
      <c r="X140" s="7">
        <f t="shared" si="111"/>
        <v>0.24714828897338403</v>
      </c>
      <c r="Y140" s="7">
        <f t="shared" si="112"/>
        <v>0.22433460076045628</v>
      </c>
      <c r="Z140" s="7">
        <f t="shared" si="113"/>
        <v>0.24461343472750316</v>
      </c>
      <c r="AA140" s="7">
        <f t="shared" si="114"/>
        <v>0.24968314321926488</v>
      </c>
      <c r="AB140" s="7">
        <f t="shared" si="115"/>
        <v>0.23700887198986059</v>
      </c>
      <c r="AC140" s="7">
        <f t="shared" si="116"/>
        <v>0.23193916349809887</v>
      </c>
      <c r="AD140" s="7">
        <f t="shared" si="117"/>
        <v>0.22433460076045628</v>
      </c>
      <c r="AE140" s="7">
        <f t="shared" si="118"/>
        <v>0.21419518377693283</v>
      </c>
      <c r="AF140" s="7">
        <f t="shared" si="119"/>
        <v>0.1596958174904943</v>
      </c>
      <c r="AG140" s="7"/>
      <c r="AH140" s="7"/>
      <c r="AI140" s="7"/>
      <c r="AJ140" s="7"/>
    </row>
    <row r="141" spans="1:37" ht="15.75" customHeight="1" x14ac:dyDescent="0.2">
      <c r="A141" s="17" t="s">
        <v>5</v>
      </c>
      <c r="B141" s="18">
        <v>718</v>
      </c>
      <c r="C141" s="18">
        <v>294</v>
      </c>
      <c r="D141" s="18">
        <v>223</v>
      </c>
      <c r="E141" s="18">
        <v>213</v>
      </c>
      <c r="F141" s="18">
        <v>213</v>
      </c>
      <c r="G141" s="18">
        <v>200</v>
      </c>
      <c r="H141" s="18">
        <v>166</v>
      </c>
      <c r="I141" s="18">
        <v>162</v>
      </c>
      <c r="J141" s="18">
        <v>164</v>
      </c>
      <c r="K141" s="18">
        <v>134</v>
      </c>
      <c r="L141" s="18">
        <v>127</v>
      </c>
      <c r="M141" s="18"/>
      <c r="N141" s="18"/>
      <c r="O141" s="18"/>
      <c r="P141" s="18"/>
      <c r="Q141" s="18"/>
      <c r="R141" s="17"/>
      <c r="T141" s="17" t="s">
        <v>5</v>
      </c>
      <c r="U141" s="7">
        <f t="shared" si="124"/>
        <v>1</v>
      </c>
      <c r="V141" s="7">
        <f t="shared" si="109"/>
        <v>0.40947075208913647</v>
      </c>
      <c r="W141" s="7">
        <f t="shared" si="110"/>
        <v>0.31058495821727017</v>
      </c>
      <c r="X141" s="7">
        <f t="shared" si="111"/>
        <v>0.2966573816155989</v>
      </c>
      <c r="Y141" s="7">
        <f t="shared" si="112"/>
        <v>0.2966573816155989</v>
      </c>
      <c r="Z141" s="7">
        <f t="shared" si="113"/>
        <v>0.2785515320334262</v>
      </c>
      <c r="AA141" s="7">
        <f t="shared" si="114"/>
        <v>0.23119777158774374</v>
      </c>
      <c r="AB141" s="7">
        <f t="shared" si="115"/>
        <v>0.22562674094707522</v>
      </c>
      <c r="AC141" s="7">
        <f t="shared" si="116"/>
        <v>0.22841225626740946</v>
      </c>
      <c r="AD141" s="7">
        <f t="shared" si="117"/>
        <v>0.18662952646239556</v>
      </c>
      <c r="AE141" s="7">
        <f t="shared" si="118"/>
        <v>0.17688022284122562</v>
      </c>
      <c r="AF141" s="7"/>
      <c r="AG141" s="7"/>
      <c r="AH141" s="7"/>
      <c r="AI141" s="7"/>
      <c r="AJ141" s="7"/>
    </row>
    <row r="142" spans="1:37" ht="15.75" customHeight="1" x14ac:dyDescent="0.2">
      <c r="A142" s="17" t="s">
        <v>6</v>
      </c>
      <c r="B142" s="18">
        <v>1014</v>
      </c>
      <c r="C142" s="18">
        <v>363</v>
      </c>
      <c r="D142" s="18">
        <v>295</v>
      </c>
      <c r="E142" s="18">
        <v>327</v>
      </c>
      <c r="F142" s="18">
        <v>286</v>
      </c>
      <c r="G142" s="18">
        <v>244</v>
      </c>
      <c r="H142" s="18">
        <v>243</v>
      </c>
      <c r="I142" s="18">
        <v>253</v>
      </c>
      <c r="J142" s="18">
        <v>212</v>
      </c>
      <c r="K142" s="18">
        <v>184</v>
      </c>
      <c r="L142" s="18"/>
      <c r="M142" s="18"/>
      <c r="N142" s="18"/>
      <c r="O142" s="18"/>
      <c r="P142" s="18"/>
      <c r="Q142" s="18"/>
      <c r="R142" s="17"/>
      <c r="T142" s="17" t="s">
        <v>6</v>
      </c>
      <c r="U142" s="7">
        <f t="shared" si="124"/>
        <v>1</v>
      </c>
      <c r="V142" s="7">
        <f t="shared" si="109"/>
        <v>0.35798816568047337</v>
      </c>
      <c r="W142" s="7">
        <f t="shared" si="110"/>
        <v>0.29092702169625245</v>
      </c>
      <c r="X142" s="7">
        <f t="shared" si="111"/>
        <v>0.3224852071005917</v>
      </c>
      <c r="Y142" s="7">
        <f t="shared" si="112"/>
        <v>0.28205128205128205</v>
      </c>
      <c r="Z142" s="7">
        <f t="shared" si="113"/>
        <v>0.24063116370808679</v>
      </c>
      <c r="AA142" s="7">
        <f t="shared" si="114"/>
        <v>0.23964497041420119</v>
      </c>
      <c r="AB142" s="7">
        <f t="shared" si="115"/>
        <v>0.2495069033530572</v>
      </c>
      <c r="AC142" s="7">
        <f t="shared" si="116"/>
        <v>0.20907297830374755</v>
      </c>
      <c r="AD142" s="7">
        <f t="shared" si="117"/>
        <v>0.1814595660749507</v>
      </c>
      <c r="AE142" s="7"/>
      <c r="AF142" s="7"/>
      <c r="AG142" s="7"/>
      <c r="AH142" s="7"/>
      <c r="AI142" s="7"/>
      <c r="AJ142" s="7"/>
    </row>
    <row r="143" spans="1:37" ht="15.75" customHeight="1" x14ac:dyDescent="0.2">
      <c r="A143" s="17" t="s">
        <v>7</v>
      </c>
      <c r="B143" s="18">
        <v>637</v>
      </c>
      <c r="C143" s="18">
        <v>252</v>
      </c>
      <c r="D143" s="18">
        <v>242</v>
      </c>
      <c r="E143" s="18">
        <v>200</v>
      </c>
      <c r="F143" s="18">
        <v>181</v>
      </c>
      <c r="G143" s="18">
        <v>171</v>
      </c>
      <c r="H143" s="18">
        <v>174</v>
      </c>
      <c r="I143" s="18">
        <v>159</v>
      </c>
      <c r="J143" s="18">
        <v>140</v>
      </c>
      <c r="K143" s="18"/>
      <c r="L143" s="18"/>
      <c r="M143" s="18"/>
      <c r="N143" s="18"/>
      <c r="O143" s="18"/>
      <c r="P143" s="18"/>
      <c r="Q143" s="18"/>
      <c r="R143" s="17"/>
      <c r="T143" s="17" t="s">
        <v>7</v>
      </c>
      <c r="U143" s="7">
        <f t="shared" si="124"/>
        <v>1</v>
      </c>
      <c r="V143" s="7">
        <f t="shared" si="109"/>
        <v>0.39560439560439559</v>
      </c>
      <c r="W143" s="7">
        <f t="shared" si="110"/>
        <v>0.37990580847723704</v>
      </c>
      <c r="X143" s="7">
        <f t="shared" si="111"/>
        <v>0.31397174254317112</v>
      </c>
      <c r="Y143" s="7">
        <f t="shared" si="112"/>
        <v>0.28414442700156983</v>
      </c>
      <c r="Z143" s="7">
        <f t="shared" si="113"/>
        <v>0.26844583987441129</v>
      </c>
      <c r="AA143" s="7">
        <f t="shared" si="114"/>
        <v>0.27315541601255888</v>
      </c>
      <c r="AB143" s="7">
        <f t="shared" si="115"/>
        <v>0.24960753532182103</v>
      </c>
      <c r="AC143" s="7">
        <f t="shared" si="116"/>
        <v>0.21978021978021978</v>
      </c>
      <c r="AD143" s="7"/>
      <c r="AE143" s="7"/>
      <c r="AF143" s="7"/>
      <c r="AG143" s="7"/>
      <c r="AH143" s="7"/>
      <c r="AI143" s="7"/>
      <c r="AJ143" s="7"/>
    </row>
    <row r="144" spans="1:37" ht="15.75" customHeight="1" x14ac:dyDescent="0.2">
      <c r="A144" s="17" t="s">
        <v>8</v>
      </c>
      <c r="B144" s="18">
        <v>671</v>
      </c>
      <c r="C144" s="18">
        <v>252</v>
      </c>
      <c r="D144" s="18">
        <v>192</v>
      </c>
      <c r="E144" s="18">
        <v>154</v>
      </c>
      <c r="F144" s="18">
        <v>156</v>
      </c>
      <c r="G144" s="18">
        <v>159</v>
      </c>
      <c r="H144" s="18">
        <v>134</v>
      </c>
      <c r="I144" s="18">
        <v>137</v>
      </c>
      <c r="J144" s="18"/>
      <c r="K144" s="18"/>
      <c r="L144" s="18"/>
      <c r="M144" s="18"/>
      <c r="N144" s="18"/>
      <c r="O144" s="18"/>
      <c r="P144" s="18"/>
      <c r="Q144" s="18"/>
      <c r="R144" s="17"/>
      <c r="T144" s="17" t="s">
        <v>8</v>
      </c>
      <c r="U144" s="7">
        <f t="shared" si="124"/>
        <v>1</v>
      </c>
      <c r="V144" s="7">
        <f t="shared" si="109"/>
        <v>0.37555886736214605</v>
      </c>
      <c r="W144" s="7">
        <f t="shared" si="110"/>
        <v>0.28614008941877794</v>
      </c>
      <c r="X144" s="7">
        <f t="shared" si="111"/>
        <v>0.22950819672131148</v>
      </c>
      <c r="Y144" s="7">
        <f t="shared" si="112"/>
        <v>0.23248882265275708</v>
      </c>
      <c r="Z144" s="7">
        <f t="shared" si="113"/>
        <v>0.23695976154992549</v>
      </c>
      <c r="AA144" s="7">
        <f t="shared" si="114"/>
        <v>0.19970193740685543</v>
      </c>
      <c r="AB144" s="7">
        <f t="shared" si="115"/>
        <v>0.20417287630402384</v>
      </c>
      <c r="AC144" s="7"/>
      <c r="AD144" s="7"/>
      <c r="AE144" s="7"/>
      <c r="AF144" s="7"/>
      <c r="AG144" s="7"/>
      <c r="AH144" s="7"/>
      <c r="AI144" s="7"/>
      <c r="AJ144" s="7"/>
    </row>
    <row r="145" spans="1:37" ht="15.75" customHeight="1" x14ac:dyDescent="0.2">
      <c r="A145" s="17" t="s">
        <v>9</v>
      </c>
      <c r="B145" s="18">
        <v>778</v>
      </c>
      <c r="C145" s="18">
        <v>297</v>
      </c>
      <c r="D145" s="18">
        <v>246</v>
      </c>
      <c r="E145" s="18">
        <v>206</v>
      </c>
      <c r="F145" s="18">
        <v>186</v>
      </c>
      <c r="G145" s="18">
        <v>160</v>
      </c>
      <c r="H145" s="18">
        <v>137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7"/>
      <c r="T145" s="17" t="s">
        <v>9</v>
      </c>
      <c r="U145" s="7">
        <f t="shared" si="124"/>
        <v>1</v>
      </c>
      <c r="V145" s="7">
        <f t="shared" si="109"/>
        <v>0.38174807197943444</v>
      </c>
      <c r="W145" s="7">
        <f t="shared" si="110"/>
        <v>0.31619537275064269</v>
      </c>
      <c r="X145" s="7">
        <f t="shared" si="111"/>
        <v>0.2647814910025707</v>
      </c>
      <c r="Y145" s="7">
        <f t="shared" si="112"/>
        <v>0.23907455012853471</v>
      </c>
      <c r="Z145" s="7">
        <f t="shared" si="113"/>
        <v>0.20565552699228792</v>
      </c>
      <c r="AA145" s="7">
        <f t="shared" si="114"/>
        <v>0.17609254498714652</v>
      </c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7" ht="15.75" customHeight="1" x14ac:dyDescent="0.2">
      <c r="A146" s="17" t="s">
        <v>10</v>
      </c>
      <c r="B146" s="18">
        <v>857</v>
      </c>
      <c r="C146" s="18">
        <v>329</v>
      </c>
      <c r="D146" s="18">
        <v>250</v>
      </c>
      <c r="E146" s="18">
        <v>221</v>
      </c>
      <c r="F146" s="18">
        <v>184</v>
      </c>
      <c r="G146" s="18">
        <v>160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7"/>
      <c r="T146" s="17" t="s">
        <v>10</v>
      </c>
      <c r="U146" s="7">
        <f t="shared" si="124"/>
        <v>1</v>
      </c>
      <c r="V146" s="7">
        <f t="shared" si="109"/>
        <v>0.3838973162193699</v>
      </c>
      <c r="W146" s="7">
        <f t="shared" si="110"/>
        <v>0.29171528588098017</v>
      </c>
      <c r="X146" s="7">
        <f t="shared" si="111"/>
        <v>0.25787631271878647</v>
      </c>
      <c r="Y146" s="7">
        <f t="shared" si="112"/>
        <v>0.21470245040840141</v>
      </c>
      <c r="Z146" s="7">
        <f t="shared" si="113"/>
        <v>0.1866977829638273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7" ht="15.75" customHeight="1" x14ac:dyDescent="0.2">
      <c r="A147" s="17" t="s">
        <v>11</v>
      </c>
      <c r="B147" s="18">
        <v>715</v>
      </c>
      <c r="C147" s="18">
        <v>245</v>
      </c>
      <c r="D147" s="18">
        <v>216</v>
      </c>
      <c r="E147" s="18">
        <v>162</v>
      </c>
      <c r="F147" s="18">
        <v>133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7"/>
      <c r="T147" s="17" t="s">
        <v>11</v>
      </c>
      <c r="U147" s="7">
        <f t="shared" si="124"/>
        <v>1</v>
      </c>
      <c r="V147" s="7">
        <f t="shared" si="109"/>
        <v>0.34265734265734266</v>
      </c>
      <c r="W147" s="7">
        <f t="shared" si="110"/>
        <v>0.3020979020979021</v>
      </c>
      <c r="X147" s="7">
        <f t="shared" si="111"/>
        <v>0.22657342657342658</v>
      </c>
      <c r="Y147" s="7">
        <f t="shared" si="112"/>
        <v>0.18601398601398603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7" ht="15.75" customHeight="1" x14ac:dyDescent="0.2">
      <c r="A148" s="17" t="s">
        <v>12</v>
      </c>
      <c r="B148" s="18">
        <v>816</v>
      </c>
      <c r="C148" s="18">
        <v>292</v>
      </c>
      <c r="D148" s="18">
        <v>233</v>
      </c>
      <c r="E148" s="18">
        <v>216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7"/>
      <c r="T148" s="17" t="s">
        <v>12</v>
      </c>
      <c r="U148" s="7">
        <f t="shared" si="124"/>
        <v>1</v>
      </c>
      <c r="V148" s="7">
        <f t="shared" si="109"/>
        <v>0.35784313725490197</v>
      </c>
      <c r="W148" s="7">
        <f t="shared" si="110"/>
        <v>0.28553921568627449</v>
      </c>
      <c r="X148" s="7">
        <f t="shared" si="111"/>
        <v>0.26470588235294118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7" ht="15.75" customHeight="1" x14ac:dyDescent="0.2">
      <c r="A149" s="17" t="s">
        <v>13</v>
      </c>
      <c r="B149" s="18">
        <v>897</v>
      </c>
      <c r="C149" s="18">
        <v>289</v>
      </c>
      <c r="D149" s="18">
        <v>229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7"/>
      <c r="T149" s="17" t="s">
        <v>13</v>
      </c>
      <c r="U149" s="7">
        <f t="shared" si="124"/>
        <v>1</v>
      </c>
      <c r="V149" s="7">
        <f t="shared" si="109"/>
        <v>0.32218506131549612</v>
      </c>
      <c r="W149" s="7">
        <f t="shared" si="110"/>
        <v>0.2552954292084727</v>
      </c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7" ht="15.75" customHeight="1" x14ac:dyDescent="0.2">
      <c r="A150" s="17" t="s">
        <v>14</v>
      </c>
      <c r="B150" s="18">
        <v>758</v>
      </c>
      <c r="C150" s="18">
        <v>249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7"/>
      <c r="T150" s="17" t="s">
        <v>14</v>
      </c>
      <c r="U150" s="7">
        <f t="shared" si="124"/>
        <v>1</v>
      </c>
      <c r="V150" s="7">
        <f t="shared" si="109"/>
        <v>0.32849604221635886</v>
      </c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7" ht="15.75" customHeight="1" x14ac:dyDescent="0.2">
      <c r="A151" s="17" t="s">
        <v>15</v>
      </c>
      <c r="B151" s="18">
        <v>590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7"/>
      <c r="T151" s="17" t="s">
        <v>15</v>
      </c>
      <c r="U151" s="7">
        <f t="shared" si="124"/>
        <v>1</v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7" ht="15.75" customHeight="1" x14ac:dyDescent="0.2">
      <c r="A152" s="17" t="s">
        <v>16</v>
      </c>
      <c r="T152" s="17" t="s">
        <v>16</v>
      </c>
    </row>
    <row r="153" spans="1:37" ht="15.75" customHeight="1" x14ac:dyDescent="0.2">
      <c r="A153" s="19"/>
    </row>
    <row r="154" spans="1:37" ht="15.75" customHeight="1" x14ac:dyDescent="0.2">
      <c r="A154" s="27" t="s">
        <v>26</v>
      </c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9"/>
      <c r="T154" s="27" t="s">
        <v>26</v>
      </c>
      <c r="U154" s="27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</row>
    <row r="155" spans="1:37" ht="15.75" customHeight="1" x14ac:dyDescent="0.2">
      <c r="A155" s="17" t="s">
        <v>0</v>
      </c>
      <c r="B155" s="18">
        <v>1916</v>
      </c>
      <c r="C155" s="18">
        <v>708</v>
      </c>
      <c r="D155" s="18">
        <v>597</v>
      </c>
      <c r="E155" s="18">
        <v>537</v>
      </c>
      <c r="F155" s="18">
        <v>537</v>
      </c>
      <c r="G155" s="18">
        <v>529</v>
      </c>
      <c r="H155" s="18">
        <v>565</v>
      </c>
      <c r="I155" s="18">
        <v>528</v>
      </c>
      <c r="J155" s="18">
        <v>587</v>
      </c>
      <c r="K155" s="18">
        <v>608</v>
      </c>
      <c r="L155" s="18">
        <v>623</v>
      </c>
      <c r="M155" s="18">
        <v>554</v>
      </c>
      <c r="N155" s="18">
        <v>224</v>
      </c>
      <c r="O155" s="18">
        <v>243</v>
      </c>
      <c r="P155" s="18">
        <v>234</v>
      </c>
      <c r="Q155" s="18">
        <v>212</v>
      </c>
      <c r="R155" s="31"/>
      <c r="S155" s="29"/>
      <c r="T155" s="30" t="s">
        <v>0</v>
      </c>
      <c r="U155" s="7">
        <f>B155/$B155</f>
        <v>1</v>
      </c>
      <c r="V155" s="7">
        <f t="shared" ref="V155:V170" si="125">C155/$B155</f>
        <v>0.36951983298538621</v>
      </c>
      <c r="W155" s="7">
        <f t="shared" ref="W155:W170" si="126">D155/$B155</f>
        <v>0.31158663883089771</v>
      </c>
      <c r="X155" s="7">
        <f t="shared" ref="X155:X170" si="127">E155/$B155</f>
        <v>0.28027139874739038</v>
      </c>
      <c r="Y155" s="7">
        <f t="shared" ref="Y155:Y170" si="128">F155/$B155</f>
        <v>0.28027139874739038</v>
      </c>
      <c r="Z155" s="7">
        <f t="shared" ref="Z155:Z170" si="129">G155/$B155</f>
        <v>0.27609603340292277</v>
      </c>
      <c r="AA155" s="7">
        <f t="shared" ref="AA155:AA170" si="130">H155/$B155</f>
        <v>0.29488517745302711</v>
      </c>
      <c r="AB155" s="7">
        <f t="shared" ref="AB155:AB170" si="131">I155/$B155</f>
        <v>0.27557411273486432</v>
      </c>
      <c r="AC155" s="7">
        <f t="shared" ref="AC155:AC170" si="132">J155/$B155</f>
        <v>0.30636743215031315</v>
      </c>
      <c r="AD155" s="7">
        <f t="shared" ref="AD155:AD170" si="133">K155/$B155</f>
        <v>0.31732776617954073</v>
      </c>
      <c r="AE155" s="7">
        <f t="shared" ref="AE155:AE170" si="134">L155/$B155</f>
        <v>0.32515657620041755</v>
      </c>
      <c r="AF155" s="7">
        <f t="shared" ref="AF155:AF170" si="135">M155/$B155</f>
        <v>0.28914405010438415</v>
      </c>
      <c r="AG155" s="7">
        <f t="shared" ref="AG155:AG170" si="136">N155/$B155</f>
        <v>0.11691022964509394</v>
      </c>
      <c r="AH155" s="7">
        <f t="shared" ref="AH155:AH170" si="137">O155/$B155</f>
        <v>0.12682672233820461</v>
      </c>
      <c r="AI155" s="7">
        <f t="shared" ref="AI155:AI170" si="138">P155/$B155</f>
        <v>0.12212943632567849</v>
      </c>
      <c r="AJ155" s="7">
        <f t="shared" ref="AJ155:AJ170" si="139">Q155/$B155</f>
        <v>0.11064718162839249</v>
      </c>
      <c r="AK155" s="31"/>
    </row>
    <row r="156" spans="1:37" ht="15.75" customHeight="1" x14ac:dyDescent="0.2">
      <c r="A156" s="17" t="s">
        <v>1</v>
      </c>
      <c r="B156" s="18">
        <v>1362</v>
      </c>
      <c r="C156" s="18">
        <v>357</v>
      </c>
      <c r="D156" s="18">
        <v>260</v>
      </c>
      <c r="E156" s="18">
        <v>258</v>
      </c>
      <c r="F156" s="18">
        <v>270</v>
      </c>
      <c r="G156" s="18">
        <v>269</v>
      </c>
      <c r="H156" s="18">
        <v>284</v>
      </c>
      <c r="I156" s="18">
        <v>327</v>
      </c>
      <c r="J156" s="18">
        <v>325</v>
      </c>
      <c r="K156" s="18">
        <v>323</v>
      </c>
      <c r="L156" s="18">
        <v>301</v>
      </c>
      <c r="M156" s="18">
        <v>163</v>
      </c>
      <c r="N156" s="18">
        <v>190</v>
      </c>
      <c r="O156" s="18">
        <v>171</v>
      </c>
      <c r="P156" s="18">
        <v>150</v>
      </c>
      <c r="Q156" s="18"/>
      <c r="R156" s="29"/>
      <c r="S156" s="29"/>
      <c r="T156" s="30" t="s">
        <v>1</v>
      </c>
      <c r="U156" s="7">
        <f t="shared" ref="U156:U170" si="140">B156/$B156</f>
        <v>1</v>
      </c>
      <c r="V156" s="7">
        <f t="shared" si="125"/>
        <v>0.2621145374449339</v>
      </c>
      <c r="W156" s="7">
        <f t="shared" si="126"/>
        <v>0.19089574155653452</v>
      </c>
      <c r="X156" s="7">
        <f t="shared" si="127"/>
        <v>0.1894273127753304</v>
      </c>
      <c r="Y156" s="7">
        <f t="shared" si="128"/>
        <v>0.19823788546255505</v>
      </c>
      <c r="Z156" s="7">
        <f t="shared" si="129"/>
        <v>0.19750367107195302</v>
      </c>
      <c r="AA156" s="7">
        <f t="shared" si="130"/>
        <v>0.20851688693098386</v>
      </c>
      <c r="AB156" s="7">
        <f t="shared" si="131"/>
        <v>0.24008810572687225</v>
      </c>
      <c r="AC156" s="7">
        <f t="shared" si="132"/>
        <v>0.23861967694566813</v>
      </c>
      <c r="AD156" s="7">
        <f t="shared" si="133"/>
        <v>0.23715124816446403</v>
      </c>
      <c r="AE156" s="7">
        <f t="shared" si="134"/>
        <v>0.22099853157121879</v>
      </c>
      <c r="AF156" s="7">
        <f t="shared" si="135"/>
        <v>0.1196769456681351</v>
      </c>
      <c r="AG156" s="7">
        <f t="shared" si="136"/>
        <v>0.1395007342143906</v>
      </c>
      <c r="AH156" s="7">
        <f t="shared" si="137"/>
        <v>0.12555066079295155</v>
      </c>
      <c r="AI156" s="7">
        <f t="shared" si="138"/>
        <v>0.11013215859030837</v>
      </c>
      <c r="AJ156" s="7"/>
      <c r="AK156" s="29"/>
    </row>
    <row r="157" spans="1:37" ht="15.75" customHeight="1" x14ac:dyDescent="0.2">
      <c r="A157" s="17" t="s">
        <v>2</v>
      </c>
      <c r="B157" s="18">
        <v>1242</v>
      </c>
      <c r="C157" s="18">
        <v>280</v>
      </c>
      <c r="D157" s="18">
        <v>244</v>
      </c>
      <c r="E157" s="18">
        <v>261</v>
      </c>
      <c r="F157" s="18">
        <v>284</v>
      </c>
      <c r="G157" s="18">
        <v>254</v>
      </c>
      <c r="H157" s="18">
        <v>284</v>
      </c>
      <c r="I157" s="18">
        <v>289</v>
      </c>
      <c r="J157" s="18">
        <v>302</v>
      </c>
      <c r="K157" s="18">
        <v>285</v>
      </c>
      <c r="L157" s="18">
        <v>157</v>
      </c>
      <c r="M157" s="18">
        <v>158</v>
      </c>
      <c r="N157" s="18">
        <v>155</v>
      </c>
      <c r="O157" s="18">
        <v>150</v>
      </c>
      <c r="P157" s="18"/>
      <c r="Q157" s="18"/>
      <c r="R157" s="29"/>
      <c r="S157" s="29"/>
      <c r="T157" s="30" t="s">
        <v>2</v>
      </c>
      <c r="U157" s="7">
        <f t="shared" si="140"/>
        <v>1</v>
      </c>
      <c r="V157" s="7">
        <f t="shared" si="125"/>
        <v>0.22544283413848631</v>
      </c>
      <c r="W157" s="7">
        <f t="shared" si="126"/>
        <v>0.19645732689210951</v>
      </c>
      <c r="X157" s="7">
        <f t="shared" si="127"/>
        <v>0.21014492753623187</v>
      </c>
      <c r="Y157" s="7">
        <f t="shared" si="128"/>
        <v>0.22866344605475039</v>
      </c>
      <c r="Z157" s="7">
        <f t="shared" si="129"/>
        <v>0.20450885668276972</v>
      </c>
      <c r="AA157" s="7">
        <f t="shared" si="130"/>
        <v>0.22866344605475039</v>
      </c>
      <c r="AB157" s="7">
        <f t="shared" si="131"/>
        <v>0.23268921095008052</v>
      </c>
      <c r="AC157" s="7">
        <f t="shared" si="132"/>
        <v>0.24315619967793881</v>
      </c>
      <c r="AD157" s="7">
        <f t="shared" si="133"/>
        <v>0.22946859903381642</v>
      </c>
      <c r="AE157" s="7">
        <f t="shared" si="134"/>
        <v>0.12640901771336555</v>
      </c>
      <c r="AF157" s="7">
        <f t="shared" si="135"/>
        <v>0.12721417069243157</v>
      </c>
      <c r="AG157" s="7">
        <f t="shared" si="136"/>
        <v>0.12479871175523349</v>
      </c>
      <c r="AH157" s="7">
        <f t="shared" si="137"/>
        <v>0.12077294685990338</v>
      </c>
      <c r="AI157" s="7"/>
      <c r="AJ157" s="7"/>
      <c r="AK157" s="29"/>
    </row>
    <row r="158" spans="1:37" ht="15.75" customHeight="1" x14ac:dyDescent="0.2">
      <c r="A158" s="17" t="s">
        <v>3</v>
      </c>
      <c r="B158" s="18">
        <v>1318</v>
      </c>
      <c r="C158" s="18">
        <v>354</v>
      </c>
      <c r="D158" s="18">
        <v>296</v>
      </c>
      <c r="E158" s="18">
        <v>312</v>
      </c>
      <c r="F158" s="18">
        <v>279</v>
      </c>
      <c r="G158" s="18">
        <v>314</v>
      </c>
      <c r="H158" s="18">
        <v>326</v>
      </c>
      <c r="I158" s="18">
        <v>290</v>
      </c>
      <c r="J158" s="18">
        <v>286</v>
      </c>
      <c r="K158" s="18">
        <v>181</v>
      </c>
      <c r="L158" s="18">
        <v>221</v>
      </c>
      <c r="M158" s="18">
        <v>189</v>
      </c>
      <c r="N158" s="18">
        <v>198</v>
      </c>
      <c r="O158" s="18"/>
      <c r="P158" s="18"/>
      <c r="Q158" s="18"/>
      <c r="R158" s="29"/>
      <c r="S158" s="29"/>
      <c r="T158" s="30" t="s">
        <v>3</v>
      </c>
      <c r="U158" s="7">
        <f t="shared" si="140"/>
        <v>1</v>
      </c>
      <c r="V158" s="7">
        <f t="shared" si="125"/>
        <v>0.26858877086494687</v>
      </c>
      <c r="W158" s="7">
        <f t="shared" si="126"/>
        <v>0.22458270106221548</v>
      </c>
      <c r="X158" s="7">
        <f t="shared" si="127"/>
        <v>0.23672230652503792</v>
      </c>
      <c r="Y158" s="7">
        <f t="shared" si="128"/>
        <v>0.2116843702579666</v>
      </c>
      <c r="Z158" s="7">
        <f t="shared" si="129"/>
        <v>0.23823975720789076</v>
      </c>
      <c r="AA158" s="7">
        <f t="shared" si="130"/>
        <v>0.24734446130500759</v>
      </c>
      <c r="AB158" s="7">
        <f t="shared" si="131"/>
        <v>0.22003034901365706</v>
      </c>
      <c r="AC158" s="7">
        <f t="shared" si="132"/>
        <v>0.21699544764795145</v>
      </c>
      <c r="AD158" s="7">
        <f t="shared" si="133"/>
        <v>0.13732928679817905</v>
      </c>
      <c r="AE158" s="7">
        <f t="shared" si="134"/>
        <v>0.16767830045523521</v>
      </c>
      <c r="AF158" s="7">
        <f t="shared" si="135"/>
        <v>0.1433990895295903</v>
      </c>
      <c r="AG158" s="7">
        <f t="shared" si="136"/>
        <v>0.15022761760242792</v>
      </c>
      <c r="AH158" s="7"/>
      <c r="AI158" s="7"/>
      <c r="AJ158" s="7"/>
      <c r="AK158" s="29"/>
    </row>
    <row r="159" spans="1:37" ht="15.75" customHeight="1" x14ac:dyDescent="0.2">
      <c r="A159" s="17" t="s">
        <v>4</v>
      </c>
      <c r="B159" s="18">
        <v>1442</v>
      </c>
      <c r="C159" s="18">
        <v>407</v>
      </c>
      <c r="D159" s="18">
        <v>375</v>
      </c>
      <c r="E159" s="18">
        <v>331</v>
      </c>
      <c r="F159" s="18">
        <v>353</v>
      </c>
      <c r="G159" s="18">
        <v>333</v>
      </c>
      <c r="H159" s="18">
        <v>354</v>
      </c>
      <c r="I159" s="18">
        <v>318</v>
      </c>
      <c r="J159" s="18">
        <v>249</v>
      </c>
      <c r="K159" s="18">
        <v>273</v>
      </c>
      <c r="L159" s="18">
        <v>258</v>
      </c>
      <c r="M159" s="18">
        <v>229</v>
      </c>
      <c r="N159" s="18"/>
      <c r="O159" s="18"/>
      <c r="P159" s="18"/>
      <c r="Q159" s="18"/>
      <c r="R159" s="29"/>
      <c r="S159" s="29"/>
      <c r="T159" s="30" t="s">
        <v>4</v>
      </c>
      <c r="U159" s="7">
        <f t="shared" si="140"/>
        <v>1</v>
      </c>
      <c r="V159" s="7">
        <f t="shared" si="125"/>
        <v>0.28224687933425796</v>
      </c>
      <c r="W159" s="7">
        <f t="shared" si="126"/>
        <v>0.26005547850208044</v>
      </c>
      <c r="X159" s="7">
        <f t="shared" si="127"/>
        <v>0.22954230235783635</v>
      </c>
      <c r="Y159" s="7">
        <f t="shared" si="128"/>
        <v>0.24479889042995839</v>
      </c>
      <c r="Z159" s="7">
        <f t="shared" si="129"/>
        <v>0.23092926490984744</v>
      </c>
      <c r="AA159" s="7">
        <f t="shared" si="130"/>
        <v>0.24549237170596394</v>
      </c>
      <c r="AB159" s="7">
        <f t="shared" si="131"/>
        <v>0.22052704576976423</v>
      </c>
      <c r="AC159" s="7">
        <f t="shared" si="132"/>
        <v>0.17267683772538142</v>
      </c>
      <c r="AD159" s="7">
        <f t="shared" si="133"/>
        <v>0.18932038834951456</v>
      </c>
      <c r="AE159" s="7">
        <f t="shared" si="134"/>
        <v>0.17891816920943135</v>
      </c>
      <c r="AF159" s="7">
        <f t="shared" si="135"/>
        <v>0.15880721220527047</v>
      </c>
      <c r="AG159" s="7"/>
      <c r="AH159" s="7"/>
      <c r="AI159" s="7"/>
      <c r="AJ159" s="7"/>
      <c r="AK159" s="29"/>
    </row>
    <row r="160" spans="1:37" ht="15.75" customHeight="1" x14ac:dyDescent="0.2">
      <c r="A160" s="17" t="s">
        <v>5</v>
      </c>
      <c r="B160" s="18">
        <v>2506</v>
      </c>
      <c r="C160" s="18">
        <v>751</v>
      </c>
      <c r="D160" s="18">
        <v>587</v>
      </c>
      <c r="E160" s="18">
        <v>618</v>
      </c>
      <c r="F160" s="18">
        <v>637</v>
      </c>
      <c r="G160" s="18">
        <v>597</v>
      </c>
      <c r="H160" s="18">
        <v>550</v>
      </c>
      <c r="I160" s="18">
        <v>413</v>
      </c>
      <c r="J160" s="18">
        <v>454</v>
      </c>
      <c r="K160" s="18">
        <v>395</v>
      </c>
      <c r="L160" s="18">
        <v>371</v>
      </c>
      <c r="M160" s="18"/>
      <c r="N160" s="18"/>
      <c r="O160" s="18"/>
      <c r="P160" s="18"/>
      <c r="Q160" s="18"/>
      <c r="R160" s="29"/>
      <c r="S160" s="29"/>
      <c r="T160" s="30" t="s">
        <v>5</v>
      </c>
      <c r="U160" s="7">
        <f t="shared" si="140"/>
        <v>1</v>
      </c>
      <c r="V160" s="7">
        <f t="shared" si="125"/>
        <v>0.29968076616121309</v>
      </c>
      <c r="W160" s="7">
        <f t="shared" si="126"/>
        <v>0.23423782920989625</v>
      </c>
      <c r="X160" s="7">
        <f t="shared" si="127"/>
        <v>0.24660814046288906</v>
      </c>
      <c r="Y160" s="7">
        <f t="shared" si="128"/>
        <v>0.25418994413407819</v>
      </c>
      <c r="Z160" s="7">
        <f t="shared" si="129"/>
        <v>0.23822825219473265</v>
      </c>
      <c r="AA160" s="7">
        <f t="shared" si="130"/>
        <v>0.2194732641660016</v>
      </c>
      <c r="AB160" s="7">
        <f t="shared" si="131"/>
        <v>0.16480446927374301</v>
      </c>
      <c r="AC160" s="7">
        <f t="shared" si="132"/>
        <v>0.18116520351157223</v>
      </c>
      <c r="AD160" s="7">
        <f t="shared" si="133"/>
        <v>0.15762170790103752</v>
      </c>
      <c r="AE160" s="7">
        <f t="shared" si="134"/>
        <v>0.14804469273743018</v>
      </c>
      <c r="AF160" s="7"/>
      <c r="AG160" s="7"/>
      <c r="AH160" s="7"/>
      <c r="AI160" s="7"/>
      <c r="AJ160" s="7"/>
      <c r="AK160" s="29"/>
    </row>
    <row r="161" spans="1:37" ht="15.75" customHeight="1" x14ac:dyDescent="0.2">
      <c r="A161" s="17" t="s">
        <v>6</v>
      </c>
      <c r="B161" s="18">
        <v>2695</v>
      </c>
      <c r="C161" s="18">
        <v>895</v>
      </c>
      <c r="D161" s="18">
        <v>829</v>
      </c>
      <c r="E161" s="18">
        <v>821</v>
      </c>
      <c r="F161" s="18">
        <v>750</v>
      </c>
      <c r="G161" s="18">
        <v>729</v>
      </c>
      <c r="H161" s="18">
        <v>547</v>
      </c>
      <c r="I161" s="18">
        <v>570</v>
      </c>
      <c r="J161" s="18">
        <v>535</v>
      </c>
      <c r="K161" s="18">
        <v>516</v>
      </c>
      <c r="L161" s="18"/>
      <c r="M161" s="18"/>
      <c r="N161" s="18"/>
      <c r="O161" s="18"/>
      <c r="P161" s="18"/>
      <c r="Q161" s="18"/>
      <c r="R161" s="29"/>
      <c r="S161" s="29"/>
      <c r="T161" s="30" t="s">
        <v>6</v>
      </c>
      <c r="U161" s="7">
        <f t="shared" si="140"/>
        <v>1</v>
      </c>
      <c r="V161" s="7">
        <f t="shared" si="125"/>
        <v>0.33209647495361783</v>
      </c>
      <c r="W161" s="7">
        <f t="shared" si="126"/>
        <v>0.30760667903525046</v>
      </c>
      <c r="X161" s="7">
        <f t="shared" si="127"/>
        <v>0.30463821892393322</v>
      </c>
      <c r="Y161" s="7">
        <f t="shared" si="128"/>
        <v>0.2782931354359926</v>
      </c>
      <c r="Z161" s="7">
        <f t="shared" si="129"/>
        <v>0.27050092764378481</v>
      </c>
      <c r="AA161" s="7">
        <f t="shared" si="130"/>
        <v>0.20296846011131725</v>
      </c>
      <c r="AB161" s="7">
        <f t="shared" si="131"/>
        <v>0.21150278293135436</v>
      </c>
      <c r="AC161" s="7">
        <f t="shared" si="132"/>
        <v>0.19851576994434136</v>
      </c>
      <c r="AD161" s="7">
        <f t="shared" si="133"/>
        <v>0.19146567717996291</v>
      </c>
      <c r="AE161" s="7"/>
      <c r="AF161" s="7"/>
      <c r="AG161" s="7"/>
      <c r="AH161" s="7"/>
      <c r="AI161" s="7"/>
      <c r="AJ161" s="7"/>
      <c r="AK161" s="29"/>
    </row>
    <row r="162" spans="1:37" ht="15.75" customHeight="1" x14ac:dyDescent="0.2">
      <c r="A162" s="17" t="s">
        <v>7</v>
      </c>
      <c r="B162" s="18">
        <v>2131</v>
      </c>
      <c r="C162" s="18">
        <v>781</v>
      </c>
      <c r="D162" s="18">
        <v>641</v>
      </c>
      <c r="E162" s="18">
        <v>592</v>
      </c>
      <c r="F162" s="18">
        <v>554</v>
      </c>
      <c r="G162" s="18">
        <v>433</v>
      </c>
      <c r="H162" s="18">
        <v>445</v>
      </c>
      <c r="I162" s="18">
        <v>408</v>
      </c>
      <c r="J162" s="18">
        <v>400</v>
      </c>
      <c r="K162" s="18"/>
      <c r="L162" s="18"/>
      <c r="M162" s="18"/>
      <c r="N162" s="18"/>
      <c r="O162" s="18"/>
      <c r="P162" s="18"/>
      <c r="Q162" s="18"/>
      <c r="R162" s="29"/>
      <c r="S162" s="29"/>
      <c r="T162" s="30" t="s">
        <v>7</v>
      </c>
      <c r="U162" s="7">
        <f t="shared" si="140"/>
        <v>1</v>
      </c>
      <c r="V162" s="7">
        <f t="shared" si="125"/>
        <v>0.36649460347254809</v>
      </c>
      <c r="W162" s="7">
        <f t="shared" si="126"/>
        <v>0.3007977475363679</v>
      </c>
      <c r="X162" s="7">
        <f t="shared" si="127"/>
        <v>0.27780384795870483</v>
      </c>
      <c r="Y162" s="7">
        <f t="shared" si="128"/>
        <v>0.25997184420459879</v>
      </c>
      <c r="Z162" s="7">
        <f t="shared" si="129"/>
        <v>0.20319099014547162</v>
      </c>
      <c r="AA162" s="7">
        <f t="shared" si="130"/>
        <v>0.20882214922571563</v>
      </c>
      <c r="AB162" s="7">
        <f t="shared" si="131"/>
        <v>0.19145940872829659</v>
      </c>
      <c r="AC162" s="7">
        <f t="shared" si="132"/>
        <v>0.18770530267480057</v>
      </c>
      <c r="AD162" s="7"/>
      <c r="AE162" s="7"/>
      <c r="AF162" s="7"/>
      <c r="AG162" s="7"/>
      <c r="AH162" s="7"/>
      <c r="AI162" s="7"/>
      <c r="AJ162" s="7"/>
      <c r="AK162" s="29"/>
    </row>
    <row r="163" spans="1:37" ht="15.75" customHeight="1" x14ac:dyDescent="0.2">
      <c r="A163" s="17" t="s">
        <v>8</v>
      </c>
      <c r="B163" s="18">
        <v>2944</v>
      </c>
      <c r="C163" s="18">
        <v>1161</v>
      </c>
      <c r="D163" s="18">
        <v>951</v>
      </c>
      <c r="E163" s="18">
        <v>881</v>
      </c>
      <c r="F163" s="18">
        <v>708</v>
      </c>
      <c r="G163" s="18">
        <v>688</v>
      </c>
      <c r="H163" s="18">
        <v>672</v>
      </c>
      <c r="I163" s="18">
        <v>616</v>
      </c>
      <c r="J163" s="18"/>
      <c r="K163" s="18"/>
      <c r="L163" s="18"/>
      <c r="M163" s="18"/>
      <c r="N163" s="18"/>
      <c r="O163" s="18"/>
      <c r="P163" s="18"/>
      <c r="Q163" s="18"/>
      <c r="R163" s="29"/>
      <c r="S163" s="29"/>
      <c r="T163" s="30" t="s">
        <v>8</v>
      </c>
      <c r="U163" s="7">
        <f t="shared" si="140"/>
        <v>1</v>
      </c>
      <c r="V163" s="7">
        <f t="shared" si="125"/>
        <v>0.39436141304347827</v>
      </c>
      <c r="W163" s="7">
        <f t="shared" si="126"/>
        <v>0.32302989130434784</v>
      </c>
      <c r="X163" s="7">
        <f t="shared" si="127"/>
        <v>0.29925271739130432</v>
      </c>
      <c r="Y163" s="7">
        <f t="shared" si="128"/>
        <v>0.24048913043478262</v>
      </c>
      <c r="Z163" s="7">
        <f t="shared" si="129"/>
        <v>0.23369565217391305</v>
      </c>
      <c r="AA163" s="7">
        <f t="shared" si="130"/>
        <v>0.22826086956521738</v>
      </c>
      <c r="AB163" s="7">
        <f t="shared" si="131"/>
        <v>0.20923913043478262</v>
      </c>
      <c r="AC163" s="7"/>
      <c r="AD163" s="7"/>
      <c r="AE163" s="7"/>
      <c r="AF163" s="7"/>
      <c r="AG163" s="7"/>
      <c r="AH163" s="7"/>
      <c r="AI163" s="7"/>
      <c r="AJ163" s="7"/>
      <c r="AK163" s="29"/>
    </row>
    <row r="164" spans="1:37" ht="15.75" customHeight="1" x14ac:dyDescent="0.2">
      <c r="A164" s="17" t="s">
        <v>9</v>
      </c>
      <c r="B164" s="18">
        <v>2572</v>
      </c>
      <c r="C164" s="18">
        <v>856</v>
      </c>
      <c r="D164" s="18">
        <v>682</v>
      </c>
      <c r="E164" s="18">
        <v>561</v>
      </c>
      <c r="F164" s="18">
        <v>579</v>
      </c>
      <c r="G164" s="18">
        <v>546</v>
      </c>
      <c r="H164" s="18">
        <v>510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29"/>
      <c r="S164" s="29"/>
      <c r="T164" s="30" t="s">
        <v>9</v>
      </c>
      <c r="U164" s="7">
        <f t="shared" si="140"/>
        <v>1</v>
      </c>
      <c r="V164" s="7">
        <f t="shared" si="125"/>
        <v>0.33281493001555212</v>
      </c>
      <c r="W164" s="7">
        <f t="shared" si="126"/>
        <v>0.26516329704510111</v>
      </c>
      <c r="X164" s="7">
        <f t="shared" si="127"/>
        <v>0.21811819595645413</v>
      </c>
      <c r="Y164" s="7">
        <f t="shared" si="128"/>
        <v>0.22511664074650078</v>
      </c>
      <c r="Z164" s="7">
        <f t="shared" si="129"/>
        <v>0.21228615863141523</v>
      </c>
      <c r="AA164" s="7">
        <f t="shared" si="130"/>
        <v>0.19828926905132194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29"/>
    </row>
    <row r="165" spans="1:37" ht="15.75" customHeight="1" x14ac:dyDescent="0.2">
      <c r="A165" s="17" t="s">
        <v>10</v>
      </c>
      <c r="B165" s="18">
        <v>2246</v>
      </c>
      <c r="C165" s="18">
        <v>721</v>
      </c>
      <c r="D165" s="18">
        <v>555</v>
      </c>
      <c r="E165" s="18">
        <v>539</v>
      </c>
      <c r="F165" s="18">
        <v>498</v>
      </c>
      <c r="G165" s="18">
        <v>472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29"/>
      <c r="S165" s="29"/>
      <c r="T165" s="30" t="s">
        <v>10</v>
      </c>
      <c r="U165" s="7">
        <f t="shared" si="140"/>
        <v>1</v>
      </c>
      <c r="V165" s="7">
        <f t="shared" si="125"/>
        <v>0.32101513802315229</v>
      </c>
      <c r="W165" s="7">
        <f t="shared" si="126"/>
        <v>0.2471059661620659</v>
      </c>
      <c r="X165" s="7">
        <f t="shared" si="127"/>
        <v>0.23998219056099732</v>
      </c>
      <c r="Y165" s="7">
        <f t="shared" si="128"/>
        <v>0.22172751558325912</v>
      </c>
      <c r="Z165" s="7">
        <f t="shared" si="129"/>
        <v>0.21015138023152272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29"/>
    </row>
    <row r="166" spans="1:37" ht="15.75" customHeight="1" x14ac:dyDescent="0.2">
      <c r="A166" s="17" t="s">
        <v>11</v>
      </c>
      <c r="B166" s="18">
        <v>2222</v>
      </c>
      <c r="C166" s="18">
        <v>661</v>
      </c>
      <c r="D166" s="18">
        <v>573</v>
      </c>
      <c r="E166" s="18">
        <v>508</v>
      </c>
      <c r="F166" s="18">
        <v>440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29"/>
      <c r="S166" s="29"/>
      <c r="T166" s="30" t="s">
        <v>11</v>
      </c>
      <c r="U166" s="7">
        <f t="shared" si="140"/>
        <v>1</v>
      </c>
      <c r="V166" s="7">
        <f t="shared" si="125"/>
        <v>0.29747974797479748</v>
      </c>
      <c r="W166" s="7">
        <f t="shared" si="126"/>
        <v>0.2578757875787579</v>
      </c>
      <c r="X166" s="7">
        <f t="shared" si="127"/>
        <v>0.22862286228622863</v>
      </c>
      <c r="Y166" s="7">
        <f t="shared" si="128"/>
        <v>0.19801980198019803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29"/>
    </row>
    <row r="167" spans="1:37" ht="15.75" customHeight="1" x14ac:dyDescent="0.2">
      <c r="A167" s="17" t="s">
        <v>12</v>
      </c>
      <c r="B167" s="18">
        <v>2199</v>
      </c>
      <c r="C167" s="18">
        <v>715</v>
      </c>
      <c r="D167" s="18">
        <v>565</v>
      </c>
      <c r="E167" s="18">
        <v>490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29"/>
      <c r="S167" s="29"/>
      <c r="T167" s="30" t="s">
        <v>12</v>
      </c>
      <c r="U167" s="7">
        <f t="shared" si="140"/>
        <v>1</v>
      </c>
      <c r="V167" s="7">
        <f t="shared" si="125"/>
        <v>0.32514779445202363</v>
      </c>
      <c r="W167" s="7">
        <f t="shared" si="126"/>
        <v>0.25693497044110958</v>
      </c>
      <c r="X167" s="7">
        <f t="shared" si="127"/>
        <v>0.22282855843565258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29"/>
    </row>
    <row r="168" spans="1:37" ht="15.75" customHeight="1" x14ac:dyDescent="0.2">
      <c r="A168" s="17" t="s">
        <v>13</v>
      </c>
      <c r="B168" s="18">
        <v>2715</v>
      </c>
      <c r="C168" s="18">
        <v>812</v>
      </c>
      <c r="D168" s="18">
        <v>668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29"/>
      <c r="S168" s="29"/>
      <c r="T168" s="30" t="s">
        <v>13</v>
      </c>
      <c r="U168" s="7">
        <f t="shared" si="140"/>
        <v>1</v>
      </c>
      <c r="V168" s="7">
        <f t="shared" si="125"/>
        <v>0.29907918968692448</v>
      </c>
      <c r="W168" s="7">
        <f t="shared" si="126"/>
        <v>0.24604051565377533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29"/>
    </row>
    <row r="169" spans="1:37" ht="15.75" customHeight="1" x14ac:dyDescent="0.2">
      <c r="A169" s="17" t="s">
        <v>14</v>
      </c>
      <c r="B169" s="18">
        <v>2348</v>
      </c>
      <c r="C169" s="18">
        <v>755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9"/>
      <c r="S169" s="29"/>
      <c r="T169" s="30" t="s">
        <v>14</v>
      </c>
      <c r="U169" s="7">
        <f t="shared" si="140"/>
        <v>1</v>
      </c>
      <c r="V169" s="7">
        <f t="shared" si="125"/>
        <v>0.32155025553662692</v>
      </c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29"/>
    </row>
    <row r="170" spans="1:37" ht="15.75" customHeight="1" x14ac:dyDescent="0.2">
      <c r="A170" s="17" t="s">
        <v>15</v>
      </c>
      <c r="B170" s="18">
        <v>2259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29"/>
      <c r="S170" s="29"/>
      <c r="T170" s="30" t="s">
        <v>15</v>
      </c>
      <c r="U170" s="7">
        <f t="shared" si="140"/>
        <v>1</v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29"/>
    </row>
    <row r="171" spans="1:37" ht="15.75" customHeight="1" x14ac:dyDescent="0.2">
      <c r="A171" s="17" t="s">
        <v>16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30" t="s">
        <v>16</v>
      </c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</row>
    <row r="172" spans="1:37" ht="15.75" customHeight="1" x14ac:dyDescent="0.2">
      <c r="A172" s="19"/>
    </row>
    <row r="173" spans="1:37" ht="15.75" customHeight="1" x14ac:dyDescent="0.2">
      <c r="A173" s="27" t="s">
        <v>27</v>
      </c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9"/>
      <c r="T173" s="27" t="s">
        <v>27</v>
      </c>
      <c r="U173" s="27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</row>
    <row r="174" spans="1:37" ht="15.75" customHeight="1" x14ac:dyDescent="0.2">
      <c r="A174" s="17" t="s">
        <v>0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29"/>
      <c r="T174" s="30" t="s">
        <v>0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31"/>
    </row>
    <row r="175" spans="1:37" ht="15.75" customHeight="1" x14ac:dyDescent="0.2">
      <c r="A175" s="17" t="s">
        <v>1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29"/>
      <c r="S175" s="29"/>
      <c r="T175" s="30" t="s">
        <v>1</v>
      </c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29"/>
    </row>
    <row r="176" spans="1:37" ht="15.75" customHeight="1" x14ac:dyDescent="0.2">
      <c r="A176" s="17" t="s">
        <v>2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30" t="s">
        <v>2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29"/>
    </row>
    <row r="177" spans="1:37" ht="15.75" customHeight="1" x14ac:dyDescent="0.2">
      <c r="A177" s="17" t="s">
        <v>3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30" t="s">
        <v>3</v>
      </c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29"/>
    </row>
    <row r="178" spans="1:37" ht="15.75" customHeight="1" x14ac:dyDescent="0.2">
      <c r="A178" s="17" t="s">
        <v>4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30" t="s">
        <v>4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29"/>
    </row>
    <row r="179" spans="1:37" ht="15.75" customHeight="1" x14ac:dyDescent="0.2">
      <c r="A179" s="17" t="s">
        <v>5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9"/>
      <c r="M179" s="29"/>
      <c r="N179" s="29"/>
      <c r="O179" s="29"/>
      <c r="P179" s="29"/>
      <c r="Q179" s="29"/>
      <c r="R179" s="29"/>
      <c r="S179" s="29"/>
      <c r="T179" s="30" t="s">
        <v>5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29"/>
    </row>
    <row r="180" spans="1:37" ht="15.75" customHeight="1" x14ac:dyDescent="0.2">
      <c r="A180" s="17" t="s">
        <v>6</v>
      </c>
      <c r="B180" s="18">
        <v>4647</v>
      </c>
      <c r="C180" s="18">
        <v>1677</v>
      </c>
      <c r="D180" s="18">
        <v>1832</v>
      </c>
      <c r="E180" s="18">
        <v>1794</v>
      </c>
      <c r="F180" s="18">
        <v>1954</v>
      </c>
      <c r="G180" s="18">
        <v>1864</v>
      </c>
      <c r="H180" s="18">
        <v>1826</v>
      </c>
      <c r="I180" s="18">
        <v>1778</v>
      </c>
      <c r="J180" s="18">
        <v>1658</v>
      </c>
      <c r="K180" s="18">
        <v>1455</v>
      </c>
      <c r="L180" s="29"/>
      <c r="M180" s="29"/>
      <c r="N180" s="29"/>
      <c r="O180" s="29"/>
      <c r="P180" s="29"/>
      <c r="Q180" s="29"/>
      <c r="R180" s="29"/>
      <c r="S180" s="29"/>
      <c r="T180" s="30" t="s">
        <v>6</v>
      </c>
      <c r="U180" s="7">
        <f t="shared" ref="U175:U189" si="141">B180/$B180</f>
        <v>1</v>
      </c>
      <c r="V180" s="7">
        <f t="shared" ref="V174:V189" si="142">C180/$B180</f>
        <v>0.36087798579728858</v>
      </c>
      <c r="W180" s="7">
        <f t="shared" ref="W174:W189" si="143">D180/$B180</f>
        <v>0.39423283839035939</v>
      </c>
      <c r="X180" s="7">
        <f t="shared" ref="X174:X189" si="144">E180/$B180</f>
        <v>0.38605551969012264</v>
      </c>
      <c r="Y180" s="7">
        <f t="shared" ref="Y174:Y189" si="145">F180/$B180</f>
        <v>0.42048633527006674</v>
      </c>
      <c r="Z180" s="7">
        <f t="shared" ref="Z174:Z189" si="146">G180/$B180</f>
        <v>0.40111900150634816</v>
      </c>
      <c r="AA180" s="7">
        <f t="shared" ref="AA174:AA189" si="147">H180/$B180</f>
        <v>0.39294168280611147</v>
      </c>
      <c r="AB180" s="7">
        <f t="shared" ref="AB174:AB189" si="148">I180/$B180</f>
        <v>0.38261243813212825</v>
      </c>
      <c r="AC180" s="7">
        <f t="shared" ref="AC174:AC189" si="149">J180/$B180</f>
        <v>0.35678932644717021</v>
      </c>
      <c r="AD180" s="7">
        <f t="shared" ref="AD174:AD189" si="150">K180/$B180</f>
        <v>0.31310522918011618</v>
      </c>
      <c r="AE180" s="7"/>
      <c r="AF180" s="7"/>
      <c r="AG180" s="7"/>
      <c r="AH180" s="7"/>
      <c r="AI180" s="7"/>
      <c r="AJ180" s="7"/>
      <c r="AK180" s="29"/>
    </row>
    <row r="181" spans="1:37" ht="15.75" customHeight="1" x14ac:dyDescent="0.2">
      <c r="A181" s="17" t="s">
        <v>7</v>
      </c>
      <c r="B181" s="18">
        <v>5687</v>
      </c>
      <c r="C181" s="18">
        <v>2438</v>
      </c>
      <c r="D181" s="18">
        <v>2201</v>
      </c>
      <c r="E181" s="18">
        <v>2055</v>
      </c>
      <c r="F181" s="18">
        <v>1981</v>
      </c>
      <c r="G181" s="18">
        <v>1824</v>
      </c>
      <c r="H181" s="18">
        <v>1765</v>
      </c>
      <c r="I181" s="18">
        <v>1775</v>
      </c>
      <c r="J181" s="18">
        <v>1416</v>
      </c>
      <c r="K181" s="18"/>
      <c r="L181" s="29"/>
      <c r="M181" s="29"/>
      <c r="N181" s="29"/>
      <c r="O181" s="29"/>
      <c r="P181" s="29"/>
      <c r="Q181" s="29"/>
      <c r="R181" s="29"/>
      <c r="S181" s="29"/>
      <c r="T181" s="30" t="s">
        <v>7</v>
      </c>
      <c r="U181" s="7">
        <f t="shared" si="141"/>
        <v>1</v>
      </c>
      <c r="V181" s="7">
        <f t="shared" si="142"/>
        <v>0.42869702831018114</v>
      </c>
      <c r="W181" s="7">
        <f t="shared" si="143"/>
        <v>0.38702303499208723</v>
      </c>
      <c r="X181" s="7">
        <f t="shared" si="144"/>
        <v>0.36135044839106734</v>
      </c>
      <c r="Y181" s="7">
        <f t="shared" si="145"/>
        <v>0.34833831545630384</v>
      </c>
      <c r="Z181" s="7">
        <f t="shared" si="146"/>
        <v>0.32073149287849484</v>
      </c>
      <c r="AA181" s="7">
        <f t="shared" si="147"/>
        <v>0.31035695445753475</v>
      </c>
      <c r="AB181" s="7">
        <f t="shared" si="148"/>
        <v>0.31211535080007036</v>
      </c>
      <c r="AC181" s="7">
        <f t="shared" si="149"/>
        <v>0.24898892210304202</v>
      </c>
      <c r="AD181" s="7"/>
      <c r="AE181" s="7"/>
      <c r="AF181" s="7"/>
      <c r="AG181" s="7"/>
      <c r="AH181" s="7"/>
      <c r="AI181" s="7"/>
      <c r="AJ181" s="7"/>
      <c r="AK181" s="29"/>
    </row>
    <row r="182" spans="1:37" ht="15.75" customHeight="1" x14ac:dyDescent="0.2">
      <c r="A182" s="17" t="s">
        <v>8</v>
      </c>
      <c r="B182" s="18">
        <v>5420</v>
      </c>
      <c r="C182" s="18">
        <v>1809</v>
      </c>
      <c r="D182" s="18">
        <v>1685</v>
      </c>
      <c r="E182" s="18">
        <v>1580</v>
      </c>
      <c r="F182" s="18">
        <v>1491</v>
      </c>
      <c r="G182" s="18">
        <v>1363</v>
      </c>
      <c r="H182" s="18">
        <v>1364</v>
      </c>
      <c r="I182" s="18">
        <v>1162</v>
      </c>
      <c r="J182" s="18"/>
      <c r="K182" s="18"/>
      <c r="L182" s="29"/>
      <c r="M182" s="29"/>
      <c r="N182" s="29"/>
      <c r="O182" s="29"/>
      <c r="P182" s="29"/>
      <c r="Q182" s="29"/>
      <c r="R182" s="29"/>
      <c r="S182" s="29"/>
      <c r="T182" s="30" t="s">
        <v>8</v>
      </c>
      <c r="U182" s="7">
        <f t="shared" si="141"/>
        <v>1</v>
      </c>
      <c r="V182" s="7">
        <f t="shared" si="142"/>
        <v>0.33376383763837636</v>
      </c>
      <c r="W182" s="7">
        <f t="shared" si="143"/>
        <v>0.31088560885608857</v>
      </c>
      <c r="X182" s="7">
        <f t="shared" si="144"/>
        <v>0.29151291512915128</v>
      </c>
      <c r="Y182" s="7">
        <f t="shared" si="145"/>
        <v>0.27509225092250922</v>
      </c>
      <c r="Z182" s="7">
        <f t="shared" si="146"/>
        <v>0.25147601476014758</v>
      </c>
      <c r="AA182" s="7">
        <f t="shared" si="147"/>
        <v>0.25166051660516603</v>
      </c>
      <c r="AB182" s="7">
        <f t="shared" si="148"/>
        <v>0.21439114391143912</v>
      </c>
      <c r="AC182" s="7"/>
      <c r="AD182" s="7"/>
      <c r="AE182" s="7"/>
      <c r="AF182" s="7"/>
      <c r="AG182" s="7"/>
      <c r="AH182" s="7"/>
      <c r="AI182" s="7"/>
      <c r="AJ182" s="7"/>
      <c r="AK182" s="29"/>
    </row>
    <row r="183" spans="1:37" ht="15.75" customHeight="1" x14ac:dyDescent="0.2">
      <c r="A183" s="17" t="s">
        <v>9</v>
      </c>
      <c r="B183" s="18">
        <v>4017</v>
      </c>
      <c r="C183" s="18">
        <v>1250</v>
      </c>
      <c r="D183" s="18">
        <v>1069</v>
      </c>
      <c r="E183" s="18">
        <v>1056</v>
      </c>
      <c r="F183" s="18">
        <v>1005</v>
      </c>
      <c r="G183" s="18">
        <v>987</v>
      </c>
      <c r="H183" s="18">
        <v>783</v>
      </c>
      <c r="I183" s="18"/>
      <c r="J183" s="18"/>
      <c r="K183" s="18"/>
      <c r="L183" s="29"/>
      <c r="M183" s="29"/>
      <c r="N183" s="29"/>
      <c r="O183" s="29"/>
      <c r="P183" s="29"/>
      <c r="Q183" s="29"/>
      <c r="R183" s="29"/>
      <c r="S183" s="29"/>
      <c r="T183" s="30" t="s">
        <v>9</v>
      </c>
      <c r="U183" s="7">
        <f t="shared" si="141"/>
        <v>1</v>
      </c>
      <c r="V183" s="7">
        <f t="shared" si="142"/>
        <v>0.31117749564351505</v>
      </c>
      <c r="W183" s="7">
        <f t="shared" si="143"/>
        <v>0.26611899427433405</v>
      </c>
      <c r="X183" s="7">
        <f t="shared" si="144"/>
        <v>0.26288274831964153</v>
      </c>
      <c r="Y183" s="7">
        <f t="shared" si="145"/>
        <v>0.25018670649738611</v>
      </c>
      <c r="Z183" s="7">
        <f t="shared" si="146"/>
        <v>0.24570575056011948</v>
      </c>
      <c r="AA183" s="7">
        <f t="shared" si="147"/>
        <v>0.19492158327109785</v>
      </c>
      <c r="AB183" s="7"/>
      <c r="AC183" s="7"/>
      <c r="AD183" s="7"/>
      <c r="AE183" s="7"/>
      <c r="AF183" s="7"/>
      <c r="AG183" s="7"/>
      <c r="AH183" s="7"/>
      <c r="AI183" s="7"/>
      <c r="AJ183" s="7"/>
      <c r="AK183" s="29"/>
    </row>
    <row r="184" spans="1:37" ht="15.75" customHeight="1" x14ac:dyDescent="0.2">
      <c r="A184" s="17" t="s">
        <v>10</v>
      </c>
      <c r="B184" s="18">
        <v>5103</v>
      </c>
      <c r="C184" s="18">
        <v>1606</v>
      </c>
      <c r="D184" s="18">
        <v>1399</v>
      </c>
      <c r="E184" s="18">
        <v>1308</v>
      </c>
      <c r="F184" s="18">
        <v>1203</v>
      </c>
      <c r="G184" s="18">
        <v>1015</v>
      </c>
      <c r="H184" s="18"/>
      <c r="I184" s="18"/>
      <c r="J184" s="18"/>
      <c r="K184" s="18"/>
      <c r="L184" s="29"/>
      <c r="M184" s="29"/>
      <c r="N184" s="29"/>
      <c r="O184" s="29"/>
      <c r="P184" s="29"/>
      <c r="Q184" s="29"/>
      <c r="R184" s="29"/>
      <c r="S184" s="29"/>
      <c r="T184" s="30" t="s">
        <v>10</v>
      </c>
      <c r="U184" s="7">
        <f t="shared" si="141"/>
        <v>1</v>
      </c>
      <c r="V184" s="7">
        <f t="shared" si="142"/>
        <v>0.31471683323535177</v>
      </c>
      <c r="W184" s="7">
        <f t="shared" si="143"/>
        <v>0.27415245933764454</v>
      </c>
      <c r="X184" s="7">
        <f t="shared" si="144"/>
        <v>0.25631981187536745</v>
      </c>
      <c r="Y184" s="7">
        <f t="shared" si="145"/>
        <v>0.23574368018812464</v>
      </c>
      <c r="Z184" s="7">
        <f t="shared" si="146"/>
        <v>0.19890260631001372</v>
      </c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29"/>
    </row>
    <row r="185" spans="1:37" ht="15.75" customHeight="1" x14ac:dyDescent="0.2">
      <c r="A185" s="17" t="s">
        <v>11</v>
      </c>
      <c r="B185" s="18">
        <v>4102</v>
      </c>
      <c r="C185" s="18">
        <v>1072</v>
      </c>
      <c r="D185" s="18">
        <v>979</v>
      </c>
      <c r="E185" s="18">
        <v>898</v>
      </c>
      <c r="F185" s="18">
        <v>738</v>
      </c>
      <c r="G185" s="18"/>
      <c r="H185" s="18"/>
      <c r="I185" s="18"/>
      <c r="J185" s="18"/>
      <c r="K185" s="18"/>
      <c r="L185" s="29"/>
      <c r="M185" s="29"/>
      <c r="N185" s="29"/>
      <c r="O185" s="29"/>
      <c r="P185" s="29"/>
      <c r="Q185" s="29"/>
      <c r="R185" s="29"/>
      <c r="S185" s="29"/>
      <c r="T185" s="30" t="s">
        <v>11</v>
      </c>
      <c r="U185" s="7">
        <f t="shared" si="141"/>
        <v>1</v>
      </c>
      <c r="V185" s="7">
        <f t="shared" si="142"/>
        <v>0.26133593369088248</v>
      </c>
      <c r="W185" s="7">
        <f t="shared" si="143"/>
        <v>0.23866406630911752</v>
      </c>
      <c r="X185" s="7">
        <f t="shared" si="144"/>
        <v>0.2189176011701609</v>
      </c>
      <c r="Y185" s="7">
        <f t="shared" si="145"/>
        <v>0.17991223793271574</v>
      </c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29"/>
    </row>
    <row r="186" spans="1:37" ht="15.75" customHeight="1" x14ac:dyDescent="0.2">
      <c r="A186" s="17" t="s">
        <v>12</v>
      </c>
      <c r="B186" s="18">
        <v>3466</v>
      </c>
      <c r="C186" s="18">
        <v>830</v>
      </c>
      <c r="D186" s="18">
        <v>768</v>
      </c>
      <c r="E186" s="18">
        <v>655</v>
      </c>
      <c r="F186" s="18"/>
      <c r="G186" s="18"/>
      <c r="H186" s="18"/>
      <c r="I186" s="18"/>
      <c r="J186" s="18"/>
      <c r="K186" s="18"/>
      <c r="L186" s="29"/>
      <c r="M186" s="29"/>
      <c r="N186" s="29"/>
      <c r="O186" s="29"/>
      <c r="P186" s="29"/>
      <c r="Q186" s="29"/>
      <c r="R186" s="29"/>
      <c r="S186" s="29"/>
      <c r="T186" s="30" t="s">
        <v>12</v>
      </c>
      <c r="U186" s="7">
        <f t="shared" si="141"/>
        <v>1</v>
      </c>
      <c r="V186" s="7">
        <f t="shared" si="142"/>
        <v>0.23946912867859205</v>
      </c>
      <c r="W186" s="7">
        <f t="shared" si="143"/>
        <v>0.22158107328332372</v>
      </c>
      <c r="X186" s="7">
        <f t="shared" si="144"/>
        <v>0.18897864974033468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29"/>
    </row>
    <row r="187" spans="1:37" ht="15.75" customHeight="1" x14ac:dyDescent="0.2">
      <c r="A187" s="17" t="s">
        <v>13</v>
      </c>
      <c r="B187" s="18">
        <v>3324</v>
      </c>
      <c r="C187" s="18">
        <v>883</v>
      </c>
      <c r="D187" s="18">
        <v>711</v>
      </c>
      <c r="E187" s="18"/>
      <c r="F187" s="18"/>
      <c r="G187" s="18"/>
      <c r="H187" s="18"/>
      <c r="I187" s="18"/>
      <c r="J187" s="18"/>
      <c r="K187" s="18"/>
      <c r="L187" s="29"/>
      <c r="M187" s="29"/>
      <c r="N187" s="29"/>
      <c r="O187" s="29"/>
      <c r="P187" s="29"/>
      <c r="Q187" s="29"/>
      <c r="R187" s="29"/>
      <c r="S187" s="29"/>
      <c r="T187" s="30" t="s">
        <v>13</v>
      </c>
      <c r="U187" s="7">
        <f t="shared" si="141"/>
        <v>1</v>
      </c>
      <c r="V187" s="7">
        <f t="shared" si="142"/>
        <v>0.26564380264741277</v>
      </c>
      <c r="W187" s="7">
        <f t="shared" si="143"/>
        <v>0.21389891696750901</v>
      </c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29"/>
    </row>
    <row r="188" spans="1:37" ht="15.75" customHeight="1" x14ac:dyDescent="0.2">
      <c r="A188" s="17" t="s">
        <v>14</v>
      </c>
      <c r="B188" s="18">
        <v>3450</v>
      </c>
      <c r="C188" s="18">
        <v>759</v>
      </c>
      <c r="D188" s="18"/>
      <c r="E188" s="18"/>
      <c r="F188" s="18"/>
      <c r="G188" s="18"/>
      <c r="H188" s="18"/>
      <c r="I188" s="18"/>
      <c r="J188" s="18"/>
      <c r="K188" s="18"/>
      <c r="L188" s="29"/>
      <c r="M188" s="29"/>
      <c r="N188" s="29"/>
      <c r="O188" s="29"/>
      <c r="P188" s="29"/>
      <c r="Q188" s="29"/>
      <c r="R188" s="29"/>
      <c r="S188" s="29"/>
      <c r="T188" s="30" t="s">
        <v>14</v>
      </c>
      <c r="U188" s="7">
        <f t="shared" si="141"/>
        <v>1</v>
      </c>
      <c r="V188" s="7">
        <f t="shared" si="142"/>
        <v>0.22</v>
      </c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29"/>
    </row>
    <row r="189" spans="1:37" ht="15.75" customHeight="1" x14ac:dyDescent="0.2">
      <c r="A189" s="17" t="s">
        <v>15</v>
      </c>
      <c r="B189" s="18">
        <v>2647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29"/>
      <c r="M189" s="29"/>
      <c r="N189" s="29"/>
      <c r="O189" s="29"/>
      <c r="P189" s="29"/>
      <c r="Q189" s="29"/>
      <c r="R189" s="29"/>
      <c r="S189" s="29"/>
      <c r="T189" s="30" t="s">
        <v>15</v>
      </c>
      <c r="U189" s="7">
        <f t="shared" si="141"/>
        <v>1</v>
      </c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29"/>
    </row>
    <row r="190" spans="1:37" ht="15.75" customHeight="1" x14ac:dyDescent="0.2">
      <c r="A190" s="17" t="s">
        <v>16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30" t="s">
        <v>16</v>
      </c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</row>
    <row r="191" spans="1:37" ht="15.75" customHeight="1" x14ac:dyDescent="0.2">
      <c r="A191" s="19"/>
    </row>
    <row r="192" spans="1:37" ht="15.75" customHeight="1" x14ac:dyDescent="0.2">
      <c r="A192" s="19"/>
    </row>
    <row r="193" spans="1:1" ht="15.75" customHeight="1" x14ac:dyDescent="0.2">
      <c r="A193" s="19"/>
    </row>
    <row r="194" spans="1:1" ht="15.75" customHeight="1" x14ac:dyDescent="0.2">
      <c r="A194" s="19"/>
    </row>
    <row r="195" spans="1:1" ht="15.75" customHeight="1" x14ac:dyDescent="0.2">
      <c r="A195" s="19"/>
    </row>
    <row r="196" spans="1:1" ht="15.75" customHeight="1" x14ac:dyDescent="0.2">
      <c r="A196" s="19"/>
    </row>
    <row r="197" spans="1:1" ht="15.75" customHeight="1" x14ac:dyDescent="0.2">
      <c r="A197" s="19"/>
    </row>
    <row r="198" spans="1:1" ht="15.75" customHeight="1" x14ac:dyDescent="0.2">
      <c r="A198" s="19"/>
    </row>
    <row r="199" spans="1:1" ht="15.75" customHeight="1" x14ac:dyDescent="0.2">
      <c r="A199" s="19"/>
    </row>
    <row r="200" spans="1:1" ht="15.75" customHeight="1" x14ac:dyDescent="0.2">
      <c r="A200" s="19"/>
    </row>
    <row r="201" spans="1:1" ht="15.75" customHeight="1" x14ac:dyDescent="0.2">
      <c r="A201" s="19"/>
    </row>
    <row r="202" spans="1:1" ht="15.75" customHeight="1" x14ac:dyDescent="0.2">
      <c r="A202" s="19"/>
    </row>
    <row r="203" spans="1:1" ht="15.75" customHeight="1" x14ac:dyDescent="0.2">
      <c r="A203" s="19"/>
    </row>
    <row r="204" spans="1:1" ht="15.75" customHeight="1" x14ac:dyDescent="0.2">
      <c r="A204" s="19"/>
    </row>
    <row r="205" spans="1:1" ht="15.75" customHeight="1" x14ac:dyDescent="0.2">
      <c r="A205" s="19"/>
    </row>
    <row r="206" spans="1:1" ht="15.75" customHeight="1" x14ac:dyDescent="0.2">
      <c r="A206" s="19"/>
    </row>
    <row r="207" spans="1:1" ht="15.75" customHeight="1" x14ac:dyDescent="0.2">
      <c r="A207" s="19"/>
    </row>
    <row r="208" spans="1:1" ht="15.75" customHeight="1" x14ac:dyDescent="0.2">
      <c r="A208" s="19"/>
    </row>
    <row r="209" spans="1:1" ht="15.75" customHeight="1" x14ac:dyDescent="0.2">
      <c r="A209" s="19"/>
    </row>
    <row r="210" spans="1:1" ht="15.75" customHeight="1" x14ac:dyDescent="0.2">
      <c r="A210" s="19"/>
    </row>
    <row r="211" spans="1:1" ht="15.75" customHeight="1" x14ac:dyDescent="0.2">
      <c r="A211" s="19"/>
    </row>
    <row r="212" spans="1:1" ht="15.75" customHeight="1" x14ac:dyDescent="0.2">
      <c r="A212" s="19"/>
    </row>
    <row r="213" spans="1:1" ht="15.75" customHeight="1" x14ac:dyDescent="0.2">
      <c r="A213" s="19"/>
    </row>
    <row r="214" spans="1:1" ht="15.75" customHeight="1" x14ac:dyDescent="0.2">
      <c r="A214" s="19"/>
    </row>
    <row r="215" spans="1:1" ht="15.75" customHeight="1" x14ac:dyDescent="0.2">
      <c r="A215" s="19"/>
    </row>
    <row r="216" spans="1:1" ht="15.75" customHeight="1" x14ac:dyDescent="0.2">
      <c r="A216" s="19"/>
    </row>
    <row r="217" spans="1:1" ht="15.75" customHeight="1" x14ac:dyDescent="0.2">
      <c r="A217" s="19"/>
    </row>
    <row r="218" spans="1:1" ht="15.75" customHeight="1" x14ac:dyDescent="0.2">
      <c r="A218" s="19"/>
    </row>
    <row r="219" spans="1:1" ht="15.75" customHeight="1" x14ac:dyDescent="0.2">
      <c r="A219" s="19"/>
    </row>
    <row r="220" spans="1:1" ht="15.75" customHeight="1" x14ac:dyDescent="0.2">
      <c r="A220" s="19"/>
    </row>
    <row r="221" spans="1:1" ht="15.75" customHeight="1" x14ac:dyDescent="0.2">
      <c r="A221" s="19"/>
    </row>
    <row r="222" spans="1:1" ht="15.75" customHeight="1" x14ac:dyDescent="0.2">
      <c r="A222" s="19"/>
    </row>
    <row r="223" spans="1:1" ht="15.75" customHeight="1" x14ac:dyDescent="0.2">
      <c r="A223" s="19"/>
    </row>
    <row r="224" spans="1:1" ht="15.75" customHeight="1" x14ac:dyDescent="0.2">
      <c r="A224" s="19"/>
    </row>
    <row r="225" spans="1:1" ht="15.75" customHeight="1" x14ac:dyDescent="0.2">
      <c r="A225" s="19"/>
    </row>
    <row r="226" spans="1:1" ht="15.75" customHeight="1" x14ac:dyDescent="0.2">
      <c r="A226" s="19"/>
    </row>
    <row r="227" spans="1:1" ht="15.75" customHeight="1" x14ac:dyDescent="0.2">
      <c r="A227" s="19"/>
    </row>
    <row r="228" spans="1:1" ht="15.75" customHeight="1" x14ac:dyDescent="0.2">
      <c r="A228" s="19"/>
    </row>
    <row r="229" spans="1:1" ht="15.75" customHeight="1" x14ac:dyDescent="0.2">
      <c r="A229" s="19"/>
    </row>
    <row r="230" spans="1:1" ht="15.75" customHeight="1" x14ac:dyDescent="0.2">
      <c r="A230" s="19"/>
    </row>
    <row r="231" spans="1:1" ht="15.75" customHeight="1" x14ac:dyDescent="0.2">
      <c r="A231" s="19"/>
    </row>
    <row r="232" spans="1:1" ht="15.75" customHeight="1" x14ac:dyDescent="0.2">
      <c r="A232" s="19"/>
    </row>
    <row r="233" spans="1:1" ht="15.75" customHeight="1" x14ac:dyDescent="0.2">
      <c r="A233" s="19"/>
    </row>
    <row r="234" spans="1:1" ht="15.75" customHeight="1" x14ac:dyDescent="0.2">
      <c r="A234" s="19"/>
    </row>
    <row r="235" spans="1:1" ht="15.75" customHeight="1" x14ac:dyDescent="0.2">
      <c r="A235" s="19"/>
    </row>
    <row r="236" spans="1:1" ht="15.75" customHeight="1" x14ac:dyDescent="0.2">
      <c r="A236" s="19"/>
    </row>
    <row r="237" spans="1:1" ht="15.75" customHeight="1" x14ac:dyDescent="0.2">
      <c r="A237" s="19"/>
    </row>
    <row r="238" spans="1:1" ht="15.75" customHeight="1" x14ac:dyDescent="0.2">
      <c r="A238" s="19"/>
    </row>
    <row r="239" spans="1:1" ht="15.75" customHeight="1" x14ac:dyDescent="0.2">
      <c r="A239" s="19"/>
    </row>
    <row r="240" spans="1:1" ht="15.75" customHeight="1" x14ac:dyDescent="0.2">
      <c r="A240" s="19"/>
    </row>
    <row r="241" spans="1:1" ht="15.75" customHeight="1" x14ac:dyDescent="0.2">
      <c r="A241" s="19"/>
    </row>
    <row r="242" spans="1:1" ht="15.75" customHeight="1" x14ac:dyDescent="0.2">
      <c r="A242" s="19"/>
    </row>
    <row r="243" spans="1:1" ht="15.75" customHeight="1" x14ac:dyDescent="0.2">
      <c r="A243" s="19"/>
    </row>
    <row r="244" spans="1:1" ht="15.75" customHeight="1" x14ac:dyDescent="0.2">
      <c r="A244" s="19"/>
    </row>
    <row r="245" spans="1:1" ht="15.75" customHeight="1" x14ac:dyDescent="0.2">
      <c r="A245" s="19"/>
    </row>
    <row r="246" spans="1:1" ht="15.75" customHeight="1" x14ac:dyDescent="0.2">
      <c r="A246" s="19"/>
    </row>
    <row r="247" spans="1:1" ht="15.75" customHeight="1" x14ac:dyDescent="0.2">
      <c r="A247" s="19"/>
    </row>
    <row r="248" spans="1:1" ht="15.75" customHeight="1" x14ac:dyDescent="0.2">
      <c r="A248" s="19"/>
    </row>
    <row r="249" spans="1:1" ht="15.75" customHeight="1" x14ac:dyDescent="0.2">
      <c r="A249" s="19"/>
    </row>
    <row r="250" spans="1:1" ht="15.75" customHeight="1" x14ac:dyDescent="0.2">
      <c r="A250" s="19"/>
    </row>
    <row r="251" spans="1:1" ht="15.75" customHeight="1" x14ac:dyDescent="0.2">
      <c r="A251" s="19"/>
    </row>
    <row r="252" spans="1:1" ht="15.75" customHeight="1" x14ac:dyDescent="0.2">
      <c r="A252" s="19"/>
    </row>
    <row r="253" spans="1:1" ht="15.75" customHeight="1" x14ac:dyDescent="0.2">
      <c r="A253" s="19"/>
    </row>
    <row r="254" spans="1:1" ht="15.75" customHeight="1" x14ac:dyDescent="0.2">
      <c r="A254" s="19"/>
    </row>
    <row r="255" spans="1:1" ht="15.75" customHeight="1" x14ac:dyDescent="0.2">
      <c r="A255" s="19"/>
    </row>
    <row r="256" spans="1:1" ht="15.75" customHeight="1" x14ac:dyDescent="0.2">
      <c r="A256" s="19"/>
    </row>
    <row r="257" spans="1:1" ht="15.75" customHeight="1" x14ac:dyDescent="0.2">
      <c r="A257" s="19"/>
    </row>
    <row r="258" spans="1:1" ht="15.75" customHeight="1" x14ac:dyDescent="0.2">
      <c r="A258" s="19"/>
    </row>
    <row r="259" spans="1:1" ht="15.75" customHeight="1" x14ac:dyDescent="0.2">
      <c r="A259" s="19"/>
    </row>
    <row r="260" spans="1:1" ht="15.75" customHeight="1" x14ac:dyDescent="0.2">
      <c r="A260" s="19"/>
    </row>
    <row r="261" spans="1:1" ht="15.75" customHeight="1" x14ac:dyDescent="0.2">
      <c r="A261" s="19"/>
    </row>
    <row r="262" spans="1:1" ht="15.75" customHeight="1" x14ac:dyDescent="0.2">
      <c r="A262" s="19"/>
    </row>
    <row r="263" spans="1:1" ht="15.75" customHeight="1" x14ac:dyDescent="0.2">
      <c r="A263" s="19"/>
    </row>
    <row r="264" spans="1:1" ht="15.75" customHeight="1" x14ac:dyDescent="0.2">
      <c r="A264" s="19"/>
    </row>
    <row r="265" spans="1:1" ht="15.75" customHeight="1" x14ac:dyDescent="0.2">
      <c r="A265" s="19"/>
    </row>
    <row r="266" spans="1:1" ht="15.75" customHeight="1" x14ac:dyDescent="0.2">
      <c r="A266" s="19"/>
    </row>
    <row r="267" spans="1:1" ht="15.75" customHeight="1" x14ac:dyDescent="0.2">
      <c r="A267" s="19"/>
    </row>
    <row r="268" spans="1:1" ht="15.75" customHeight="1" x14ac:dyDescent="0.2">
      <c r="A268" s="19"/>
    </row>
    <row r="269" spans="1:1" ht="15.75" customHeight="1" x14ac:dyDescent="0.2">
      <c r="A269" s="19"/>
    </row>
    <row r="270" spans="1:1" ht="15.75" customHeight="1" x14ac:dyDescent="0.2">
      <c r="A270" s="19"/>
    </row>
    <row r="271" spans="1:1" ht="15.75" customHeight="1" x14ac:dyDescent="0.2">
      <c r="A271" s="19"/>
    </row>
    <row r="272" spans="1:1" ht="15.75" customHeight="1" x14ac:dyDescent="0.2">
      <c r="A272" s="19"/>
    </row>
    <row r="273" spans="1:1" ht="15.75" customHeight="1" x14ac:dyDescent="0.2">
      <c r="A273" s="19"/>
    </row>
    <row r="274" spans="1:1" ht="15.75" customHeight="1" x14ac:dyDescent="0.2">
      <c r="A274" s="19"/>
    </row>
    <row r="275" spans="1:1" ht="15.75" customHeight="1" x14ac:dyDescent="0.2">
      <c r="A275" s="19"/>
    </row>
    <row r="276" spans="1:1" ht="15.75" customHeight="1" x14ac:dyDescent="0.2">
      <c r="A276" s="19"/>
    </row>
    <row r="277" spans="1:1" ht="15.75" customHeight="1" x14ac:dyDescent="0.2">
      <c r="A277" s="19"/>
    </row>
    <row r="278" spans="1:1" ht="15.75" customHeight="1" x14ac:dyDescent="0.2">
      <c r="A278" s="19"/>
    </row>
    <row r="279" spans="1:1" ht="15.75" customHeight="1" x14ac:dyDescent="0.2">
      <c r="A279" s="19"/>
    </row>
    <row r="280" spans="1:1" ht="15.75" customHeight="1" x14ac:dyDescent="0.2">
      <c r="A280" s="19"/>
    </row>
    <row r="281" spans="1:1" ht="15.75" customHeight="1" x14ac:dyDescent="0.2">
      <c r="A281" s="19"/>
    </row>
    <row r="282" spans="1:1" ht="15.75" customHeight="1" x14ac:dyDescent="0.2">
      <c r="A282" s="19"/>
    </row>
    <row r="283" spans="1:1" ht="15.75" customHeight="1" x14ac:dyDescent="0.2">
      <c r="A283" s="19"/>
    </row>
    <row r="284" spans="1:1" ht="15.75" customHeight="1" x14ac:dyDescent="0.2">
      <c r="A284" s="19"/>
    </row>
    <row r="285" spans="1:1" ht="15.75" customHeight="1" x14ac:dyDescent="0.2">
      <c r="A285" s="19"/>
    </row>
    <row r="286" spans="1:1" ht="15.75" customHeight="1" x14ac:dyDescent="0.2">
      <c r="A286" s="19"/>
    </row>
    <row r="287" spans="1:1" ht="15.75" customHeight="1" x14ac:dyDescent="0.2">
      <c r="A287" s="19"/>
    </row>
    <row r="288" spans="1:1" ht="15.75" customHeight="1" x14ac:dyDescent="0.2">
      <c r="A288" s="19"/>
    </row>
    <row r="289" spans="1:1" ht="15.75" customHeight="1" x14ac:dyDescent="0.2">
      <c r="A289" s="19"/>
    </row>
    <row r="290" spans="1:1" ht="15.75" customHeight="1" x14ac:dyDescent="0.2">
      <c r="A290" s="19"/>
    </row>
    <row r="291" spans="1:1" ht="15.75" customHeight="1" x14ac:dyDescent="0.2">
      <c r="A291" s="19"/>
    </row>
    <row r="292" spans="1:1" ht="15.75" customHeight="1" x14ac:dyDescent="0.2">
      <c r="A292" s="19"/>
    </row>
    <row r="293" spans="1:1" ht="15.75" customHeight="1" x14ac:dyDescent="0.2">
      <c r="A293" s="19"/>
    </row>
    <row r="294" spans="1:1" ht="15.75" customHeight="1" x14ac:dyDescent="0.2">
      <c r="A294" s="19"/>
    </row>
    <row r="295" spans="1:1" ht="15.75" customHeight="1" x14ac:dyDescent="0.2">
      <c r="A295" s="19"/>
    </row>
    <row r="296" spans="1:1" ht="15.75" customHeight="1" x14ac:dyDescent="0.2">
      <c r="A296" s="19"/>
    </row>
    <row r="297" spans="1:1" ht="15.75" customHeight="1" x14ac:dyDescent="0.2">
      <c r="A297" s="19"/>
    </row>
    <row r="298" spans="1:1" ht="15.75" customHeight="1" x14ac:dyDescent="0.2">
      <c r="A298" s="19"/>
    </row>
    <row r="299" spans="1:1" ht="15.75" customHeight="1" x14ac:dyDescent="0.2">
      <c r="A299" s="19"/>
    </row>
    <row r="300" spans="1:1" ht="15.75" customHeight="1" x14ac:dyDescent="0.2">
      <c r="A300" s="19"/>
    </row>
    <row r="301" spans="1:1" ht="15.75" customHeight="1" x14ac:dyDescent="0.2">
      <c r="A301" s="19"/>
    </row>
    <row r="302" spans="1:1" ht="15.75" customHeight="1" x14ac:dyDescent="0.2">
      <c r="A302" s="19"/>
    </row>
    <row r="303" spans="1:1" ht="15.75" customHeight="1" x14ac:dyDescent="0.2">
      <c r="A303" s="19"/>
    </row>
    <row r="304" spans="1:1" ht="15.75" customHeight="1" x14ac:dyDescent="0.2">
      <c r="A304" s="19"/>
    </row>
    <row r="305" spans="1:1" ht="15.75" customHeight="1" x14ac:dyDescent="0.2">
      <c r="A305" s="19"/>
    </row>
    <row r="306" spans="1:1" ht="15.75" customHeight="1" x14ac:dyDescent="0.2">
      <c r="A306" s="19"/>
    </row>
    <row r="307" spans="1:1" ht="15.75" customHeight="1" x14ac:dyDescent="0.2">
      <c r="A307" s="19"/>
    </row>
    <row r="308" spans="1:1" ht="15.75" customHeight="1" x14ac:dyDescent="0.2">
      <c r="A308" s="19"/>
    </row>
    <row r="309" spans="1:1" ht="15.75" customHeight="1" x14ac:dyDescent="0.2">
      <c r="A309" s="19"/>
    </row>
    <row r="310" spans="1:1" ht="15.75" customHeight="1" x14ac:dyDescent="0.2">
      <c r="A310" s="19"/>
    </row>
    <row r="311" spans="1:1" ht="15.75" customHeight="1" x14ac:dyDescent="0.2">
      <c r="A311" s="19"/>
    </row>
    <row r="312" spans="1:1" ht="15.75" customHeight="1" x14ac:dyDescent="0.2">
      <c r="A312" s="19"/>
    </row>
    <row r="313" spans="1:1" ht="15.75" customHeight="1" x14ac:dyDescent="0.2">
      <c r="A313" s="19"/>
    </row>
    <row r="314" spans="1:1" ht="15.75" customHeight="1" x14ac:dyDescent="0.2">
      <c r="A314" s="19"/>
    </row>
    <row r="315" spans="1:1" ht="15.75" customHeight="1" x14ac:dyDescent="0.2">
      <c r="A315" s="19"/>
    </row>
    <row r="316" spans="1:1" ht="15.75" customHeight="1" x14ac:dyDescent="0.2">
      <c r="A316" s="19"/>
    </row>
    <row r="317" spans="1:1" ht="15.75" customHeight="1" x14ac:dyDescent="0.2">
      <c r="A317" s="19"/>
    </row>
    <row r="318" spans="1:1" ht="15.75" customHeight="1" x14ac:dyDescent="0.2">
      <c r="A318" s="19"/>
    </row>
    <row r="319" spans="1:1" ht="15.75" customHeight="1" x14ac:dyDescent="0.2">
      <c r="A319" s="19"/>
    </row>
    <row r="320" spans="1:1" ht="15.75" customHeight="1" x14ac:dyDescent="0.2">
      <c r="A320" s="19"/>
    </row>
    <row r="321" spans="1:1" ht="15.75" customHeight="1" x14ac:dyDescent="0.2">
      <c r="A321" s="19"/>
    </row>
    <row r="322" spans="1:1" ht="15.75" customHeight="1" x14ac:dyDescent="0.2">
      <c r="A322" s="19"/>
    </row>
    <row r="323" spans="1:1" ht="15.75" customHeight="1" x14ac:dyDescent="0.2">
      <c r="A323" s="19"/>
    </row>
    <row r="324" spans="1:1" ht="15.75" customHeight="1" x14ac:dyDescent="0.2">
      <c r="A324" s="19"/>
    </row>
    <row r="325" spans="1:1" ht="15.75" customHeight="1" x14ac:dyDescent="0.2">
      <c r="A325" s="19"/>
    </row>
    <row r="326" spans="1:1" ht="15.75" customHeight="1" x14ac:dyDescent="0.2">
      <c r="A326" s="19"/>
    </row>
    <row r="327" spans="1:1" ht="15.75" customHeight="1" x14ac:dyDescent="0.2">
      <c r="A327" s="19"/>
    </row>
    <row r="328" spans="1:1" ht="15.75" customHeight="1" x14ac:dyDescent="0.2">
      <c r="A328" s="19"/>
    </row>
    <row r="329" spans="1:1" ht="15.75" customHeight="1" x14ac:dyDescent="0.2">
      <c r="A329" s="19"/>
    </row>
    <row r="330" spans="1:1" ht="15.75" customHeight="1" x14ac:dyDescent="0.2">
      <c r="A330" s="19"/>
    </row>
    <row r="331" spans="1:1" ht="15.75" customHeight="1" x14ac:dyDescent="0.2">
      <c r="A331" s="19"/>
    </row>
    <row r="332" spans="1:1" ht="15.75" customHeight="1" x14ac:dyDescent="0.2">
      <c r="A332" s="19"/>
    </row>
    <row r="333" spans="1:1" ht="15.75" customHeight="1" x14ac:dyDescent="0.2">
      <c r="A333" s="19"/>
    </row>
    <row r="334" spans="1:1" ht="15.75" customHeight="1" x14ac:dyDescent="0.2">
      <c r="A334" s="19"/>
    </row>
    <row r="335" spans="1:1" ht="15.75" customHeight="1" x14ac:dyDescent="0.2">
      <c r="A335" s="19"/>
    </row>
    <row r="336" spans="1:1" ht="15.75" customHeight="1" x14ac:dyDescent="0.2">
      <c r="A336" s="19"/>
    </row>
    <row r="337" spans="1:1" ht="15.75" customHeight="1" x14ac:dyDescent="0.2">
      <c r="A337" s="19"/>
    </row>
    <row r="338" spans="1:1" ht="15.75" customHeight="1" x14ac:dyDescent="0.2">
      <c r="A338" s="19"/>
    </row>
    <row r="339" spans="1:1" ht="15.75" customHeight="1" x14ac:dyDescent="0.2">
      <c r="A339" s="19"/>
    </row>
    <row r="340" spans="1:1" ht="15.75" customHeight="1" x14ac:dyDescent="0.2">
      <c r="A340" s="19"/>
    </row>
    <row r="341" spans="1:1" ht="15.75" customHeight="1" x14ac:dyDescent="0.2">
      <c r="A341" s="19"/>
    </row>
    <row r="342" spans="1:1" ht="15.75" customHeight="1" x14ac:dyDescent="0.2">
      <c r="A342" s="19"/>
    </row>
    <row r="343" spans="1:1" ht="15.75" customHeight="1" x14ac:dyDescent="0.2">
      <c r="A343" s="19"/>
    </row>
    <row r="344" spans="1:1" ht="15.75" customHeight="1" x14ac:dyDescent="0.2">
      <c r="A344" s="19"/>
    </row>
    <row r="345" spans="1:1" ht="15.75" customHeight="1" x14ac:dyDescent="0.2">
      <c r="A345" s="19"/>
    </row>
    <row r="346" spans="1:1" ht="15.75" customHeight="1" x14ac:dyDescent="0.2">
      <c r="A346" s="19"/>
    </row>
    <row r="347" spans="1:1" ht="15.75" customHeight="1" x14ac:dyDescent="0.2">
      <c r="A347" s="19"/>
    </row>
    <row r="348" spans="1:1" ht="15.75" customHeight="1" x14ac:dyDescent="0.2">
      <c r="A348" s="19"/>
    </row>
    <row r="349" spans="1:1" ht="15.75" customHeight="1" x14ac:dyDescent="0.2">
      <c r="A349" s="19"/>
    </row>
    <row r="350" spans="1:1" ht="15.75" customHeight="1" x14ac:dyDescent="0.2">
      <c r="A350" s="19"/>
    </row>
    <row r="351" spans="1:1" ht="15.75" customHeight="1" x14ac:dyDescent="0.2">
      <c r="A351" s="19"/>
    </row>
    <row r="352" spans="1:1" ht="15.75" customHeight="1" x14ac:dyDescent="0.2">
      <c r="A352" s="19"/>
    </row>
    <row r="353" spans="1:1" ht="15.75" customHeight="1" x14ac:dyDescent="0.2">
      <c r="A353" s="19"/>
    </row>
    <row r="354" spans="1:1" ht="15.75" customHeight="1" x14ac:dyDescent="0.2">
      <c r="A354" s="19"/>
    </row>
    <row r="355" spans="1:1" ht="15.75" customHeight="1" x14ac:dyDescent="0.2">
      <c r="A355" s="19"/>
    </row>
    <row r="356" spans="1:1" ht="15.75" customHeight="1" x14ac:dyDescent="0.2">
      <c r="A356" s="19"/>
    </row>
    <row r="357" spans="1:1" ht="15.75" customHeight="1" x14ac:dyDescent="0.2">
      <c r="A357" s="19"/>
    </row>
    <row r="358" spans="1:1" ht="15.75" customHeight="1" x14ac:dyDescent="0.2">
      <c r="A358" s="19"/>
    </row>
    <row r="359" spans="1:1" ht="15.75" customHeight="1" x14ac:dyDescent="0.2">
      <c r="A359" s="19"/>
    </row>
    <row r="360" spans="1:1" ht="15.75" customHeight="1" x14ac:dyDescent="0.2">
      <c r="A360" s="19"/>
    </row>
    <row r="361" spans="1:1" ht="15.75" customHeight="1" x14ac:dyDescent="0.2">
      <c r="A361" s="19"/>
    </row>
    <row r="362" spans="1:1" ht="15.75" customHeight="1" x14ac:dyDescent="0.2">
      <c r="A362" s="19"/>
    </row>
    <row r="363" spans="1:1" ht="15.75" customHeight="1" x14ac:dyDescent="0.2">
      <c r="A363" s="19"/>
    </row>
    <row r="364" spans="1:1" ht="15.75" customHeight="1" x14ac:dyDescent="0.2">
      <c r="A364" s="19"/>
    </row>
    <row r="365" spans="1:1" ht="15.75" customHeight="1" x14ac:dyDescent="0.2">
      <c r="A365" s="19"/>
    </row>
    <row r="366" spans="1:1" ht="15.75" customHeight="1" x14ac:dyDescent="0.2">
      <c r="A366" s="19"/>
    </row>
    <row r="367" spans="1:1" ht="15.75" customHeight="1" x14ac:dyDescent="0.2">
      <c r="A367" s="19"/>
    </row>
    <row r="368" spans="1:1" ht="15.75" customHeight="1" x14ac:dyDescent="0.2">
      <c r="A368" s="19"/>
    </row>
    <row r="369" spans="1:1" ht="15.75" customHeight="1" x14ac:dyDescent="0.2">
      <c r="A369" s="19"/>
    </row>
    <row r="370" spans="1:1" ht="15.75" customHeight="1" x14ac:dyDescent="0.2">
      <c r="A370" s="19"/>
    </row>
    <row r="371" spans="1:1" ht="15.75" customHeight="1" x14ac:dyDescent="0.2">
      <c r="A371" s="19"/>
    </row>
    <row r="372" spans="1:1" ht="15.75" customHeight="1" x14ac:dyDescent="0.2">
      <c r="A372" s="19"/>
    </row>
    <row r="373" spans="1:1" ht="15.75" customHeight="1" x14ac:dyDescent="0.2">
      <c r="A373" s="19"/>
    </row>
    <row r="374" spans="1:1" ht="15.75" customHeight="1" x14ac:dyDescent="0.2">
      <c r="A374" s="19"/>
    </row>
    <row r="375" spans="1:1" ht="15.75" customHeight="1" x14ac:dyDescent="0.2">
      <c r="A375" s="19"/>
    </row>
    <row r="376" spans="1:1" ht="15.75" customHeight="1" x14ac:dyDescent="0.2">
      <c r="A376" s="19"/>
    </row>
    <row r="377" spans="1:1" ht="15.75" customHeight="1" x14ac:dyDescent="0.2">
      <c r="A377" s="19"/>
    </row>
    <row r="378" spans="1:1" ht="15.75" customHeight="1" x14ac:dyDescent="0.2">
      <c r="A378" s="19"/>
    </row>
    <row r="379" spans="1:1" ht="15.75" customHeight="1" x14ac:dyDescent="0.2">
      <c r="A379" s="19"/>
    </row>
    <row r="380" spans="1:1" ht="15.75" customHeight="1" x14ac:dyDescent="0.2">
      <c r="A380" s="19"/>
    </row>
    <row r="381" spans="1:1" ht="15.75" customHeight="1" x14ac:dyDescent="0.2">
      <c r="A381" s="19"/>
    </row>
    <row r="382" spans="1:1" ht="15.75" customHeight="1" x14ac:dyDescent="0.2">
      <c r="A382" s="19"/>
    </row>
    <row r="383" spans="1:1" ht="15.75" customHeight="1" x14ac:dyDescent="0.2">
      <c r="A383" s="19"/>
    </row>
    <row r="384" spans="1:1" ht="15.75" customHeight="1" x14ac:dyDescent="0.2">
      <c r="A384" s="19"/>
    </row>
    <row r="385" spans="1:1" ht="15.75" customHeight="1" x14ac:dyDescent="0.2">
      <c r="A385" s="19"/>
    </row>
    <row r="386" spans="1:1" ht="15.75" customHeight="1" x14ac:dyDescent="0.2">
      <c r="A386" s="19"/>
    </row>
    <row r="387" spans="1:1" ht="15.75" customHeight="1" x14ac:dyDescent="0.2">
      <c r="A387" s="19"/>
    </row>
    <row r="388" spans="1:1" ht="15.75" customHeight="1" x14ac:dyDescent="0.2">
      <c r="A388" s="19"/>
    </row>
    <row r="389" spans="1:1" ht="15.75" customHeight="1" x14ac:dyDescent="0.2">
      <c r="A389" s="19"/>
    </row>
    <row r="390" spans="1:1" ht="15.75" customHeight="1" x14ac:dyDescent="0.2">
      <c r="A390" s="19"/>
    </row>
    <row r="391" spans="1:1" ht="15.75" customHeight="1" x14ac:dyDescent="0.2">
      <c r="A391" s="19"/>
    </row>
    <row r="392" spans="1:1" ht="15.75" customHeight="1" x14ac:dyDescent="0.2">
      <c r="A392" s="19"/>
    </row>
    <row r="393" spans="1:1" ht="15.75" customHeight="1" x14ac:dyDescent="0.2">
      <c r="A393" s="19"/>
    </row>
    <row r="394" spans="1:1" ht="15.75" customHeight="1" x14ac:dyDescent="0.2">
      <c r="A394" s="19"/>
    </row>
    <row r="395" spans="1:1" ht="15.75" customHeight="1" x14ac:dyDescent="0.2">
      <c r="A395" s="19"/>
    </row>
    <row r="396" spans="1:1" ht="15.75" customHeight="1" x14ac:dyDescent="0.2">
      <c r="A396" s="19"/>
    </row>
    <row r="397" spans="1:1" ht="15.75" customHeight="1" x14ac:dyDescent="0.2">
      <c r="A397" s="19"/>
    </row>
    <row r="398" spans="1:1" ht="15.75" customHeight="1" x14ac:dyDescent="0.2">
      <c r="A398" s="19"/>
    </row>
    <row r="399" spans="1:1" ht="15.75" customHeight="1" x14ac:dyDescent="0.2">
      <c r="A399" s="19"/>
    </row>
    <row r="400" spans="1:1" ht="15.75" customHeight="1" x14ac:dyDescent="0.2">
      <c r="A400" s="19"/>
    </row>
    <row r="401" spans="1:1" ht="15.75" customHeight="1" x14ac:dyDescent="0.2">
      <c r="A401" s="19"/>
    </row>
    <row r="402" spans="1:1" ht="15.75" customHeight="1" x14ac:dyDescent="0.2">
      <c r="A402" s="19"/>
    </row>
    <row r="403" spans="1:1" ht="15.75" customHeight="1" x14ac:dyDescent="0.2">
      <c r="A403" s="19"/>
    </row>
    <row r="404" spans="1:1" ht="15.75" customHeight="1" x14ac:dyDescent="0.2">
      <c r="A404" s="19"/>
    </row>
    <row r="405" spans="1:1" ht="15.75" customHeight="1" x14ac:dyDescent="0.2">
      <c r="A405" s="19"/>
    </row>
    <row r="406" spans="1:1" ht="15.75" customHeight="1" x14ac:dyDescent="0.2">
      <c r="A406" s="19"/>
    </row>
    <row r="407" spans="1:1" ht="15.75" customHeight="1" x14ac:dyDescent="0.2">
      <c r="A407" s="19"/>
    </row>
    <row r="408" spans="1:1" ht="15.75" customHeight="1" x14ac:dyDescent="0.2">
      <c r="A408" s="19"/>
    </row>
    <row r="409" spans="1:1" ht="15.75" customHeight="1" x14ac:dyDescent="0.2">
      <c r="A409" s="19"/>
    </row>
    <row r="410" spans="1:1" ht="15.75" customHeight="1" x14ac:dyDescent="0.2">
      <c r="A410" s="19"/>
    </row>
    <row r="411" spans="1:1" ht="15.75" customHeight="1" x14ac:dyDescent="0.2">
      <c r="A411" s="19"/>
    </row>
    <row r="412" spans="1:1" ht="15.75" customHeight="1" x14ac:dyDescent="0.2">
      <c r="A412" s="19"/>
    </row>
    <row r="413" spans="1:1" ht="15.75" customHeight="1" x14ac:dyDescent="0.2">
      <c r="A413" s="19"/>
    </row>
    <row r="414" spans="1:1" ht="15.75" customHeight="1" x14ac:dyDescent="0.2">
      <c r="A414" s="19"/>
    </row>
    <row r="415" spans="1:1" ht="15.75" customHeight="1" x14ac:dyDescent="0.2">
      <c r="A415" s="19"/>
    </row>
    <row r="416" spans="1:1" ht="15.75" customHeight="1" x14ac:dyDescent="0.2">
      <c r="A416" s="19"/>
    </row>
    <row r="417" spans="1:1" ht="15.75" customHeight="1" x14ac:dyDescent="0.2">
      <c r="A417" s="19"/>
    </row>
    <row r="418" spans="1:1" ht="15.75" customHeight="1" x14ac:dyDescent="0.2">
      <c r="A418" s="19"/>
    </row>
    <row r="419" spans="1:1" ht="15.75" customHeight="1" x14ac:dyDescent="0.2">
      <c r="A419" s="19"/>
    </row>
    <row r="420" spans="1:1" ht="15.75" customHeight="1" x14ac:dyDescent="0.2">
      <c r="A420" s="19"/>
    </row>
    <row r="421" spans="1:1" ht="15.75" customHeight="1" x14ac:dyDescent="0.2">
      <c r="A421" s="19"/>
    </row>
    <row r="422" spans="1:1" ht="15.75" customHeight="1" x14ac:dyDescent="0.2">
      <c r="A422" s="19"/>
    </row>
    <row r="423" spans="1:1" ht="15.75" customHeight="1" x14ac:dyDescent="0.2">
      <c r="A423" s="19"/>
    </row>
    <row r="424" spans="1:1" ht="15.75" customHeight="1" x14ac:dyDescent="0.2">
      <c r="A424" s="19"/>
    </row>
    <row r="425" spans="1:1" ht="15.75" customHeight="1" x14ac:dyDescent="0.2">
      <c r="A425" s="19"/>
    </row>
    <row r="426" spans="1:1" ht="15.75" customHeight="1" x14ac:dyDescent="0.2">
      <c r="A426" s="19"/>
    </row>
    <row r="427" spans="1:1" ht="15.75" customHeight="1" x14ac:dyDescent="0.2">
      <c r="A427" s="19"/>
    </row>
    <row r="428" spans="1:1" ht="15.75" customHeight="1" x14ac:dyDescent="0.2">
      <c r="A428" s="19"/>
    </row>
    <row r="429" spans="1:1" ht="15.75" customHeight="1" x14ac:dyDescent="0.2">
      <c r="A429" s="19"/>
    </row>
    <row r="430" spans="1:1" ht="15.75" customHeight="1" x14ac:dyDescent="0.2">
      <c r="A430" s="19"/>
    </row>
    <row r="431" spans="1:1" ht="15.75" customHeight="1" x14ac:dyDescent="0.2">
      <c r="A431" s="19"/>
    </row>
    <row r="432" spans="1:1" ht="15.75" customHeight="1" x14ac:dyDescent="0.2">
      <c r="A432" s="19"/>
    </row>
    <row r="433" spans="1:1" ht="15.75" customHeight="1" x14ac:dyDescent="0.2">
      <c r="A433" s="19"/>
    </row>
    <row r="434" spans="1:1" ht="15.75" customHeight="1" x14ac:dyDescent="0.2">
      <c r="A434" s="19"/>
    </row>
    <row r="435" spans="1:1" ht="15.75" customHeight="1" x14ac:dyDescent="0.2">
      <c r="A435" s="19"/>
    </row>
    <row r="436" spans="1:1" ht="15.75" customHeight="1" x14ac:dyDescent="0.2">
      <c r="A436" s="19"/>
    </row>
    <row r="437" spans="1:1" ht="15.75" customHeight="1" x14ac:dyDescent="0.2">
      <c r="A437" s="19"/>
    </row>
    <row r="438" spans="1:1" ht="15.75" customHeight="1" x14ac:dyDescent="0.2">
      <c r="A438" s="19"/>
    </row>
    <row r="439" spans="1:1" ht="15.75" customHeight="1" x14ac:dyDescent="0.2">
      <c r="A439" s="19"/>
    </row>
    <row r="440" spans="1:1" ht="15.75" customHeight="1" x14ac:dyDescent="0.2">
      <c r="A440" s="19"/>
    </row>
    <row r="441" spans="1:1" ht="15.75" customHeight="1" x14ac:dyDescent="0.2">
      <c r="A441" s="19"/>
    </row>
    <row r="442" spans="1:1" ht="15.75" customHeight="1" x14ac:dyDescent="0.2">
      <c r="A442" s="19"/>
    </row>
    <row r="443" spans="1:1" ht="15.75" customHeight="1" x14ac:dyDescent="0.2">
      <c r="A443" s="19"/>
    </row>
    <row r="444" spans="1:1" ht="15.75" customHeight="1" x14ac:dyDescent="0.2">
      <c r="A444" s="19"/>
    </row>
    <row r="445" spans="1:1" ht="15.75" customHeight="1" x14ac:dyDescent="0.2">
      <c r="A445" s="19"/>
    </row>
    <row r="446" spans="1:1" ht="15.75" customHeight="1" x14ac:dyDescent="0.2">
      <c r="A446" s="19"/>
    </row>
    <row r="447" spans="1:1" ht="15.75" customHeight="1" x14ac:dyDescent="0.2">
      <c r="A447" s="19"/>
    </row>
    <row r="448" spans="1:1" ht="15.75" customHeight="1" x14ac:dyDescent="0.2">
      <c r="A448" s="19"/>
    </row>
    <row r="449" spans="1:1" ht="15.75" customHeight="1" x14ac:dyDescent="0.2">
      <c r="A449" s="19"/>
    </row>
    <row r="450" spans="1:1" ht="15.75" customHeight="1" x14ac:dyDescent="0.2">
      <c r="A450" s="19"/>
    </row>
    <row r="451" spans="1:1" ht="15.75" customHeight="1" x14ac:dyDescent="0.2">
      <c r="A451" s="19"/>
    </row>
    <row r="452" spans="1:1" ht="15.75" customHeight="1" x14ac:dyDescent="0.2">
      <c r="A452" s="19"/>
    </row>
    <row r="453" spans="1:1" ht="15.75" customHeight="1" x14ac:dyDescent="0.2">
      <c r="A453" s="19"/>
    </row>
    <row r="454" spans="1:1" ht="15.75" customHeight="1" x14ac:dyDescent="0.2">
      <c r="A454" s="19"/>
    </row>
    <row r="455" spans="1:1" ht="15.75" customHeight="1" x14ac:dyDescent="0.2">
      <c r="A455" s="19"/>
    </row>
    <row r="456" spans="1:1" ht="15.75" customHeight="1" x14ac:dyDescent="0.2">
      <c r="A456" s="19"/>
    </row>
    <row r="457" spans="1:1" ht="15.75" customHeight="1" x14ac:dyDescent="0.2">
      <c r="A457" s="19"/>
    </row>
    <row r="458" spans="1:1" ht="15.75" customHeight="1" x14ac:dyDescent="0.2">
      <c r="A458" s="19"/>
    </row>
    <row r="459" spans="1:1" ht="15.75" customHeight="1" x14ac:dyDescent="0.2">
      <c r="A459" s="19"/>
    </row>
    <row r="460" spans="1:1" ht="15.75" customHeight="1" x14ac:dyDescent="0.2">
      <c r="A460" s="19"/>
    </row>
    <row r="461" spans="1:1" ht="15.75" customHeight="1" x14ac:dyDescent="0.2">
      <c r="A461" s="19"/>
    </row>
    <row r="462" spans="1:1" ht="15.75" customHeight="1" x14ac:dyDescent="0.2">
      <c r="A462" s="19"/>
    </row>
    <row r="463" spans="1:1" ht="15.75" customHeight="1" x14ac:dyDescent="0.2">
      <c r="A463" s="19"/>
    </row>
    <row r="464" spans="1:1" ht="15.75" customHeight="1" x14ac:dyDescent="0.2">
      <c r="A464" s="19"/>
    </row>
    <row r="465" spans="1:1" ht="15.75" customHeight="1" x14ac:dyDescent="0.2">
      <c r="A465" s="19"/>
    </row>
    <row r="466" spans="1:1" ht="15.75" customHeight="1" x14ac:dyDescent="0.2">
      <c r="A466" s="19"/>
    </row>
    <row r="467" spans="1:1" ht="15.75" customHeight="1" x14ac:dyDescent="0.2">
      <c r="A467" s="19"/>
    </row>
    <row r="468" spans="1:1" ht="15.75" customHeight="1" x14ac:dyDescent="0.2">
      <c r="A468" s="19"/>
    </row>
    <row r="469" spans="1:1" ht="15.75" customHeight="1" x14ac:dyDescent="0.2">
      <c r="A469" s="19"/>
    </row>
    <row r="470" spans="1:1" ht="15.75" customHeight="1" x14ac:dyDescent="0.2">
      <c r="A470" s="19"/>
    </row>
    <row r="471" spans="1:1" ht="15.75" customHeight="1" x14ac:dyDescent="0.2">
      <c r="A471" s="19"/>
    </row>
    <row r="472" spans="1:1" ht="15.75" customHeight="1" x14ac:dyDescent="0.2">
      <c r="A472" s="19"/>
    </row>
    <row r="473" spans="1:1" ht="15.75" customHeight="1" x14ac:dyDescent="0.2">
      <c r="A473" s="19"/>
    </row>
    <row r="474" spans="1:1" ht="15.75" customHeight="1" x14ac:dyDescent="0.2">
      <c r="A474" s="19"/>
    </row>
    <row r="475" spans="1:1" ht="15.75" customHeight="1" x14ac:dyDescent="0.2">
      <c r="A475" s="19"/>
    </row>
    <row r="476" spans="1:1" ht="15.75" customHeight="1" x14ac:dyDescent="0.2">
      <c r="A476" s="19"/>
    </row>
    <row r="477" spans="1:1" ht="15.75" customHeight="1" x14ac:dyDescent="0.2">
      <c r="A477" s="19"/>
    </row>
    <row r="478" spans="1:1" ht="15.75" customHeight="1" x14ac:dyDescent="0.2">
      <c r="A478" s="19"/>
    </row>
    <row r="479" spans="1:1" ht="15.75" customHeight="1" x14ac:dyDescent="0.2">
      <c r="A479" s="19"/>
    </row>
    <row r="480" spans="1:1" ht="15.75" customHeight="1" x14ac:dyDescent="0.2">
      <c r="A480" s="19"/>
    </row>
    <row r="481" spans="1:1" ht="15.75" customHeight="1" x14ac:dyDescent="0.2">
      <c r="A481" s="19"/>
    </row>
    <row r="482" spans="1:1" ht="15.75" customHeight="1" x14ac:dyDescent="0.2">
      <c r="A482" s="19"/>
    </row>
    <row r="483" spans="1:1" ht="15.75" customHeight="1" x14ac:dyDescent="0.2">
      <c r="A483" s="19"/>
    </row>
    <row r="484" spans="1:1" ht="15.75" customHeight="1" x14ac:dyDescent="0.2">
      <c r="A484" s="19"/>
    </row>
    <row r="485" spans="1:1" ht="15.75" customHeight="1" x14ac:dyDescent="0.2">
      <c r="A485" s="19"/>
    </row>
    <row r="486" spans="1:1" ht="15.75" customHeight="1" x14ac:dyDescent="0.2">
      <c r="A486" s="19"/>
    </row>
    <row r="487" spans="1:1" ht="15.75" customHeight="1" x14ac:dyDescent="0.2">
      <c r="A487" s="19"/>
    </row>
    <row r="488" spans="1:1" ht="15.75" customHeight="1" x14ac:dyDescent="0.2">
      <c r="A488" s="19"/>
    </row>
    <row r="489" spans="1:1" ht="15.75" customHeight="1" x14ac:dyDescent="0.2">
      <c r="A489" s="19"/>
    </row>
    <row r="490" spans="1:1" ht="15.75" customHeight="1" x14ac:dyDescent="0.2">
      <c r="A490" s="19"/>
    </row>
    <row r="491" spans="1:1" ht="15.75" customHeight="1" x14ac:dyDescent="0.2">
      <c r="A491" s="19"/>
    </row>
    <row r="492" spans="1:1" ht="15.75" customHeight="1" x14ac:dyDescent="0.2">
      <c r="A492" s="19"/>
    </row>
    <row r="493" spans="1:1" ht="15.75" customHeight="1" x14ac:dyDescent="0.2">
      <c r="A493" s="19"/>
    </row>
    <row r="494" spans="1:1" ht="15.75" customHeight="1" x14ac:dyDescent="0.2">
      <c r="A494" s="19"/>
    </row>
    <row r="495" spans="1:1" ht="15.75" customHeight="1" x14ac:dyDescent="0.2">
      <c r="A495" s="19"/>
    </row>
    <row r="496" spans="1:1" ht="15.75" customHeight="1" x14ac:dyDescent="0.2">
      <c r="A496" s="19"/>
    </row>
    <row r="497" spans="1:1" ht="15.75" customHeight="1" x14ac:dyDescent="0.2">
      <c r="A497" s="19"/>
    </row>
    <row r="498" spans="1:1" ht="15.75" customHeight="1" x14ac:dyDescent="0.2">
      <c r="A498" s="19"/>
    </row>
    <row r="499" spans="1:1" ht="15.75" customHeight="1" x14ac:dyDescent="0.2">
      <c r="A499" s="19"/>
    </row>
    <row r="500" spans="1:1" ht="15.75" customHeight="1" x14ac:dyDescent="0.2">
      <c r="A500" s="19"/>
    </row>
    <row r="501" spans="1:1" ht="15.75" customHeight="1" x14ac:dyDescent="0.2">
      <c r="A501" s="19"/>
    </row>
    <row r="502" spans="1:1" ht="15.75" customHeight="1" x14ac:dyDescent="0.2">
      <c r="A502" s="19"/>
    </row>
    <row r="503" spans="1:1" ht="15.75" customHeight="1" x14ac:dyDescent="0.2">
      <c r="A503" s="19"/>
    </row>
    <row r="504" spans="1:1" ht="15.75" customHeight="1" x14ac:dyDescent="0.2">
      <c r="A504" s="19"/>
    </row>
    <row r="505" spans="1:1" ht="15.75" customHeight="1" x14ac:dyDescent="0.2">
      <c r="A505" s="19"/>
    </row>
    <row r="506" spans="1:1" ht="15.75" customHeight="1" x14ac:dyDescent="0.2">
      <c r="A506" s="19"/>
    </row>
    <row r="507" spans="1:1" ht="15.75" customHeight="1" x14ac:dyDescent="0.2">
      <c r="A507" s="19"/>
    </row>
    <row r="508" spans="1:1" ht="15.75" customHeight="1" x14ac:dyDescent="0.2">
      <c r="A508" s="19"/>
    </row>
    <row r="509" spans="1:1" ht="15.75" customHeight="1" x14ac:dyDescent="0.2">
      <c r="A509" s="19"/>
    </row>
    <row r="510" spans="1:1" ht="15.75" customHeight="1" x14ac:dyDescent="0.2">
      <c r="A510" s="19"/>
    </row>
    <row r="511" spans="1:1" ht="15.75" customHeight="1" x14ac:dyDescent="0.2">
      <c r="A511" s="19"/>
    </row>
    <row r="512" spans="1:1" ht="15.75" customHeight="1" x14ac:dyDescent="0.2">
      <c r="A512" s="19"/>
    </row>
    <row r="513" spans="1:1" ht="15.75" customHeight="1" x14ac:dyDescent="0.2">
      <c r="A513" s="19"/>
    </row>
    <row r="514" spans="1:1" ht="15.75" customHeight="1" x14ac:dyDescent="0.2">
      <c r="A514" s="19"/>
    </row>
    <row r="515" spans="1:1" ht="15.75" customHeight="1" x14ac:dyDescent="0.2">
      <c r="A515" s="19"/>
    </row>
    <row r="516" spans="1:1" ht="15.75" customHeight="1" x14ac:dyDescent="0.2">
      <c r="A516" s="19"/>
    </row>
    <row r="517" spans="1:1" ht="15.75" customHeight="1" x14ac:dyDescent="0.2">
      <c r="A517" s="19"/>
    </row>
    <row r="518" spans="1:1" ht="15.75" customHeight="1" x14ac:dyDescent="0.2">
      <c r="A518" s="19"/>
    </row>
    <row r="519" spans="1:1" ht="15.75" customHeight="1" x14ac:dyDescent="0.2">
      <c r="A519" s="19"/>
    </row>
    <row r="520" spans="1:1" ht="15.75" customHeight="1" x14ac:dyDescent="0.2">
      <c r="A520" s="19"/>
    </row>
    <row r="521" spans="1:1" ht="15.75" customHeight="1" x14ac:dyDescent="0.2">
      <c r="A521" s="19"/>
    </row>
    <row r="522" spans="1:1" ht="15.75" customHeight="1" x14ac:dyDescent="0.2">
      <c r="A522" s="19"/>
    </row>
    <row r="523" spans="1:1" ht="15.75" customHeight="1" x14ac:dyDescent="0.2">
      <c r="A523" s="19"/>
    </row>
    <row r="524" spans="1:1" ht="15.75" customHeight="1" x14ac:dyDescent="0.2">
      <c r="A524" s="19"/>
    </row>
    <row r="525" spans="1:1" ht="15.75" customHeight="1" x14ac:dyDescent="0.2">
      <c r="A525" s="19"/>
    </row>
    <row r="526" spans="1:1" ht="15.75" customHeight="1" x14ac:dyDescent="0.2">
      <c r="A526" s="19"/>
    </row>
    <row r="527" spans="1:1" ht="15.75" customHeight="1" x14ac:dyDescent="0.2">
      <c r="A527" s="19"/>
    </row>
    <row r="528" spans="1:1" ht="15.75" customHeight="1" x14ac:dyDescent="0.2">
      <c r="A528" s="19"/>
    </row>
    <row r="529" spans="1:1" ht="15.75" customHeight="1" x14ac:dyDescent="0.2">
      <c r="A529" s="19"/>
    </row>
    <row r="530" spans="1:1" ht="15.75" customHeight="1" x14ac:dyDescent="0.2">
      <c r="A530" s="19"/>
    </row>
    <row r="531" spans="1:1" ht="15.75" customHeight="1" x14ac:dyDescent="0.2">
      <c r="A531" s="19"/>
    </row>
    <row r="532" spans="1:1" ht="15.75" customHeight="1" x14ac:dyDescent="0.2">
      <c r="A532" s="19"/>
    </row>
    <row r="533" spans="1:1" ht="15.75" customHeight="1" x14ac:dyDescent="0.2">
      <c r="A533" s="19"/>
    </row>
    <row r="534" spans="1:1" ht="15.75" customHeight="1" x14ac:dyDescent="0.2">
      <c r="A534" s="19"/>
    </row>
    <row r="535" spans="1:1" ht="15.75" customHeight="1" x14ac:dyDescent="0.2">
      <c r="A535" s="19"/>
    </row>
    <row r="536" spans="1:1" ht="15.75" customHeight="1" x14ac:dyDescent="0.2">
      <c r="A536" s="19"/>
    </row>
    <row r="537" spans="1:1" ht="15.75" customHeight="1" x14ac:dyDescent="0.2">
      <c r="A537" s="19"/>
    </row>
    <row r="538" spans="1:1" ht="15.75" customHeight="1" x14ac:dyDescent="0.2">
      <c r="A538" s="19"/>
    </row>
    <row r="539" spans="1:1" ht="15.75" customHeight="1" x14ac:dyDescent="0.2">
      <c r="A539" s="19"/>
    </row>
    <row r="540" spans="1:1" ht="15.75" customHeight="1" x14ac:dyDescent="0.2">
      <c r="A540" s="19"/>
    </row>
    <row r="541" spans="1:1" ht="15.75" customHeight="1" x14ac:dyDescent="0.2">
      <c r="A541" s="19"/>
    </row>
    <row r="542" spans="1:1" ht="15.75" customHeight="1" x14ac:dyDescent="0.2">
      <c r="A542" s="19"/>
    </row>
    <row r="543" spans="1:1" ht="15.75" customHeight="1" x14ac:dyDescent="0.2">
      <c r="A543" s="19"/>
    </row>
    <row r="544" spans="1:1" ht="15.75" customHeight="1" x14ac:dyDescent="0.2">
      <c r="A544" s="19"/>
    </row>
    <row r="545" spans="1:1" ht="15.75" customHeight="1" x14ac:dyDescent="0.2">
      <c r="A545" s="19"/>
    </row>
    <row r="546" spans="1:1" ht="15.75" customHeight="1" x14ac:dyDescent="0.2">
      <c r="A546" s="19"/>
    </row>
    <row r="547" spans="1:1" ht="15.75" customHeight="1" x14ac:dyDescent="0.2">
      <c r="A547" s="19"/>
    </row>
    <row r="548" spans="1:1" ht="15.75" customHeight="1" x14ac:dyDescent="0.2">
      <c r="A548" s="19"/>
    </row>
    <row r="549" spans="1:1" ht="15.75" customHeight="1" x14ac:dyDescent="0.2">
      <c r="A549" s="19"/>
    </row>
    <row r="550" spans="1:1" ht="15.75" customHeight="1" x14ac:dyDescent="0.2">
      <c r="A550" s="19"/>
    </row>
    <row r="551" spans="1:1" ht="15.75" customHeight="1" x14ac:dyDescent="0.2">
      <c r="A551" s="19"/>
    </row>
    <row r="552" spans="1:1" ht="15.75" customHeight="1" x14ac:dyDescent="0.2">
      <c r="A552" s="19"/>
    </row>
    <row r="553" spans="1:1" ht="15.75" customHeight="1" x14ac:dyDescent="0.2">
      <c r="A553" s="19"/>
    </row>
    <row r="554" spans="1:1" ht="15.75" customHeight="1" x14ac:dyDescent="0.2">
      <c r="A554" s="19"/>
    </row>
    <row r="555" spans="1:1" ht="15.75" customHeight="1" x14ac:dyDescent="0.2">
      <c r="A555" s="19"/>
    </row>
    <row r="556" spans="1:1" ht="15.75" customHeight="1" x14ac:dyDescent="0.2">
      <c r="A556" s="19"/>
    </row>
    <row r="557" spans="1:1" ht="15.75" customHeight="1" x14ac:dyDescent="0.2">
      <c r="A557" s="19"/>
    </row>
    <row r="558" spans="1:1" ht="15.75" customHeight="1" x14ac:dyDescent="0.2">
      <c r="A558" s="19"/>
    </row>
    <row r="559" spans="1:1" ht="15.75" customHeight="1" x14ac:dyDescent="0.2">
      <c r="A559" s="19"/>
    </row>
    <row r="560" spans="1:1" ht="15.75" customHeight="1" x14ac:dyDescent="0.2">
      <c r="A560" s="19"/>
    </row>
    <row r="561" spans="1:1" ht="15.75" customHeight="1" x14ac:dyDescent="0.2">
      <c r="A561" s="19"/>
    </row>
    <row r="562" spans="1:1" ht="15.75" customHeight="1" x14ac:dyDescent="0.2">
      <c r="A562" s="19"/>
    </row>
    <row r="563" spans="1:1" ht="15.75" customHeight="1" x14ac:dyDescent="0.2">
      <c r="A563" s="19"/>
    </row>
    <row r="564" spans="1:1" ht="15.75" customHeight="1" x14ac:dyDescent="0.2">
      <c r="A564" s="19"/>
    </row>
    <row r="565" spans="1:1" ht="15.75" customHeight="1" x14ac:dyDescent="0.2">
      <c r="A565" s="19"/>
    </row>
    <row r="566" spans="1:1" ht="15.75" customHeight="1" x14ac:dyDescent="0.2">
      <c r="A566" s="19"/>
    </row>
    <row r="567" spans="1:1" ht="15.75" customHeight="1" x14ac:dyDescent="0.2">
      <c r="A567" s="19"/>
    </row>
    <row r="568" spans="1:1" ht="15.75" customHeight="1" x14ac:dyDescent="0.2">
      <c r="A568" s="19"/>
    </row>
    <row r="569" spans="1:1" ht="15.75" customHeight="1" x14ac:dyDescent="0.2">
      <c r="A569" s="19"/>
    </row>
    <row r="570" spans="1:1" ht="15.75" customHeight="1" x14ac:dyDescent="0.2">
      <c r="A570" s="19"/>
    </row>
    <row r="571" spans="1:1" ht="15.75" customHeight="1" x14ac:dyDescent="0.2">
      <c r="A571" s="19"/>
    </row>
    <row r="572" spans="1:1" ht="15.75" customHeight="1" x14ac:dyDescent="0.2">
      <c r="A572" s="19"/>
    </row>
    <row r="573" spans="1:1" ht="15.75" customHeight="1" x14ac:dyDescent="0.2">
      <c r="A573" s="19"/>
    </row>
    <row r="574" spans="1:1" ht="15.75" customHeight="1" x14ac:dyDescent="0.2">
      <c r="A574" s="19"/>
    </row>
    <row r="575" spans="1:1" ht="15.75" customHeight="1" x14ac:dyDescent="0.2">
      <c r="A575" s="19"/>
    </row>
    <row r="576" spans="1:1" ht="15.75" customHeight="1" x14ac:dyDescent="0.2">
      <c r="A576" s="19"/>
    </row>
    <row r="577" spans="1:1" ht="15.75" customHeight="1" x14ac:dyDescent="0.2">
      <c r="A577" s="19"/>
    </row>
    <row r="578" spans="1:1" ht="15.75" customHeight="1" x14ac:dyDescent="0.2">
      <c r="A578" s="19"/>
    </row>
    <row r="579" spans="1:1" ht="15.75" customHeight="1" x14ac:dyDescent="0.2">
      <c r="A579" s="19"/>
    </row>
    <row r="580" spans="1:1" ht="15.75" customHeight="1" x14ac:dyDescent="0.2">
      <c r="A580" s="19"/>
    </row>
    <row r="581" spans="1:1" ht="15.75" customHeight="1" x14ac:dyDescent="0.2">
      <c r="A581" s="19"/>
    </row>
    <row r="582" spans="1:1" ht="15.75" customHeight="1" x14ac:dyDescent="0.2">
      <c r="A582" s="19"/>
    </row>
    <row r="583" spans="1:1" ht="15.75" customHeight="1" x14ac:dyDescent="0.2">
      <c r="A583" s="19"/>
    </row>
    <row r="584" spans="1:1" ht="15.75" customHeight="1" x14ac:dyDescent="0.2">
      <c r="A584" s="19"/>
    </row>
    <row r="585" spans="1:1" ht="15.75" customHeight="1" x14ac:dyDescent="0.2">
      <c r="A585" s="19"/>
    </row>
    <row r="586" spans="1:1" ht="15.75" customHeight="1" x14ac:dyDescent="0.2">
      <c r="A586" s="19"/>
    </row>
    <row r="587" spans="1:1" ht="15.75" customHeight="1" x14ac:dyDescent="0.2">
      <c r="A587" s="19"/>
    </row>
    <row r="588" spans="1:1" ht="15.75" customHeight="1" x14ac:dyDescent="0.2">
      <c r="A588" s="19"/>
    </row>
    <row r="589" spans="1:1" ht="15.75" customHeight="1" x14ac:dyDescent="0.2">
      <c r="A589" s="19"/>
    </row>
    <row r="590" spans="1:1" ht="15.75" customHeight="1" x14ac:dyDescent="0.2">
      <c r="A590" s="19"/>
    </row>
    <row r="591" spans="1:1" ht="15.75" customHeight="1" x14ac:dyDescent="0.2">
      <c r="A591" s="19"/>
    </row>
    <row r="592" spans="1:1" ht="15.75" customHeight="1" x14ac:dyDescent="0.2">
      <c r="A592" s="19"/>
    </row>
    <row r="593" spans="1:1" ht="15.75" customHeight="1" x14ac:dyDescent="0.2">
      <c r="A593" s="19"/>
    </row>
    <row r="594" spans="1:1" ht="15.75" customHeight="1" x14ac:dyDescent="0.2">
      <c r="A594" s="19"/>
    </row>
    <row r="595" spans="1:1" ht="15.75" customHeight="1" x14ac:dyDescent="0.2">
      <c r="A595" s="19"/>
    </row>
    <row r="596" spans="1:1" ht="15.75" customHeight="1" x14ac:dyDescent="0.2">
      <c r="A596" s="19"/>
    </row>
    <row r="597" spans="1:1" ht="15.75" customHeight="1" x14ac:dyDescent="0.2">
      <c r="A597" s="19"/>
    </row>
    <row r="598" spans="1:1" ht="15.75" customHeight="1" x14ac:dyDescent="0.2">
      <c r="A598" s="19"/>
    </row>
    <row r="599" spans="1:1" ht="15.75" customHeight="1" x14ac:dyDescent="0.2">
      <c r="A599" s="19"/>
    </row>
    <row r="600" spans="1:1" ht="15.75" customHeight="1" x14ac:dyDescent="0.2">
      <c r="A600" s="19"/>
    </row>
    <row r="601" spans="1:1" ht="15.75" customHeight="1" x14ac:dyDescent="0.2">
      <c r="A601" s="19"/>
    </row>
    <row r="602" spans="1:1" ht="15.75" customHeight="1" x14ac:dyDescent="0.2">
      <c r="A602" s="19"/>
    </row>
    <row r="603" spans="1:1" ht="15.75" customHeight="1" x14ac:dyDescent="0.2">
      <c r="A603" s="19"/>
    </row>
    <row r="604" spans="1:1" ht="15.75" customHeight="1" x14ac:dyDescent="0.2">
      <c r="A604" s="19"/>
    </row>
    <row r="605" spans="1:1" ht="15.75" customHeight="1" x14ac:dyDescent="0.2">
      <c r="A605" s="19"/>
    </row>
    <row r="606" spans="1:1" ht="15.75" customHeight="1" x14ac:dyDescent="0.2">
      <c r="A606" s="19"/>
    </row>
    <row r="607" spans="1:1" ht="15.75" customHeight="1" x14ac:dyDescent="0.2">
      <c r="A607" s="19"/>
    </row>
    <row r="608" spans="1:1" ht="15.75" customHeight="1" x14ac:dyDescent="0.2">
      <c r="A608" s="19"/>
    </row>
    <row r="609" spans="1:1" ht="15.75" customHeight="1" x14ac:dyDescent="0.2">
      <c r="A609" s="19"/>
    </row>
    <row r="610" spans="1:1" ht="15.75" customHeight="1" x14ac:dyDescent="0.2">
      <c r="A610" s="19"/>
    </row>
    <row r="611" spans="1:1" ht="15.75" customHeight="1" x14ac:dyDescent="0.2">
      <c r="A611" s="19"/>
    </row>
    <row r="612" spans="1:1" ht="15.75" customHeight="1" x14ac:dyDescent="0.2">
      <c r="A612" s="19"/>
    </row>
    <row r="613" spans="1:1" ht="15.75" customHeight="1" x14ac:dyDescent="0.2">
      <c r="A613" s="19"/>
    </row>
    <row r="614" spans="1:1" ht="15.75" customHeight="1" x14ac:dyDescent="0.2">
      <c r="A614" s="19"/>
    </row>
    <row r="615" spans="1:1" ht="15.75" customHeight="1" x14ac:dyDescent="0.2">
      <c r="A615" s="19"/>
    </row>
    <row r="616" spans="1:1" ht="15.75" customHeight="1" x14ac:dyDescent="0.2">
      <c r="A616" s="19"/>
    </row>
    <row r="617" spans="1:1" ht="15.75" customHeight="1" x14ac:dyDescent="0.2">
      <c r="A617" s="19"/>
    </row>
    <row r="618" spans="1:1" ht="15.75" customHeight="1" x14ac:dyDescent="0.2">
      <c r="A618" s="19"/>
    </row>
    <row r="619" spans="1:1" ht="15.75" customHeight="1" x14ac:dyDescent="0.2">
      <c r="A619" s="19"/>
    </row>
    <row r="620" spans="1:1" ht="15.75" customHeight="1" x14ac:dyDescent="0.2">
      <c r="A620" s="19"/>
    </row>
    <row r="621" spans="1:1" ht="15.75" customHeight="1" x14ac:dyDescent="0.2">
      <c r="A621" s="19"/>
    </row>
    <row r="622" spans="1:1" ht="15.75" customHeight="1" x14ac:dyDescent="0.2">
      <c r="A622" s="19"/>
    </row>
    <row r="623" spans="1:1" ht="15.75" customHeight="1" x14ac:dyDescent="0.2">
      <c r="A623" s="19"/>
    </row>
    <row r="624" spans="1:1" ht="15.75" customHeight="1" x14ac:dyDescent="0.2">
      <c r="A624" s="19"/>
    </row>
    <row r="625" spans="1:1" ht="15.75" customHeight="1" x14ac:dyDescent="0.2">
      <c r="A625" s="19"/>
    </row>
    <row r="626" spans="1:1" ht="15.75" customHeight="1" x14ac:dyDescent="0.2">
      <c r="A626" s="19"/>
    </row>
    <row r="627" spans="1:1" ht="15.75" customHeight="1" x14ac:dyDescent="0.2">
      <c r="A627" s="19"/>
    </row>
    <row r="628" spans="1:1" ht="15.75" customHeight="1" x14ac:dyDescent="0.2">
      <c r="A628" s="19"/>
    </row>
    <row r="629" spans="1:1" ht="15.75" customHeight="1" x14ac:dyDescent="0.2">
      <c r="A629" s="19"/>
    </row>
    <row r="630" spans="1:1" ht="15.75" customHeight="1" x14ac:dyDescent="0.2">
      <c r="A630" s="19"/>
    </row>
    <row r="631" spans="1:1" ht="15.75" customHeight="1" x14ac:dyDescent="0.2">
      <c r="A631" s="19"/>
    </row>
    <row r="632" spans="1:1" ht="15.75" customHeight="1" x14ac:dyDescent="0.2">
      <c r="A632" s="19"/>
    </row>
    <row r="633" spans="1:1" ht="15.75" customHeight="1" x14ac:dyDescent="0.2">
      <c r="A633" s="19"/>
    </row>
    <row r="634" spans="1:1" ht="15.75" customHeight="1" x14ac:dyDescent="0.2">
      <c r="A634" s="19"/>
    </row>
    <row r="635" spans="1:1" ht="15.75" customHeight="1" x14ac:dyDescent="0.2">
      <c r="A635" s="19"/>
    </row>
    <row r="636" spans="1:1" ht="15.75" customHeight="1" x14ac:dyDescent="0.2">
      <c r="A636" s="19"/>
    </row>
    <row r="637" spans="1:1" ht="15.75" customHeight="1" x14ac:dyDescent="0.2">
      <c r="A637" s="19"/>
    </row>
    <row r="638" spans="1:1" ht="15.75" customHeight="1" x14ac:dyDescent="0.2">
      <c r="A638" s="19"/>
    </row>
    <row r="639" spans="1:1" ht="15.75" customHeight="1" x14ac:dyDescent="0.2">
      <c r="A639" s="19"/>
    </row>
    <row r="640" spans="1:1" ht="15.75" customHeight="1" x14ac:dyDescent="0.2">
      <c r="A640" s="19"/>
    </row>
    <row r="641" spans="1:1" ht="15.75" customHeight="1" x14ac:dyDescent="0.2">
      <c r="A641" s="19"/>
    </row>
    <row r="642" spans="1:1" ht="15.75" customHeight="1" x14ac:dyDescent="0.2">
      <c r="A642" s="19"/>
    </row>
    <row r="643" spans="1:1" ht="15.75" customHeight="1" x14ac:dyDescent="0.2">
      <c r="A643" s="19"/>
    </row>
    <row r="644" spans="1:1" ht="15.75" customHeight="1" x14ac:dyDescent="0.2">
      <c r="A644" s="19"/>
    </row>
    <row r="645" spans="1:1" ht="15.75" customHeight="1" x14ac:dyDescent="0.2">
      <c r="A645" s="19"/>
    </row>
    <row r="646" spans="1:1" ht="15.75" customHeight="1" x14ac:dyDescent="0.2">
      <c r="A646" s="19"/>
    </row>
    <row r="647" spans="1:1" ht="15.75" customHeight="1" x14ac:dyDescent="0.2">
      <c r="A647" s="19"/>
    </row>
    <row r="648" spans="1:1" ht="15.75" customHeight="1" x14ac:dyDescent="0.2">
      <c r="A648" s="19"/>
    </row>
    <row r="649" spans="1:1" ht="15.75" customHeight="1" x14ac:dyDescent="0.2">
      <c r="A649" s="19"/>
    </row>
    <row r="650" spans="1:1" ht="15.75" customHeight="1" x14ac:dyDescent="0.2">
      <c r="A650" s="19"/>
    </row>
    <row r="651" spans="1:1" ht="15.75" customHeight="1" x14ac:dyDescent="0.2">
      <c r="A651" s="19"/>
    </row>
    <row r="652" spans="1:1" ht="15.75" customHeight="1" x14ac:dyDescent="0.2">
      <c r="A652" s="19"/>
    </row>
    <row r="653" spans="1:1" ht="15.75" customHeight="1" x14ac:dyDescent="0.2">
      <c r="A653" s="19"/>
    </row>
    <row r="654" spans="1:1" ht="15.75" customHeight="1" x14ac:dyDescent="0.2">
      <c r="A654" s="19"/>
    </row>
    <row r="655" spans="1:1" ht="15.75" customHeight="1" x14ac:dyDescent="0.2">
      <c r="A655" s="19"/>
    </row>
    <row r="656" spans="1:1" ht="15.75" customHeight="1" x14ac:dyDescent="0.2">
      <c r="A656" s="19"/>
    </row>
    <row r="657" spans="1:1" ht="15.75" customHeight="1" x14ac:dyDescent="0.2">
      <c r="A657" s="19"/>
    </row>
    <row r="658" spans="1:1" ht="15.75" customHeight="1" x14ac:dyDescent="0.2">
      <c r="A658" s="19"/>
    </row>
    <row r="659" spans="1:1" ht="15.75" customHeight="1" x14ac:dyDescent="0.2">
      <c r="A659" s="19"/>
    </row>
    <row r="660" spans="1:1" ht="15.75" customHeight="1" x14ac:dyDescent="0.2">
      <c r="A660" s="19"/>
    </row>
    <row r="661" spans="1:1" ht="15.75" customHeight="1" x14ac:dyDescent="0.2">
      <c r="A661" s="19"/>
    </row>
    <row r="662" spans="1:1" ht="15.75" customHeight="1" x14ac:dyDescent="0.2">
      <c r="A662" s="19"/>
    </row>
    <row r="663" spans="1:1" ht="15.75" customHeight="1" x14ac:dyDescent="0.2">
      <c r="A663" s="19"/>
    </row>
    <row r="664" spans="1:1" ht="15.75" customHeight="1" x14ac:dyDescent="0.2">
      <c r="A664" s="19"/>
    </row>
    <row r="665" spans="1:1" ht="15.75" customHeight="1" x14ac:dyDescent="0.2">
      <c r="A665" s="19"/>
    </row>
    <row r="666" spans="1:1" ht="15.75" customHeight="1" x14ac:dyDescent="0.2">
      <c r="A666" s="19"/>
    </row>
    <row r="667" spans="1:1" ht="15.75" customHeight="1" x14ac:dyDescent="0.2">
      <c r="A667" s="19"/>
    </row>
    <row r="668" spans="1:1" ht="15.75" customHeight="1" x14ac:dyDescent="0.2">
      <c r="A668" s="19"/>
    </row>
    <row r="669" spans="1:1" ht="15.75" customHeight="1" x14ac:dyDescent="0.2">
      <c r="A669" s="19"/>
    </row>
    <row r="670" spans="1:1" ht="15.75" customHeight="1" x14ac:dyDescent="0.2">
      <c r="A670" s="19"/>
    </row>
    <row r="671" spans="1:1" ht="15.75" customHeight="1" x14ac:dyDescent="0.2">
      <c r="A671" s="19"/>
    </row>
    <row r="672" spans="1:1" ht="15.75" customHeight="1" x14ac:dyDescent="0.2">
      <c r="A672" s="19"/>
    </row>
    <row r="673" spans="1:1" ht="15.75" customHeight="1" x14ac:dyDescent="0.2">
      <c r="A673" s="19"/>
    </row>
    <row r="674" spans="1:1" ht="15.75" customHeight="1" x14ac:dyDescent="0.2">
      <c r="A674" s="19"/>
    </row>
    <row r="675" spans="1:1" ht="15.75" customHeight="1" x14ac:dyDescent="0.2">
      <c r="A675" s="19"/>
    </row>
    <row r="676" spans="1:1" ht="15.75" customHeight="1" x14ac:dyDescent="0.2">
      <c r="A676" s="19"/>
    </row>
    <row r="677" spans="1:1" ht="15.75" customHeight="1" x14ac:dyDescent="0.2">
      <c r="A677" s="19"/>
    </row>
    <row r="678" spans="1:1" ht="15.75" customHeight="1" x14ac:dyDescent="0.2">
      <c r="A678" s="19"/>
    </row>
    <row r="679" spans="1:1" ht="15.75" customHeight="1" x14ac:dyDescent="0.2">
      <c r="A679" s="19"/>
    </row>
    <row r="680" spans="1:1" ht="15.75" customHeight="1" x14ac:dyDescent="0.2">
      <c r="A680" s="19"/>
    </row>
    <row r="681" spans="1:1" ht="15.75" customHeight="1" x14ac:dyDescent="0.2">
      <c r="A681" s="19"/>
    </row>
    <row r="682" spans="1:1" ht="15.75" customHeight="1" x14ac:dyDescent="0.2">
      <c r="A682" s="19"/>
    </row>
    <row r="683" spans="1:1" ht="15.75" customHeight="1" x14ac:dyDescent="0.2">
      <c r="A683" s="19"/>
    </row>
    <row r="684" spans="1:1" ht="15.75" customHeight="1" x14ac:dyDescent="0.2">
      <c r="A684" s="19"/>
    </row>
    <row r="685" spans="1:1" ht="15.75" customHeight="1" x14ac:dyDescent="0.2">
      <c r="A685" s="19"/>
    </row>
    <row r="686" spans="1:1" ht="15.75" customHeight="1" x14ac:dyDescent="0.2">
      <c r="A686" s="19"/>
    </row>
    <row r="687" spans="1:1" ht="15.75" customHeight="1" x14ac:dyDescent="0.2">
      <c r="A687" s="19"/>
    </row>
    <row r="688" spans="1:1" ht="15.75" customHeight="1" x14ac:dyDescent="0.2">
      <c r="A688" s="19"/>
    </row>
    <row r="689" spans="1:1" ht="15.75" customHeight="1" x14ac:dyDescent="0.2">
      <c r="A689" s="19"/>
    </row>
    <row r="690" spans="1:1" ht="15.75" customHeight="1" x14ac:dyDescent="0.2">
      <c r="A690" s="19"/>
    </row>
    <row r="691" spans="1:1" ht="15.75" customHeight="1" x14ac:dyDescent="0.2">
      <c r="A691" s="19"/>
    </row>
    <row r="692" spans="1:1" ht="15.75" customHeight="1" x14ac:dyDescent="0.2">
      <c r="A692" s="19"/>
    </row>
    <row r="693" spans="1:1" ht="15.75" customHeight="1" x14ac:dyDescent="0.2">
      <c r="A693" s="19"/>
    </row>
    <row r="694" spans="1:1" ht="15.75" customHeight="1" x14ac:dyDescent="0.2">
      <c r="A694" s="19"/>
    </row>
    <row r="695" spans="1:1" ht="15.75" customHeight="1" x14ac:dyDescent="0.2">
      <c r="A695" s="19"/>
    </row>
    <row r="696" spans="1:1" ht="15.75" customHeight="1" x14ac:dyDescent="0.2">
      <c r="A696" s="19"/>
    </row>
    <row r="697" spans="1:1" ht="15.75" customHeight="1" x14ac:dyDescent="0.2">
      <c r="A697" s="19"/>
    </row>
    <row r="698" spans="1:1" ht="15.75" customHeight="1" x14ac:dyDescent="0.2">
      <c r="A698" s="19"/>
    </row>
    <row r="699" spans="1:1" ht="15.75" customHeight="1" x14ac:dyDescent="0.2">
      <c r="A699" s="19"/>
    </row>
    <row r="700" spans="1:1" ht="15.75" customHeight="1" x14ac:dyDescent="0.2">
      <c r="A700" s="19"/>
    </row>
    <row r="701" spans="1:1" ht="15.75" customHeight="1" x14ac:dyDescent="0.2">
      <c r="A701" s="19"/>
    </row>
    <row r="702" spans="1:1" ht="15.75" customHeight="1" x14ac:dyDescent="0.2">
      <c r="A702" s="19"/>
    </row>
    <row r="703" spans="1:1" ht="15.75" customHeight="1" x14ac:dyDescent="0.2">
      <c r="A703" s="19"/>
    </row>
    <row r="704" spans="1:1" ht="15.75" customHeight="1" x14ac:dyDescent="0.2">
      <c r="A704" s="19"/>
    </row>
    <row r="705" spans="1:1" ht="15.75" customHeight="1" x14ac:dyDescent="0.2">
      <c r="A705" s="19"/>
    </row>
    <row r="706" spans="1:1" ht="15.75" customHeight="1" x14ac:dyDescent="0.2">
      <c r="A706" s="19"/>
    </row>
    <row r="707" spans="1:1" ht="15.75" customHeight="1" x14ac:dyDescent="0.2">
      <c r="A707" s="19"/>
    </row>
    <row r="708" spans="1:1" ht="15.75" customHeight="1" x14ac:dyDescent="0.2">
      <c r="A708" s="19"/>
    </row>
    <row r="709" spans="1:1" ht="15.75" customHeight="1" x14ac:dyDescent="0.2">
      <c r="A709" s="19"/>
    </row>
    <row r="710" spans="1:1" ht="15.75" customHeight="1" x14ac:dyDescent="0.2">
      <c r="A710" s="19"/>
    </row>
    <row r="711" spans="1:1" ht="15.75" customHeight="1" x14ac:dyDescent="0.2">
      <c r="A711" s="19"/>
    </row>
    <row r="712" spans="1:1" ht="15.75" customHeight="1" x14ac:dyDescent="0.2">
      <c r="A712" s="19"/>
    </row>
    <row r="713" spans="1:1" ht="15.75" customHeight="1" x14ac:dyDescent="0.2">
      <c r="A713" s="19"/>
    </row>
    <row r="714" spans="1:1" ht="15.75" customHeight="1" x14ac:dyDescent="0.2">
      <c r="A714" s="19"/>
    </row>
    <row r="715" spans="1:1" ht="15.75" customHeight="1" x14ac:dyDescent="0.2">
      <c r="A715" s="19"/>
    </row>
    <row r="716" spans="1:1" ht="15.75" customHeight="1" x14ac:dyDescent="0.2">
      <c r="A716" s="19"/>
    </row>
    <row r="717" spans="1:1" ht="15.75" customHeight="1" x14ac:dyDescent="0.2">
      <c r="A717" s="19"/>
    </row>
    <row r="718" spans="1:1" ht="15.75" customHeight="1" x14ac:dyDescent="0.2">
      <c r="A718" s="19"/>
    </row>
    <row r="719" spans="1:1" ht="15.75" customHeight="1" x14ac:dyDescent="0.2">
      <c r="A719" s="19"/>
    </row>
    <row r="720" spans="1:1" ht="15.75" customHeight="1" x14ac:dyDescent="0.2">
      <c r="A720" s="19"/>
    </row>
    <row r="721" spans="1:1" ht="15.75" customHeight="1" x14ac:dyDescent="0.2">
      <c r="A721" s="19"/>
    </row>
    <row r="722" spans="1:1" ht="15.75" customHeight="1" x14ac:dyDescent="0.2">
      <c r="A722" s="19"/>
    </row>
    <row r="723" spans="1:1" ht="15.75" customHeight="1" x14ac:dyDescent="0.2">
      <c r="A723" s="19"/>
    </row>
    <row r="724" spans="1:1" ht="15.75" customHeight="1" x14ac:dyDescent="0.2">
      <c r="A724" s="19"/>
    </row>
    <row r="725" spans="1:1" ht="15.75" customHeight="1" x14ac:dyDescent="0.2">
      <c r="A725" s="19"/>
    </row>
    <row r="726" spans="1:1" ht="15.75" customHeight="1" x14ac:dyDescent="0.2">
      <c r="A726" s="19"/>
    </row>
    <row r="727" spans="1:1" ht="15.75" customHeight="1" x14ac:dyDescent="0.2">
      <c r="A727" s="19"/>
    </row>
    <row r="728" spans="1:1" ht="15.75" customHeight="1" x14ac:dyDescent="0.2">
      <c r="A728" s="19"/>
    </row>
    <row r="729" spans="1:1" ht="15.75" customHeight="1" x14ac:dyDescent="0.2">
      <c r="A729" s="19"/>
    </row>
    <row r="730" spans="1:1" ht="15.75" customHeight="1" x14ac:dyDescent="0.2">
      <c r="A730" s="19"/>
    </row>
    <row r="731" spans="1:1" ht="15.75" customHeight="1" x14ac:dyDescent="0.2">
      <c r="A731" s="19"/>
    </row>
    <row r="732" spans="1:1" ht="15.75" customHeight="1" x14ac:dyDescent="0.2">
      <c r="A732" s="19"/>
    </row>
    <row r="733" spans="1:1" ht="15.75" customHeight="1" x14ac:dyDescent="0.2">
      <c r="A733" s="19"/>
    </row>
    <row r="734" spans="1:1" ht="15.75" customHeight="1" x14ac:dyDescent="0.2">
      <c r="A734" s="19"/>
    </row>
    <row r="735" spans="1:1" ht="15.75" customHeight="1" x14ac:dyDescent="0.2">
      <c r="A735" s="19"/>
    </row>
    <row r="736" spans="1:1" ht="15.75" customHeight="1" x14ac:dyDescent="0.2">
      <c r="A736" s="19"/>
    </row>
    <row r="737" spans="1:1" ht="15.75" customHeight="1" x14ac:dyDescent="0.2">
      <c r="A737" s="19"/>
    </row>
    <row r="738" spans="1:1" ht="15.75" customHeight="1" x14ac:dyDescent="0.2">
      <c r="A738" s="19"/>
    </row>
    <row r="739" spans="1:1" ht="15.75" customHeight="1" x14ac:dyDescent="0.2">
      <c r="A739" s="19"/>
    </row>
    <row r="740" spans="1:1" ht="15.75" customHeight="1" x14ac:dyDescent="0.2">
      <c r="A740" s="19"/>
    </row>
    <row r="741" spans="1:1" ht="15.75" customHeight="1" x14ac:dyDescent="0.2">
      <c r="A741" s="19"/>
    </row>
    <row r="742" spans="1:1" ht="15.75" customHeight="1" x14ac:dyDescent="0.2">
      <c r="A742" s="19"/>
    </row>
    <row r="743" spans="1:1" ht="15.75" customHeight="1" x14ac:dyDescent="0.2">
      <c r="A743" s="19"/>
    </row>
    <row r="744" spans="1:1" ht="15.75" customHeight="1" x14ac:dyDescent="0.2">
      <c r="A744" s="19"/>
    </row>
    <row r="745" spans="1:1" ht="15.75" customHeight="1" x14ac:dyDescent="0.2">
      <c r="A745" s="19"/>
    </row>
    <row r="746" spans="1:1" ht="15.75" customHeight="1" x14ac:dyDescent="0.2">
      <c r="A746" s="19"/>
    </row>
    <row r="747" spans="1:1" ht="15.75" customHeight="1" x14ac:dyDescent="0.2">
      <c r="A747" s="19"/>
    </row>
    <row r="748" spans="1:1" ht="15.75" customHeight="1" x14ac:dyDescent="0.2">
      <c r="A748" s="19"/>
    </row>
    <row r="749" spans="1:1" ht="15.75" customHeight="1" x14ac:dyDescent="0.2">
      <c r="A749" s="19"/>
    </row>
    <row r="750" spans="1:1" ht="15.75" customHeight="1" x14ac:dyDescent="0.2">
      <c r="A750" s="19"/>
    </row>
    <row r="751" spans="1:1" ht="15.75" customHeight="1" x14ac:dyDescent="0.2">
      <c r="A751" s="19"/>
    </row>
    <row r="752" spans="1:1" ht="15.75" customHeight="1" x14ac:dyDescent="0.2">
      <c r="A752" s="19"/>
    </row>
    <row r="753" spans="1:1" ht="15.75" customHeight="1" x14ac:dyDescent="0.2">
      <c r="A753" s="19"/>
    </row>
    <row r="754" spans="1:1" ht="15.75" customHeight="1" x14ac:dyDescent="0.2">
      <c r="A754" s="19"/>
    </row>
    <row r="755" spans="1:1" ht="15.75" customHeight="1" x14ac:dyDescent="0.2">
      <c r="A755" s="19"/>
    </row>
    <row r="756" spans="1:1" ht="15.75" customHeight="1" x14ac:dyDescent="0.2">
      <c r="A756" s="19"/>
    </row>
    <row r="757" spans="1:1" ht="15.75" customHeight="1" x14ac:dyDescent="0.2">
      <c r="A757" s="19"/>
    </row>
    <row r="758" spans="1:1" ht="15.75" customHeight="1" x14ac:dyDescent="0.2">
      <c r="A758" s="19"/>
    </row>
    <row r="759" spans="1:1" ht="15.75" customHeight="1" x14ac:dyDescent="0.2">
      <c r="A759" s="19"/>
    </row>
    <row r="760" spans="1:1" ht="15.75" customHeight="1" x14ac:dyDescent="0.2">
      <c r="A760" s="19"/>
    </row>
    <row r="761" spans="1:1" ht="15.75" customHeight="1" x14ac:dyDescent="0.2">
      <c r="A761" s="19"/>
    </row>
    <row r="762" spans="1:1" ht="15.75" customHeight="1" x14ac:dyDescent="0.2">
      <c r="A762" s="19"/>
    </row>
    <row r="763" spans="1:1" ht="15.75" customHeight="1" x14ac:dyDescent="0.2">
      <c r="A763" s="19"/>
    </row>
    <row r="764" spans="1:1" ht="15.75" customHeight="1" x14ac:dyDescent="0.2">
      <c r="A764" s="19"/>
    </row>
    <row r="765" spans="1:1" ht="15.75" customHeight="1" x14ac:dyDescent="0.2">
      <c r="A765" s="19"/>
    </row>
    <row r="766" spans="1:1" ht="15.75" customHeight="1" x14ac:dyDescent="0.2">
      <c r="A766" s="19"/>
    </row>
    <row r="767" spans="1:1" ht="15.75" customHeight="1" x14ac:dyDescent="0.2">
      <c r="A767" s="19"/>
    </row>
    <row r="768" spans="1:1" ht="15.75" customHeight="1" x14ac:dyDescent="0.2">
      <c r="A768" s="19"/>
    </row>
    <row r="769" spans="1:1" ht="15.75" customHeight="1" x14ac:dyDescent="0.2">
      <c r="A769" s="19"/>
    </row>
    <row r="770" spans="1:1" ht="15.75" customHeight="1" x14ac:dyDescent="0.2">
      <c r="A770" s="19"/>
    </row>
    <row r="771" spans="1:1" ht="15.75" customHeight="1" x14ac:dyDescent="0.2">
      <c r="A771" s="19"/>
    </row>
    <row r="772" spans="1:1" ht="15.75" customHeight="1" x14ac:dyDescent="0.2">
      <c r="A772" s="19"/>
    </row>
    <row r="773" spans="1:1" ht="15.75" customHeight="1" x14ac:dyDescent="0.2">
      <c r="A773" s="19"/>
    </row>
    <row r="774" spans="1:1" ht="15.75" customHeight="1" x14ac:dyDescent="0.2">
      <c r="A774" s="19"/>
    </row>
    <row r="775" spans="1:1" ht="15.75" customHeight="1" x14ac:dyDescent="0.2">
      <c r="A775" s="19"/>
    </row>
    <row r="776" spans="1:1" ht="15.75" customHeight="1" x14ac:dyDescent="0.2">
      <c r="A776" s="19"/>
    </row>
    <row r="777" spans="1:1" ht="15.75" customHeight="1" x14ac:dyDescent="0.2">
      <c r="A777" s="19"/>
    </row>
    <row r="778" spans="1:1" ht="15.75" customHeight="1" x14ac:dyDescent="0.2">
      <c r="A778" s="19"/>
    </row>
    <row r="779" spans="1:1" ht="15.75" customHeight="1" x14ac:dyDescent="0.2">
      <c r="A779" s="19"/>
    </row>
    <row r="780" spans="1:1" ht="15.75" customHeight="1" x14ac:dyDescent="0.2">
      <c r="A780" s="19"/>
    </row>
    <row r="781" spans="1:1" ht="15.75" customHeight="1" x14ac:dyDescent="0.2">
      <c r="A781" s="19"/>
    </row>
    <row r="782" spans="1:1" ht="15.75" customHeight="1" x14ac:dyDescent="0.2">
      <c r="A782" s="19"/>
    </row>
    <row r="783" spans="1:1" ht="15.75" customHeight="1" x14ac:dyDescent="0.2">
      <c r="A783" s="19"/>
    </row>
    <row r="784" spans="1:1" ht="15.75" customHeight="1" x14ac:dyDescent="0.2">
      <c r="A784" s="19"/>
    </row>
    <row r="785" spans="1:1" ht="15.75" customHeight="1" x14ac:dyDescent="0.2">
      <c r="A785" s="19"/>
    </row>
    <row r="786" spans="1:1" ht="15.75" customHeight="1" x14ac:dyDescent="0.2">
      <c r="A786" s="19"/>
    </row>
    <row r="787" spans="1:1" ht="15.75" customHeight="1" x14ac:dyDescent="0.2">
      <c r="A787" s="19"/>
    </row>
    <row r="788" spans="1:1" ht="15.75" customHeight="1" x14ac:dyDescent="0.2">
      <c r="A788" s="19"/>
    </row>
    <row r="789" spans="1:1" ht="15.75" customHeight="1" x14ac:dyDescent="0.2">
      <c r="A789" s="19"/>
    </row>
    <row r="790" spans="1:1" ht="15.75" customHeight="1" x14ac:dyDescent="0.2">
      <c r="A790" s="19"/>
    </row>
    <row r="791" spans="1:1" ht="15.75" customHeight="1" x14ac:dyDescent="0.2">
      <c r="A791" s="19"/>
    </row>
    <row r="792" spans="1:1" ht="15.75" customHeight="1" x14ac:dyDescent="0.2">
      <c r="A792" s="19"/>
    </row>
    <row r="793" spans="1:1" ht="15.75" customHeight="1" x14ac:dyDescent="0.2">
      <c r="A793" s="19"/>
    </row>
    <row r="794" spans="1:1" ht="15.75" customHeight="1" x14ac:dyDescent="0.2">
      <c r="A794" s="19"/>
    </row>
    <row r="795" spans="1:1" ht="15.75" customHeight="1" x14ac:dyDescent="0.2">
      <c r="A795" s="19"/>
    </row>
    <row r="796" spans="1:1" ht="15.75" customHeight="1" x14ac:dyDescent="0.2">
      <c r="A796" s="19"/>
    </row>
    <row r="797" spans="1:1" ht="15.75" customHeight="1" x14ac:dyDescent="0.2">
      <c r="A797" s="19"/>
    </row>
    <row r="798" spans="1:1" ht="15.75" customHeight="1" x14ac:dyDescent="0.2">
      <c r="A798" s="19"/>
    </row>
    <row r="799" spans="1:1" ht="15.75" customHeight="1" x14ac:dyDescent="0.2">
      <c r="A799" s="19"/>
    </row>
    <row r="800" spans="1:1" ht="15.75" customHeight="1" x14ac:dyDescent="0.2">
      <c r="A800" s="19"/>
    </row>
    <row r="801" spans="1:1" ht="15.75" customHeight="1" x14ac:dyDescent="0.2">
      <c r="A801" s="19"/>
    </row>
    <row r="802" spans="1:1" ht="15.75" customHeight="1" x14ac:dyDescent="0.2">
      <c r="A802" s="19"/>
    </row>
    <row r="803" spans="1:1" ht="15.75" customHeight="1" x14ac:dyDescent="0.2">
      <c r="A803" s="19"/>
    </row>
    <row r="804" spans="1:1" ht="15.75" customHeight="1" x14ac:dyDescent="0.2">
      <c r="A804" s="19"/>
    </row>
    <row r="805" spans="1:1" ht="15.75" customHeight="1" x14ac:dyDescent="0.2">
      <c r="A805" s="19"/>
    </row>
    <row r="806" spans="1:1" ht="15.75" customHeight="1" x14ac:dyDescent="0.2">
      <c r="A806" s="19"/>
    </row>
    <row r="807" spans="1:1" ht="15.75" customHeight="1" x14ac:dyDescent="0.2">
      <c r="A807" s="19"/>
    </row>
    <row r="808" spans="1:1" ht="15.75" customHeight="1" x14ac:dyDescent="0.2">
      <c r="A808" s="19"/>
    </row>
    <row r="809" spans="1:1" ht="15.75" customHeight="1" x14ac:dyDescent="0.2">
      <c r="A809" s="19"/>
    </row>
    <row r="810" spans="1:1" ht="15.75" customHeight="1" x14ac:dyDescent="0.2">
      <c r="A810" s="19"/>
    </row>
    <row r="811" spans="1:1" ht="15.75" customHeight="1" x14ac:dyDescent="0.2">
      <c r="A811" s="19"/>
    </row>
    <row r="812" spans="1:1" ht="15.75" customHeight="1" x14ac:dyDescent="0.2">
      <c r="A812" s="19"/>
    </row>
    <row r="813" spans="1:1" ht="15.75" customHeight="1" x14ac:dyDescent="0.2">
      <c r="A813" s="19"/>
    </row>
    <row r="814" spans="1:1" ht="15.75" customHeight="1" x14ac:dyDescent="0.2">
      <c r="A814" s="19"/>
    </row>
    <row r="815" spans="1:1" ht="15.75" customHeight="1" x14ac:dyDescent="0.2">
      <c r="A815" s="19"/>
    </row>
    <row r="816" spans="1:1" ht="15.75" customHeight="1" x14ac:dyDescent="0.2">
      <c r="A816" s="19"/>
    </row>
    <row r="817" spans="1:1" ht="15.75" customHeight="1" x14ac:dyDescent="0.2">
      <c r="A817" s="19"/>
    </row>
    <row r="818" spans="1:1" ht="15.75" customHeight="1" x14ac:dyDescent="0.2">
      <c r="A818" s="19"/>
    </row>
    <row r="819" spans="1:1" ht="15.75" customHeight="1" x14ac:dyDescent="0.2">
      <c r="A819" s="19"/>
    </row>
    <row r="820" spans="1:1" ht="15.75" customHeight="1" x14ac:dyDescent="0.2">
      <c r="A820" s="19"/>
    </row>
    <row r="821" spans="1:1" ht="15.75" customHeight="1" x14ac:dyDescent="0.2">
      <c r="A821" s="19"/>
    </row>
    <row r="822" spans="1:1" ht="15.75" customHeight="1" x14ac:dyDescent="0.2">
      <c r="A822" s="19"/>
    </row>
    <row r="823" spans="1:1" ht="15.75" customHeight="1" x14ac:dyDescent="0.2">
      <c r="A823" s="19"/>
    </row>
    <row r="824" spans="1:1" ht="15.75" customHeight="1" x14ac:dyDescent="0.2">
      <c r="A824" s="19"/>
    </row>
    <row r="825" spans="1:1" ht="15.75" customHeight="1" x14ac:dyDescent="0.2">
      <c r="A825" s="19"/>
    </row>
    <row r="826" spans="1:1" ht="15.75" customHeight="1" x14ac:dyDescent="0.2">
      <c r="A826" s="19"/>
    </row>
    <row r="827" spans="1:1" ht="15.75" customHeight="1" x14ac:dyDescent="0.2">
      <c r="A827" s="19"/>
    </row>
    <row r="828" spans="1:1" ht="15.75" customHeight="1" x14ac:dyDescent="0.2">
      <c r="A828" s="19"/>
    </row>
    <row r="829" spans="1:1" ht="15.75" customHeight="1" x14ac:dyDescent="0.2">
      <c r="A829" s="19"/>
    </row>
    <row r="830" spans="1:1" ht="15.75" customHeight="1" x14ac:dyDescent="0.2">
      <c r="A830" s="19"/>
    </row>
    <row r="831" spans="1:1" ht="15.75" customHeight="1" x14ac:dyDescent="0.2">
      <c r="A831" s="19"/>
    </row>
    <row r="832" spans="1:1" ht="15.75" customHeight="1" x14ac:dyDescent="0.2">
      <c r="A832" s="19"/>
    </row>
    <row r="833" spans="1:1" ht="15.75" customHeight="1" x14ac:dyDescent="0.2">
      <c r="A833" s="19"/>
    </row>
    <row r="834" spans="1:1" ht="15.75" customHeight="1" x14ac:dyDescent="0.2">
      <c r="A834" s="19"/>
    </row>
    <row r="835" spans="1:1" ht="15.75" customHeight="1" x14ac:dyDescent="0.2">
      <c r="A835" s="19"/>
    </row>
    <row r="836" spans="1:1" ht="15.75" customHeight="1" x14ac:dyDescent="0.2">
      <c r="A836" s="19"/>
    </row>
    <row r="837" spans="1:1" ht="15.75" customHeight="1" x14ac:dyDescent="0.2">
      <c r="A837" s="19"/>
    </row>
    <row r="838" spans="1:1" ht="15.75" customHeight="1" x14ac:dyDescent="0.2">
      <c r="A838" s="19"/>
    </row>
    <row r="839" spans="1:1" ht="15.75" customHeight="1" x14ac:dyDescent="0.2">
      <c r="A839" s="19"/>
    </row>
    <row r="840" spans="1:1" ht="15.75" customHeight="1" x14ac:dyDescent="0.2">
      <c r="A840" s="19"/>
    </row>
    <row r="841" spans="1:1" ht="15.75" customHeight="1" x14ac:dyDescent="0.2">
      <c r="A841" s="19"/>
    </row>
    <row r="842" spans="1:1" ht="15.75" customHeight="1" x14ac:dyDescent="0.2">
      <c r="A842" s="19"/>
    </row>
    <row r="843" spans="1:1" ht="15.75" customHeight="1" x14ac:dyDescent="0.2">
      <c r="A843" s="19"/>
    </row>
    <row r="844" spans="1:1" ht="15.75" customHeight="1" x14ac:dyDescent="0.2">
      <c r="A844" s="19"/>
    </row>
    <row r="845" spans="1:1" ht="15.75" customHeight="1" x14ac:dyDescent="0.2">
      <c r="A845" s="19"/>
    </row>
    <row r="846" spans="1:1" ht="15.75" customHeight="1" x14ac:dyDescent="0.2">
      <c r="A846" s="19"/>
    </row>
    <row r="847" spans="1:1" ht="15.75" customHeight="1" x14ac:dyDescent="0.2">
      <c r="A847" s="19"/>
    </row>
    <row r="848" spans="1:1" ht="15.75" customHeight="1" x14ac:dyDescent="0.2">
      <c r="A848" s="19"/>
    </row>
    <row r="849" spans="1:1" ht="15.75" customHeight="1" x14ac:dyDescent="0.2">
      <c r="A849" s="19"/>
    </row>
    <row r="850" spans="1:1" ht="15.75" customHeight="1" x14ac:dyDescent="0.2">
      <c r="A850" s="19"/>
    </row>
    <row r="851" spans="1:1" ht="15.75" customHeight="1" x14ac:dyDescent="0.2">
      <c r="A851" s="19"/>
    </row>
    <row r="852" spans="1:1" ht="15.75" customHeight="1" x14ac:dyDescent="0.2">
      <c r="A852" s="19"/>
    </row>
    <row r="853" spans="1:1" ht="15.75" customHeight="1" x14ac:dyDescent="0.2">
      <c r="A853" s="19"/>
    </row>
    <row r="854" spans="1:1" ht="15.75" customHeight="1" x14ac:dyDescent="0.2">
      <c r="A854" s="19"/>
    </row>
    <row r="855" spans="1:1" ht="15.75" customHeight="1" x14ac:dyDescent="0.2">
      <c r="A855" s="19"/>
    </row>
    <row r="856" spans="1:1" ht="15.75" customHeight="1" x14ac:dyDescent="0.2">
      <c r="A856" s="19"/>
    </row>
    <row r="857" spans="1:1" ht="15.75" customHeight="1" x14ac:dyDescent="0.2">
      <c r="A857" s="19"/>
    </row>
    <row r="858" spans="1:1" ht="15.75" customHeight="1" x14ac:dyDescent="0.2">
      <c r="A858" s="19"/>
    </row>
    <row r="859" spans="1:1" ht="15.75" customHeight="1" x14ac:dyDescent="0.2">
      <c r="A859" s="19"/>
    </row>
    <row r="860" spans="1:1" ht="15.75" customHeight="1" x14ac:dyDescent="0.2">
      <c r="A860" s="19"/>
    </row>
    <row r="861" spans="1:1" ht="15.75" customHeight="1" x14ac:dyDescent="0.2">
      <c r="A861" s="19"/>
    </row>
    <row r="862" spans="1:1" ht="15.75" customHeight="1" x14ac:dyDescent="0.2">
      <c r="A862" s="19"/>
    </row>
    <row r="863" spans="1:1" ht="15.75" customHeight="1" x14ac:dyDescent="0.2">
      <c r="A863" s="19"/>
    </row>
    <row r="864" spans="1:1" ht="15.75" customHeight="1" x14ac:dyDescent="0.2">
      <c r="A864" s="19"/>
    </row>
    <row r="865" spans="1:1" ht="15.75" customHeight="1" x14ac:dyDescent="0.2">
      <c r="A865" s="19"/>
    </row>
    <row r="866" spans="1:1" ht="15.75" customHeight="1" x14ac:dyDescent="0.2">
      <c r="A866" s="19"/>
    </row>
    <row r="867" spans="1:1" ht="15.75" customHeight="1" x14ac:dyDescent="0.2">
      <c r="A867" s="19"/>
    </row>
    <row r="868" spans="1:1" ht="15.75" customHeight="1" x14ac:dyDescent="0.2">
      <c r="A868" s="19"/>
    </row>
    <row r="869" spans="1:1" ht="15.75" customHeight="1" x14ac:dyDescent="0.2">
      <c r="A869" s="19"/>
    </row>
    <row r="870" spans="1:1" ht="15.75" customHeight="1" x14ac:dyDescent="0.2">
      <c r="A870" s="19"/>
    </row>
    <row r="871" spans="1:1" ht="15.75" customHeight="1" x14ac:dyDescent="0.2">
      <c r="A871" s="19"/>
    </row>
    <row r="872" spans="1:1" ht="15.75" customHeight="1" x14ac:dyDescent="0.2">
      <c r="A872" s="19"/>
    </row>
    <row r="873" spans="1:1" ht="15.75" customHeight="1" x14ac:dyDescent="0.2">
      <c r="A873" s="19"/>
    </row>
    <row r="874" spans="1:1" ht="15.75" customHeight="1" x14ac:dyDescent="0.2">
      <c r="A874" s="19"/>
    </row>
    <row r="875" spans="1:1" ht="15.75" customHeight="1" x14ac:dyDescent="0.2">
      <c r="A875" s="19"/>
    </row>
    <row r="876" spans="1:1" ht="15.75" customHeight="1" x14ac:dyDescent="0.2">
      <c r="A876" s="19"/>
    </row>
    <row r="877" spans="1:1" ht="15.75" customHeight="1" x14ac:dyDescent="0.2">
      <c r="A877" s="19"/>
    </row>
    <row r="878" spans="1:1" ht="15.75" customHeight="1" x14ac:dyDescent="0.2">
      <c r="A878" s="19"/>
    </row>
    <row r="879" spans="1:1" ht="15.75" customHeight="1" x14ac:dyDescent="0.2">
      <c r="A879" s="19"/>
    </row>
    <row r="880" spans="1:1" ht="15.75" customHeight="1" x14ac:dyDescent="0.2">
      <c r="A880" s="19"/>
    </row>
    <row r="881" spans="1:1" ht="15.75" customHeight="1" x14ac:dyDescent="0.2">
      <c r="A881" s="19"/>
    </row>
    <row r="882" spans="1:1" ht="15.75" customHeight="1" x14ac:dyDescent="0.2">
      <c r="A882" s="19"/>
    </row>
    <row r="883" spans="1:1" ht="15.75" customHeight="1" x14ac:dyDescent="0.2">
      <c r="A883" s="19"/>
    </row>
    <row r="884" spans="1:1" ht="15.75" customHeight="1" x14ac:dyDescent="0.2">
      <c r="A884" s="19"/>
    </row>
    <row r="885" spans="1:1" ht="15.75" customHeight="1" x14ac:dyDescent="0.2">
      <c r="A885" s="19"/>
    </row>
    <row r="886" spans="1:1" ht="15.75" customHeight="1" x14ac:dyDescent="0.2">
      <c r="A886" s="19"/>
    </row>
    <row r="887" spans="1:1" ht="15.75" customHeight="1" x14ac:dyDescent="0.2">
      <c r="A887" s="19"/>
    </row>
    <row r="888" spans="1:1" ht="15.75" customHeight="1" x14ac:dyDescent="0.2">
      <c r="A888" s="19"/>
    </row>
    <row r="889" spans="1:1" ht="15.75" customHeight="1" x14ac:dyDescent="0.2">
      <c r="A889" s="19"/>
    </row>
    <row r="890" spans="1:1" ht="15.75" customHeight="1" x14ac:dyDescent="0.2">
      <c r="A890" s="19"/>
    </row>
    <row r="891" spans="1:1" ht="15.75" customHeight="1" x14ac:dyDescent="0.2">
      <c r="A891" s="19"/>
    </row>
    <row r="892" spans="1:1" ht="15.75" customHeight="1" x14ac:dyDescent="0.2">
      <c r="A892" s="19"/>
    </row>
    <row r="893" spans="1:1" ht="15.75" customHeight="1" x14ac:dyDescent="0.2">
      <c r="A893" s="19"/>
    </row>
    <row r="894" spans="1:1" ht="15.75" customHeight="1" x14ac:dyDescent="0.2">
      <c r="A894" s="19"/>
    </row>
    <row r="895" spans="1:1" ht="15.75" customHeight="1" x14ac:dyDescent="0.2">
      <c r="A895" s="19"/>
    </row>
    <row r="896" spans="1:1" ht="15.75" customHeight="1" x14ac:dyDescent="0.2">
      <c r="A896" s="19"/>
    </row>
    <row r="897" spans="1:1" ht="15.75" customHeight="1" x14ac:dyDescent="0.2">
      <c r="A897" s="19"/>
    </row>
    <row r="898" spans="1:1" ht="15.75" customHeight="1" x14ac:dyDescent="0.2">
      <c r="A898" s="19"/>
    </row>
    <row r="899" spans="1:1" ht="15.75" customHeight="1" x14ac:dyDescent="0.2">
      <c r="A899" s="19"/>
    </row>
    <row r="900" spans="1:1" ht="15.75" customHeight="1" x14ac:dyDescent="0.2">
      <c r="A900" s="19"/>
    </row>
    <row r="901" spans="1:1" ht="15.75" customHeight="1" x14ac:dyDescent="0.2">
      <c r="A901" s="19"/>
    </row>
    <row r="902" spans="1:1" ht="15.75" customHeight="1" x14ac:dyDescent="0.2">
      <c r="A902" s="19"/>
    </row>
    <row r="903" spans="1:1" ht="15.75" customHeight="1" x14ac:dyDescent="0.2">
      <c r="A903" s="19"/>
    </row>
    <row r="904" spans="1:1" ht="15.75" customHeight="1" x14ac:dyDescent="0.2">
      <c r="A904" s="19"/>
    </row>
    <row r="905" spans="1:1" ht="15.75" customHeight="1" x14ac:dyDescent="0.2">
      <c r="A905" s="19"/>
    </row>
    <row r="906" spans="1:1" ht="15.75" customHeight="1" x14ac:dyDescent="0.2">
      <c r="A906" s="19"/>
    </row>
    <row r="907" spans="1:1" ht="15.75" customHeight="1" x14ac:dyDescent="0.2">
      <c r="A907" s="19"/>
    </row>
    <row r="908" spans="1:1" ht="15.75" customHeight="1" x14ac:dyDescent="0.2">
      <c r="A908" s="19"/>
    </row>
    <row r="909" spans="1:1" ht="15.75" customHeight="1" x14ac:dyDescent="0.2">
      <c r="A909" s="19"/>
    </row>
    <row r="910" spans="1:1" ht="15.75" customHeight="1" x14ac:dyDescent="0.2">
      <c r="A910" s="19"/>
    </row>
    <row r="911" spans="1:1" ht="15.75" customHeight="1" x14ac:dyDescent="0.2">
      <c r="A911" s="19"/>
    </row>
    <row r="912" spans="1:1" ht="15.75" customHeight="1" x14ac:dyDescent="0.2">
      <c r="A912" s="19"/>
    </row>
    <row r="913" spans="1:1" ht="15.75" customHeight="1" x14ac:dyDescent="0.2">
      <c r="A913" s="19"/>
    </row>
    <row r="914" spans="1:1" ht="15.75" customHeight="1" x14ac:dyDescent="0.2">
      <c r="A914" s="19"/>
    </row>
    <row r="915" spans="1:1" ht="15.75" customHeight="1" x14ac:dyDescent="0.2">
      <c r="A915" s="19"/>
    </row>
    <row r="916" spans="1:1" ht="15.75" customHeight="1" x14ac:dyDescent="0.2">
      <c r="A916" s="19"/>
    </row>
    <row r="917" spans="1:1" ht="15.75" customHeight="1" x14ac:dyDescent="0.2">
      <c r="A917" s="19"/>
    </row>
    <row r="918" spans="1:1" ht="15.75" customHeight="1" x14ac:dyDescent="0.2">
      <c r="A918" s="19"/>
    </row>
    <row r="919" spans="1:1" ht="15.75" customHeight="1" x14ac:dyDescent="0.2">
      <c r="A919" s="19"/>
    </row>
    <row r="920" spans="1:1" ht="15.75" customHeight="1" x14ac:dyDescent="0.2">
      <c r="A920" s="19"/>
    </row>
    <row r="921" spans="1:1" ht="15.75" customHeight="1" x14ac:dyDescent="0.2">
      <c r="A921" s="19"/>
    </row>
    <row r="922" spans="1:1" ht="15.75" customHeight="1" x14ac:dyDescent="0.2">
      <c r="A922" s="19"/>
    </row>
    <row r="923" spans="1:1" ht="15.75" customHeight="1" x14ac:dyDescent="0.2">
      <c r="A923" s="19"/>
    </row>
    <row r="924" spans="1:1" ht="15.75" customHeight="1" x14ac:dyDescent="0.2">
      <c r="A924" s="19"/>
    </row>
    <row r="925" spans="1:1" ht="15.75" customHeight="1" x14ac:dyDescent="0.2">
      <c r="A925" s="19"/>
    </row>
    <row r="926" spans="1:1" ht="15.75" customHeight="1" x14ac:dyDescent="0.2">
      <c r="A926" s="19"/>
    </row>
    <row r="927" spans="1:1" ht="15.75" customHeight="1" x14ac:dyDescent="0.2">
      <c r="A927" s="19"/>
    </row>
    <row r="928" spans="1:1" ht="15.75" customHeight="1" x14ac:dyDescent="0.2">
      <c r="A928" s="19"/>
    </row>
    <row r="929" spans="1:1" ht="15.75" customHeight="1" x14ac:dyDescent="0.2">
      <c r="A929" s="19"/>
    </row>
    <row r="930" spans="1:1" ht="15.75" customHeight="1" x14ac:dyDescent="0.2">
      <c r="A930" s="19"/>
    </row>
    <row r="931" spans="1:1" ht="15.75" customHeight="1" x14ac:dyDescent="0.2">
      <c r="A931" s="19"/>
    </row>
    <row r="932" spans="1:1" ht="15.75" customHeight="1" x14ac:dyDescent="0.2">
      <c r="A932" s="19"/>
    </row>
    <row r="933" spans="1:1" ht="15.75" customHeight="1" x14ac:dyDescent="0.2">
      <c r="A933" s="19"/>
    </row>
    <row r="934" spans="1:1" ht="15.75" customHeight="1" x14ac:dyDescent="0.2">
      <c r="A934" s="19"/>
    </row>
    <row r="935" spans="1:1" ht="15.75" customHeight="1" x14ac:dyDescent="0.2">
      <c r="A935" s="19"/>
    </row>
    <row r="936" spans="1:1" ht="15.75" customHeight="1" x14ac:dyDescent="0.2">
      <c r="A936" s="19"/>
    </row>
    <row r="937" spans="1:1" ht="15.75" customHeight="1" x14ac:dyDescent="0.2">
      <c r="A937" s="19"/>
    </row>
    <row r="938" spans="1:1" ht="15.75" customHeight="1" x14ac:dyDescent="0.2">
      <c r="A938" s="19"/>
    </row>
    <row r="939" spans="1:1" ht="15.75" customHeight="1" x14ac:dyDescent="0.2">
      <c r="A939" s="19"/>
    </row>
    <row r="940" spans="1:1" ht="15.75" customHeight="1" x14ac:dyDescent="0.2">
      <c r="A940" s="19"/>
    </row>
    <row r="941" spans="1:1" ht="15.75" customHeight="1" x14ac:dyDescent="0.2">
      <c r="A941" s="19"/>
    </row>
    <row r="942" spans="1:1" ht="15.75" customHeight="1" x14ac:dyDescent="0.2">
      <c r="A942" s="19"/>
    </row>
    <row r="943" spans="1:1" ht="15.75" customHeight="1" x14ac:dyDescent="0.2">
      <c r="A943" s="19"/>
    </row>
    <row r="944" spans="1:1" ht="15.75" customHeight="1" x14ac:dyDescent="0.2">
      <c r="A944" s="19"/>
    </row>
    <row r="945" spans="1:1" ht="15.75" customHeight="1" x14ac:dyDescent="0.2">
      <c r="A945" s="19"/>
    </row>
    <row r="946" spans="1:1" ht="15.75" customHeight="1" x14ac:dyDescent="0.2">
      <c r="A946" s="19"/>
    </row>
    <row r="947" spans="1:1" ht="15.75" customHeight="1" x14ac:dyDescent="0.2">
      <c r="A947" s="19"/>
    </row>
    <row r="948" spans="1:1" ht="15.75" customHeight="1" x14ac:dyDescent="0.2">
      <c r="A948" s="19"/>
    </row>
    <row r="949" spans="1:1" ht="15.75" customHeight="1" x14ac:dyDescent="0.2">
      <c r="A949" s="19"/>
    </row>
    <row r="950" spans="1:1" ht="15.75" customHeight="1" x14ac:dyDescent="0.2">
      <c r="A950" s="19"/>
    </row>
    <row r="951" spans="1:1" ht="15.75" customHeight="1" x14ac:dyDescent="0.2">
      <c r="A951" s="19"/>
    </row>
    <row r="952" spans="1:1" ht="15.75" customHeight="1" x14ac:dyDescent="0.2">
      <c r="A952" s="19"/>
    </row>
    <row r="953" spans="1:1" ht="15.75" customHeight="1" x14ac:dyDescent="0.2">
      <c r="A953" s="19"/>
    </row>
    <row r="954" spans="1:1" ht="15.75" customHeight="1" x14ac:dyDescent="0.2">
      <c r="A954" s="19"/>
    </row>
    <row r="955" spans="1:1" ht="15.75" customHeight="1" x14ac:dyDescent="0.2">
      <c r="A955" s="19"/>
    </row>
    <row r="956" spans="1:1" ht="15.75" customHeight="1" x14ac:dyDescent="0.2">
      <c r="A956" s="19"/>
    </row>
    <row r="957" spans="1:1" ht="15.75" customHeight="1" x14ac:dyDescent="0.2">
      <c r="A957" s="19"/>
    </row>
    <row r="958" spans="1:1" ht="15.75" customHeight="1" x14ac:dyDescent="0.2">
      <c r="A958" s="19"/>
    </row>
    <row r="959" spans="1:1" ht="15.75" customHeight="1" x14ac:dyDescent="0.2">
      <c r="A959" s="19"/>
    </row>
    <row r="960" spans="1:1" ht="15.75" customHeight="1" x14ac:dyDescent="0.2">
      <c r="A960" s="19"/>
    </row>
    <row r="961" spans="1:1" ht="15.75" customHeight="1" x14ac:dyDescent="0.2">
      <c r="A961" s="19"/>
    </row>
    <row r="962" spans="1:1" ht="15.75" customHeight="1" x14ac:dyDescent="0.2">
      <c r="A962" s="19"/>
    </row>
    <row r="963" spans="1:1" ht="15.75" customHeight="1" x14ac:dyDescent="0.2">
      <c r="A963" s="19"/>
    </row>
    <row r="964" spans="1:1" ht="15.75" customHeight="1" x14ac:dyDescent="0.2">
      <c r="A964" s="19"/>
    </row>
    <row r="965" spans="1:1" ht="15.75" customHeight="1" x14ac:dyDescent="0.2">
      <c r="A965" s="19"/>
    </row>
    <row r="966" spans="1:1" ht="15.75" customHeight="1" x14ac:dyDescent="0.2">
      <c r="A966" s="19"/>
    </row>
    <row r="967" spans="1:1" ht="15.75" customHeight="1" x14ac:dyDescent="0.2">
      <c r="A967" s="19"/>
    </row>
    <row r="968" spans="1:1" ht="15.75" customHeight="1" x14ac:dyDescent="0.2">
      <c r="A968" s="19"/>
    </row>
    <row r="969" spans="1:1" ht="15.75" customHeight="1" x14ac:dyDescent="0.2">
      <c r="A969" s="19"/>
    </row>
    <row r="970" spans="1:1" ht="15.75" customHeight="1" x14ac:dyDescent="0.2">
      <c r="A970" s="19"/>
    </row>
    <row r="971" spans="1:1" ht="15.75" customHeight="1" x14ac:dyDescent="0.2">
      <c r="A971" s="19"/>
    </row>
    <row r="972" spans="1:1" ht="15.75" customHeight="1" x14ac:dyDescent="0.2">
      <c r="A972" s="19"/>
    </row>
    <row r="973" spans="1:1" ht="15.75" customHeight="1" x14ac:dyDescent="0.2">
      <c r="A973" s="19"/>
    </row>
    <row r="974" spans="1:1" ht="15.75" customHeight="1" x14ac:dyDescent="0.2">
      <c r="A974" s="19"/>
    </row>
    <row r="975" spans="1:1" ht="15.75" customHeight="1" x14ac:dyDescent="0.2">
      <c r="A975" s="19"/>
    </row>
    <row r="976" spans="1:1" ht="15.75" customHeight="1" x14ac:dyDescent="0.2">
      <c r="A976" s="19"/>
    </row>
    <row r="977" spans="1:1" ht="15.75" customHeight="1" x14ac:dyDescent="0.2">
      <c r="A977" s="19"/>
    </row>
    <row r="978" spans="1:1" ht="15.75" customHeight="1" x14ac:dyDescent="0.2">
      <c r="A978" s="19"/>
    </row>
    <row r="979" spans="1:1" ht="15.75" customHeight="1" x14ac:dyDescent="0.2">
      <c r="A979" s="19"/>
    </row>
    <row r="980" spans="1:1" ht="15.75" customHeight="1" x14ac:dyDescent="0.2">
      <c r="A980" s="19"/>
    </row>
    <row r="981" spans="1:1" ht="15.75" customHeight="1" x14ac:dyDescent="0.2">
      <c r="A981" s="19"/>
    </row>
    <row r="982" spans="1:1" ht="15.75" customHeight="1" x14ac:dyDescent="0.2">
      <c r="A982" s="19"/>
    </row>
    <row r="983" spans="1:1" ht="15.75" customHeight="1" x14ac:dyDescent="0.2">
      <c r="A983" s="19"/>
    </row>
    <row r="984" spans="1:1" ht="15.75" customHeight="1" x14ac:dyDescent="0.2">
      <c r="A984" s="19"/>
    </row>
    <row r="985" spans="1:1" ht="15.75" customHeight="1" x14ac:dyDescent="0.2">
      <c r="A985" s="19"/>
    </row>
    <row r="986" spans="1:1" ht="15.75" customHeight="1" x14ac:dyDescent="0.2">
      <c r="A986" s="19"/>
    </row>
    <row r="987" spans="1:1" ht="15.75" customHeight="1" x14ac:dyDescent="0.2">
      <c r="A987" s="19"/>
    </row>
    <row r="988" spans="1:1" ht="15.75" customHeight="1" x14ac:dyDescent="0.2">
      <c r="A988" s="19"/>
    </row>
    <row r="989" spans="1:1" ht="15.75" customHeight="1" x14ac:dyDescent="0.2">
      <c r="A989" s="19"/>
    </row>
    <row r="990" spans="1:1" ht="15.75" customHeight="1" x14ac:dyDescent="0.2">
      <c r="A990" s="19"/>
    </row>
    <row r="991" spans="1:1" ht="15.75" customHeight="1" x14ac:dyDescent="0.2">
      <c r="A991" s="19"/>
    </row>
    <row r="992" spans="1:1" ht="15.75" customHeight="1" x14ac:dyDescent="0.2">
      <c r="A992" s="19"/>
    </row>
    <row r="993" spans="1:1" ht="15.75" customHeight="1" x14ac:dyDescent="0.2">
      <c r="A993" s="19"/>
    </row>
    <row r="994" spans="1:1" ht="15.75" customHeight="1" x14ac:dyDescent="0.2">
      <c r="A994" s="19"/>
    </row>
    <row r="995" spans="1:1" ht="15.75" customHeight="1" x14ac:dyDescent="0.2">
      <c r="A995" s="19"/>
    </row>
    <row r="996" spans="1:1" ht="15.75" customHeight="1" x14ac:dyDescent="0.2">
      <c r="A996" s="19"/>
    </row>
    <row r="997" spans="1:1" ht="15.75" customHeight="1" x14ac:dyDescent="0.2">
      <c r="A997" s="19"/>
    </row>
    <row r="998" spans="1:1" ht="15.75" customHeight="1" x14ac:dyDescent="0.2">
      <c r="A998" s="19"/>
    </row>
    <row r="999" spans="1:1" ht="15.75" customHeight="1" x14ac:dyDescent="0.2">
      <c r="A999" s="19"/>
    </row>
    <row r="1000" spans="1:1" ht="15.75" customHeight="1" x14ac:dyDescent="0.2">
      <c r="A1000" s="19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1"/>
  <sheetViews>
    <sheetView showGridLines="0"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" sqref="I1:S2"/>
    </sheetView>
  </sheetViews>
  <sheetFormatPr baseColWidth="10" defaultColWidth="14.5" defaultRowHeight="15" customHeight="1" x14ac:dyDescent="0.2"/>
  <cols>
    <col min="1" max="1" width="2.6640625" customWidth="1"/>
    <col min="2" max="2" width="12.6640625" customWidth="1"/>
    <col min="3" max="7" width="8.6640625" customWidth="1"/>
    <col min="8" max="8" width="3.5" customWidth="1"/>
    <col min="9" max="9" width="17.5" customWidth="1"/>
    <col min="10" max="19" width="13.5" customWidth="1"/>
    <col min="20" max="26" width="8.6640625" customWidth="1"/>
  </cols>
  <sheetData>
    <row r="1" spans="1:19" x14ac:dyDescent="0.2">
      <c r="A1" s="20"/>
      <c r="B1" s="20"/>
      <c r="C1" s="20"/>
      <c r="D1" s="20"/>
      <c r="E1" s="20"/>
      <c r="F1" s="20"/>
      <c r="I1" s="20" t="s">
        <v>45</v>
      </c>
      <c r="J1" s="20" t="s">
        <v>46</v>
      </c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">
      <c r="A2" s="1"/>
      <c r="B2" s="1"/>
      <c r="C2" s="1">
        <v>2019</v>
      </c>
      <c r="D2" s="1">
        <v>2020</v>
      </c>
      <c r="E2" s="1">
        <v>2021</v>
      </c>
      <c r="F2" s="1">
        <v>2022</v>
      </c>
      <c r="I2" s="1"/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  <c r="O2" s="15" t="s">
        <v>23</v>
      </c>
      <c r="P2" s="15" t="s">
        <v>24</v>
      </c>
      <c r="Q2" s="15" t="s">
        <v>25</v>
      </c>
      <c r="R2" s="15" t="s">
        <v>26</v>
      </c>
      <c r="S2" s="15" t="s">
        <v>27</v>
      </c>
    </row>
    <row r="3" spans="1:19" x14ac:dyDescent="0.2">
      <c r="A3" s="1" t="s">
        <v>47</v>
      </c>
      <c r="B3" s="1"/>
      <c r="C3" s="1"/>
      <c r="D3" s="1"/>
      <c r="E3" s="1"/>
      <c r="F3" s="1"/>
      <c r="H3" s="32" t="s">
        <v>48</v>
      </c>
      <c r="I3" s="21" t="s">
        <v>18</v>
      </c>
      <c r="J3" s="22" t="s">
        <v>49</v>
      </c>
      <c r="K3" s="23">
        <v>0.255</v>
      </c>
      <c r="L3" s="23">
        <v>0.11600000000000001</v>
      </c>
      <c r="M3" s="23">
        <v>5.8000000000000003E-2</v>
      </c>
      <c r="N3" s="23">
        <v>0.19700000000000001</v>
      </c>
      <c r="O3" s="23">
        <v>3.9E-2</v>
      </c>
      <c r="P3" s="23">
        <v>0.23</v>
      </c>
      <c r="Q3" s="23">
        <v>8.9999999999999993E-3</v>
      </c>
      <c r="R3" s="23">
        <v>0.28199999999999997</v>
      </c>
      <c r="S3" s="23">
        <v>0.16</v>
      </c>
    </row>
    <row r="4" spans="1:19" x14ac:dyDescent="0.2">
      <c r="B4" s="2" t="s">
        <v>18</v>
      </c>
      <c r="C4" s="11">
        <v>330</v>
      </c>
      <c r="D4" s="24">
        <v>2860</v>
      </c>
      <c r="E4" s="11">
        <v>2980</v>
      </c>
      <c r="F4" s="24">
        <v>3330</v>
      </c>
      <c r="H4" s="33"/>
      <c r="I4" s="21" t="s">
        <v>19</v>
      </c>
      <c r="J4" s="23">
        <v>5.0999999999999997E-2</v>
      </c>
      <c r="K4" s="22" t="s">
        <v>49</v>
      </c>
      <c r="L4" s="23">
        <v>8.3000000000000004E-2</v>
      </c>
      <c r="M4" s="23">
        <v>8.1000000000000003E-2</v>
      </c>
      <c r="N4" s="23">
        <v>0.249</v>
      </c>
      <c r="O4" s="23">
        <v>0.05</v>
      </c>
      <c r="P4" s="23">
        <v>0.105</v>
      </c>
      <c r="Q4" s="23">
        <v>0.04</v>
      </c>
      <c r="R4" s="23">
        <v>0.104</v>
      </c>
      <c r="S4" s="23">
        <v>0.154</v>
      </c>
    </row>
    <row r="5" spans="1:19" x14ac:dyDescent="0.2">
      <c r="B5" s="2" t="s">
        <v>19</v>
      </c>
      <c r="C5" s="11">
        <v>14700</v>
      </c>
      <c r="D5" s="24">
        <v>28080</v>
      </c>
      <c r="E5" s="11">
        <v>26780</v>
      </c>
      <c r="F5" s="24">
        <v>23260</v>
      </c>
      <c r="H5" s="33"/>
      <c r="I5" s="21" t="s">
        <v>20</v>
      </c>
      <c r="J5" s="23">
        <v>7.9000000000000001E-2</v>
      </c>
      <c r="K5" s="23">
        <v>0.28199999999999997</v>
      </c>
      <c r="L5" s="22" t="s">
        <v>49</v>
      </c>
      <c r="M5" s="23">
        <v>4.5999999999999999E-2</v>
      </c>
      <c r="N5" s="23">
        <v>0.317</v>
      </c>
      <c r="O5" s="23">
        <v>4.5999999999999999E-2</v>
      </c>
      <c r="P5" s="23">
        <v>9.2999999999999999E-2</v>
      </c>
      <c r="Q5" s="23">
        <v>3.1E-2</v>
      </c>
      <c r="R5" s="23">
        <v>0.10199999999999999</v>
      </c>
      <c r="S5" s="23">
        <v>5.8000000000000003E-2</v>
      </c>
    </row>
    <row r="6" spans="1:19" x14ac:dyDescent="0.2">
      <c r="B6" s="2" t="s">
        <v>20</v>
      </c>
      <c r="C6" s="11">
        <v>6290</v>
      </c>
      <c r="D6" s="24">
        <v>5350</v>
      </c>
      <c r="E6" s="11">
        <v>6010</v>
      </c>
      <c r="F6" s="24">
        <v>6350</v>
      </c>
      <c r="H6" s="33"/>
      <c r="I6" s="21" t="s">
        <v>21</v>
      </c>
      <c r="J6" s="23">
        <v>4.5999999999999999E-2</v>
      </c>
      <c r="K6" s="23">
        <v>0.32200000000000001</v>
      </c>
      <c r="L6" s="23">
        <v>5.3999999999999999E-2</v>
      </c>
      <c r="M6" s="22" t="s">
        <v>49</v>
      </c>
      <c r="N6" s="23">
        <v>0.25700000000000001</v>
      </c>
      <c r="O6" s="23">
        <v>3.2000000000000001E-2</v>
      </c>
      <c r="P6" s="23">
        <v>0.127</v>
      </c>
      <c r="Q6" s="23">
        <v>2.3E-2</v>
      </c>
      <c r="R6" s="23">
        <v>9.7000000000000003E-2</v>
      </c>
      <c r="S6" s="23">
        <v>0.14199999999999999</v>
      </c>
    </row>
    <row r="7" spans="1:19" x14ac:dyDescent="0.2">
      <c r="B7" s="2" t="s">
        <v>21</v>
      </c>
      <c r="C7" s="11">
        <v>3080</v>
      </c>
      <c r="D7" s="24">
        <v>3210</v>
      </c>
      <c r="E7" s="11">
        <v>4630</v>
      </c>
      <c r="F7" s="24">
        <v>5000</v>
      </c>
      <c r="H7" s="33"/>
      <c r="I7" s="21" t="s">
        <v>22</v>
      </c>
      <c r="J7" s="23">
        <v>5.1999999999999998E-2</v>
      </c>
      <c r="K7" s="23">
        <v>0.33</v>
      </c>
      <c r="L7" s="23">
        <v>0.123</v>
      </c>
      <c r="M7" s="23">
        <v>8.5000000000000006E-2</v>
      </c>
      <c r="N7" s="22" t="s">
        <v>49</v>
      </c>
      <c r="O7" s="23">
        <v>4.3999999999999997E-2</v>
      </c>
      <c r="P7" s="23">
        <v>0.10100000000000001</v>
      </c>
      <c r="Q7" s="23">
        <v>2.4E-2</v>
      </c>
      <c r="R7" s="23">
        <v>9.4E-2</v>
      </c>
      <c r="S7" s="23">
        <v>0.104</v>
      </c>
    </row>
    <row r="8" spans="1:19" x14ac:dyDescent="0.2">
      <c r="B8" s="2" t="s">
        <v>22</v>
      </c>
      <c r="C8" s="11">
        <v>18310</v>
      </c>
      <c r="D8" s="24">
        <v>17650</v>
      </c>
      <c r="E8" s="11">
        <v>16510</v>
      </c>
      <c r="F8" s="24">
        <v>17160</v>
      </c>
      <c r="H8" s="33"/>
      <c r="I8" s="21" t="s">
        <v>23</v>
      </c>
      <c r="J8" s="23">
        <v>5.2999999999999999E-2</v>
      </c>
      <c r="K8" s="23">
        <v>0.34499999999999997</v>
      </c>
      <c r="L8" s="23">
        <v>9.2999999999999999E-2</v>
      </c>
      <c r="M8" s="23">
        <v>5.3999999999999999E-2</v>
      </c>
      <c r="N8" s="23">
        <v>0.23</v>
      </c>
      <c r="O8" s="22" t="s">
        <v>49</v>
      </c>
      <c r="P8" s="23">
        <v>5.5E-2</v>
      </c>
      <c r="Q8" s="23">
        <v>0.113</v>
      </c>
      <c r="R8" s="23">
        <v>8.7999999999999995E-2</v>
      </c>
      <c r="S8" s="23">
        <v>0.104</v>
      </c>
    </row>
    <row r="9" spans="1:19" x14ac:dyDescent="0.2">
      <c r="B9" s="2" t="s">
        <v>23</v>
      </c>
      <c r="C9" s="11">
        <v>2450</v>
      </c>
      <c r="D9" s="24">
        <v>3670</v>
      </c>
      <c r="E9" s="11">
        <v>3580</v>
      </c>
      <c r="F9" s="24">
        <v>2850</v>
      </c>
      <c r="H9" s="33"/>
      <c r="I9" s="21" t="s">
        <v>24</v>
      </c>
      <c r="J9" s="23">
        <v>0.127</v>
      </c>
      <c r="K9" s="23">
        <v>0.28999999999999998</v>
      </c>
      <c r="L9" s="23">
        <v>7.4999999999999997E-2</v>
      </c>
      <c r="M9" s="23">
        <v>8.7999999999999995E-2</v>
      </c>
      <c r="N9" s="23">
        <v>0.21199999999999999</v>
      </c>
      <c r="O9" s="23">
        <v>2.1999999999999999E-2</v>
      </c>
      <c r="P9" s="22" t="s">
        <v>49</v>
      </c>
      <c r="Q9" s="23">
        <v>1.0999999999999999E-2</v>
      </c>
      <c r="R9" s="23">
        <v>0.17899999999999999</v>
      </c>
      <c r="S9" s="23">
        <v>0.185</v>
      </c>
    </row>
    <row r="10" spans="1:19" x14ac:dyDescent="0.2">
      <c r="B10" s="2" t="s">
        <v>24</v>
      </c>
      <c r="C10" s="11">
        <v>3170</v>
      </c>
      <c r="D10" s="24">
        <v>8090</v>
      </c>
      <c r="E10" s="11">
        <v>6740</v>
      </c>
      <c r="F10" s="24">
        <v>6820</v>
      </c>
      <c r="H10" s="33"/>
      <c r="I10" s="21" t="s">
        <v>25</v>
      </c>
      <c r="J10" s="23">
        <v>1.2999999999999999E-2</v>
      </c>
      <c r="K10" s="23">
        <v>0.27700000000000002</v>
      </c>
      <c r="L10" s="23">
        <v>6.3E-2</v>
      </c>
      <c r="M10" s="23">
        <v>0.04</v>
      </c>
      <c r="N10" s="23">
        <v>0.127</v>
      </c>
      <c r="O10" s="23">
        <v>0.114</v>
      </c>
      <c r="P10" s="23">
        <v>2.8000000000000001E-2</v>
      </c>
      <c r="Q10" s="22" t="s">
        <v>49</v>
      </c>
      <c r="R10" s="23">
        <v>3.3000000000000002E-2</v>
      </c>
      <c r="S10" s="23">
        <v>4.2999999999999997E-2</v>
      </c>
    </row>
    <row r="11" spans="1:19" x14ac:dyDescent="0.2">
      <c r="B11" s="2" t="s">
        <v>25</v>
      </c>
      <c r="C11" s="11">
        <v>3440</v>
      </c>
      <c r="D11" s="24">
        <v>3460</v>
      </c>
      <c r="E11" s="11">
        <v>3530</v>
      </c>
      <c r="F11" s="24">
        <v>4180</v>
      </c>
      <c r="H11" s="33"/>
      <c r="I11" s="21" t="s">
        <v>26</v>
      </c>
      <c r="J11" s="23">
        <v>0.17399999999999999</v>
      </c>
      <c r="K11" s="23">
        <v>0.32100000000000001</v>
      </c>
      <c r="L11" s="23">
        <v>9.2999999999999999E-2</v>
      </c>
      <c r="M11" s="23">
        <v>7.4999999999999997E-2</v>
      </c>
      <c r="N11" s="23">
        <v>0.22</v>
      </c>
      <c r="O11" s="23">
        <v>0.04</v>
      </c>
      <c r="P11" s="23">
        <v>0.2</v>
      </c>
      <c r="Q11" s="23">
        <v>1.4999999999999999E-2</v>
      </c>
      <c r="R11" s="22" t="s">
        <v>49</v>
      </c>
      <c r="S11" s="23">
        <v>0.182</v>
      </c>
    </row>
    <row r="12" spans="1:19" x14ac:dyDescent="0.2">
      <c r="B12" s="2" t="s">
        <v>26</v>
      </c>
      <c r="C12" s="11">
        <v>3210</v>
      </c>
      <c r="D12" s="24">
        <v>3940</v>
      </c>
      <c r="E12" s="11">
        <v>4740</v>
      </c>
      <c r="F12" s="24">
        <v>5210</v>
      </c>
      <c r="H12" s="34"/>
      <c r="I12" s="21" t="s">
        <v>27</v>
      </c>
      <c r="J12" s="23">
        <v>6.2E-2</v>
      </c>
      <c r="K12" s="23">
        <v>0.30099999999999999</v>
      </c>
      <c r="L12" s="23">
        <v>3.3000000000000002E-2</v>
      </c>
      <c r="M12" s="23">
        <v>7.0000000000000007E-2</v>
      </c>
      <c r="N12" s="23">
        <v>0.154</v>
      </c>
      <c r="O12" s="23">
        <v>0.03</v>
      </c>
      <c r="P12" s="23">
        <v>0.13100000000000001</v>
      </c>
      <c r="Q12" s="23">
        <v>1.2E-2</v>
      </c>
      <c r="R12" s="23">
        <v>0.115</v>
      </c>
      <c r="S12" s="22" t="s">
        <v>49</v>
      </c>
    </row>
    <row r="13" spans="1:19" x14ac:dyDescent="0.2">
      <c r="B13" s="9" t="s">
        <v>27</v>
      </c>
      <c r="C13" s="11"/>
      <c r="D13" s="24">
        <v>5080</v>
      </c>
      <c r="E13" s="11">
        <v>11930</v>
      </c>
      <c r="F13" s="24">
        <v>12780</v>
      </c>
    </row>
    <row r="14" spans="1:19" x14ac:dyDescent="0.2">
      <c r="C14" s="14"/>
      <c r="E14" s="14"/>
    </row>
    <row r="18" spans="2:20" ht="15" customHeight="1" x14ac:dyDescent="0.2">
      <c r="D18" s="22"/>
      <c r="E18" s="23"/>
      <c r="F18" s="23"/>
      <c r="G18" s="23"/>
      <c r="H18" s="23"/>
      <c r="I18" s="23"/>
      <c r="J18" s="23"/>
      <c r="K18" s="23"/>
      <c r="L18" s="23"/>
      <c r="M18" s="23"/>
    </row>
    <row r="19" spans="2:20" ht="15" customHeight="1" x14ac:dyDescent="0.2">
      <c r="B19" s="35"/>
      <c r="C19" s="35"/>
      <c r="D19" s="23"/>
      <c r="E19" s="22"/>
      <c r="F19" s="23"/>
      <c r="G19" s="23"/>
      <c r="H19" s="23"/>
      <c r="I19" s="23"/>
      <c r="J19" s="23"/>
      <c r="K19" s="23"/>
      <c r="L19" s="23"/>
      <c r="M19" s="23"/>
    </row>
    <row r="20" spans="2:20" ht="15" customHeight="1" x14ac:dyDescent="0.2">
      <c r="B20" s="2"/>
      <c r="C20" s="67"/>
      <c r="D20" s="67"/>
      <c r="E20" s="67"/>
      <c r="F20" s="67"/>
      <c r="G20" s="72"/>
      <c r="I20" s="35"/>
      <c r="J20" s="35"/>
      <c r="K20" s="23"/>
      <c r="L20" s="23"/>
      <c r="M20" s="22"/>
      <c r="N20" s="23"/>
      <c r="O20" s="23"/>
      <c r="P20" s="23"/>
      <c r="Q20" s="23"/>
      <c r="R20" s="23"/>
      <c r="S20" s="23"/>
      <c r="T20" s="23"/>
    </row>
    <row r="21" spans="2:20" ht="15" customHeight="1" x14ac:dyDescent="0.2">
      <c r="B21" s="2"/>
      <c r="C21" s="67"/>
      <c r="D21" s="67"/>
      <c r="E21" s="67"/>
      <c r="F21" s="67"/>
      <c r="G21" s="73"/>
      <c r="I21" s="35"/>
      <c r="J21" s="35"/>
      <c r="K21" s="23"/>
      <c r="L21" s="23"/>
      <c r="M21" s="23"/>
      <c r="N21" s="22"/>
      <c r="O21" s="23"/>
      <c r="P21" s="23"/>
      <c r="Q21" s="23"/>
      <c r="R21" s="23"/>
      <c r="S21" s="23"/>
      <c r="T21" s="23"/>
    </row>
    <row r="22" spans="2:20" ht="15.75" customHeight="1" x14ac:dyDescent="0.2">
      <c r="B22" s="2"/>
      <c r="C22" s="67"/>
      <c r="D22" s="67"/>
      <c r="E22" s="67"/>
      <c r="F22" s="67"/>
      <c r="G22" s="72"/>
      <c r="H22" s="25"/>
      <c r="I22" s="35"/>
      <c r="J22" s="35"/>
      <c r="K22" s="23"/>
      <c r="L22" s="23"/>
      <c r="M22" s="23"/>
      <c r="N22" s="23"/>
      <c r="O22" s="22"/>
      <c r="P22" s="23"/>
      <c r="Q22" s="23"/>
      <c r="R22" s="23"/>
      <c r="S22" s="23"/>
      <c r="T22" s="23"/>
    </row>
    <row r="23" spans="2:20" ht="15.75" customHeight="1" x14ac:dyDescent="0.2">
      <c r="B23" s="2"/>
      <c r="C23" s="67"/>
      <c r="D23" s="67"/>
      <c r="E23" s="67"/>
      <c r="F23" s="67"/>
      <c r="G23" s="72"/>
      <c r="H23" s="25"/>
      <c r="I23" s="35"/>
      <c r="J23" s="35"/>
      <c r="K23" s="23"/>
      <c r="L23" s="23"/>
      <c r="M23" s="23"/>
      <c r="N23" s="23"/>
      <c r="O23" s="23"/>
      <c r="P23" s="22"/>
      <c r="Q23" s="23"/>
      <c r="R23" s="23"/>
      <c r="S23" s="23"/>
      <c r="T23" s="23"/>
    </row>
    <row r="24" spans="2:20" ht="15.75" customHeight="1" x14ac:dyDescent="0.2">
      <c r="B24" s="2"/>
      <c r="C24" s="67"/>
      <c r="D24" s="67"/>
      <c r="E24" s="67"/>
      <c r="F24" s="67"/>
      <c r="G24" s="72"/>
      <c r="H24" s="25"/>
      <c r="I24" s="35"/>
      <c r="J24" s="35"/>
      <c r="K24" s="23"/>
      <c r="L24" s="23"/>
      <c r="M24" s="23"/>
      <c r="N24" s="23"/>
      <c r="O24" s="23"/>
      <c r="P24" s="23"/>
      <c r="Q24" s="22"/>
      <c r="R24" s="23"/>
      <c r="S24" s="23"/>
      <c r="T24" s="23"/>
    </row>
    <row r="25" spans="2:20" ht="15.75" customHeight="1" x14ac:dyDescent="0.2">
      <c r="B25" s="2"/>
      <c r="C25" s="67"/>
      <c r="D25" s="67"/>
      <c r="E25" s="67"/>
      <c r="F25" s="67"/>
      <c r="G25" s="72"/>
      <c r="H25" s="25"/>
      <c r="I25" s="35"/>
      <c r="J25" s="35"/>
      <c r="K25" s="23"/>
      <c r="L25" s="23"/>
      <c r="M25" s="23"/>
      <c r="N25" s="23"/>
      <c r="O25" s="23"/>
      <c r="P25" s="23"/>
      <c r="Q25" s="23"/>
      <c r="R25" s="22"/>
      <c r="S25" s="23"/>
      <c r="T25" s="23"/>
    </row>
    <row r="26" spans="2:20" ht="15.75" customHeight="1" x14ac:dyDescent="0.2">
      <c r="B26" s="2"/>
      <c r="C26" s="67"/>
      <c r="D26" s="67"/>
      <c r="E26" s="67"/>
      <c r="F26" s="67"/>
      <c r="G26" s="72"/>
      <c r="H26" s="25"/>
      <c r="I26" s="35"/>
      <c r="J26" s="35"/>
      <c r="K26" s="23"/>
      <c r="L26" s="23"/>
      <c r="M26" s="23"/>
      <c r="N26" s="23"/>
      <c r="O26" s="23"/>
      <c r="P26" s="23"/>
      <c r="Q26" s="23"/>
      <c r="R26" s="23"/>
      <c r="S26" s="22"/>
      <c r="T26" s="23"/>
    </row>
    <row r="27" spans="2:20" ht="15.75" customHeight="1" x14ac:dyDescent="0.2">
      <c r="B27" s="2"/>
      <c r="C27" s="67"/>
      <c r="D27" s="67"/>
      <c r="E27" s="67"/>
      <c r="F27" s="67"/>
      <c r="G27" s="72"/>
      <c r="H27" s="25"/>
      <c r="I27" s="35"/>
      <c r="J27" s="35"/>
      <c r="K27" s="23"/>
      <c r="L27" s="23"/>
      <c r="M27" s="23"/>
      <c r="N27" s="23"/>
      <c r="O27" s="23"/>
      <c r="P27" s="23"/>
      <c r="Q27" s="23"/>
      <c r="R27" s="23"/>
      <c r="S27" s="23"/>
      <c r="T27" s="22"/>
    </row>
    <row r="28" spans="2:20" ht="15.75" customHeight="1" x14ac:dyDescent="0.2">
      <c r="B28" s="2"/>
      <c r="C28" s="67"/>
      <c r="D28" s="67"/>
      <c r="E28" s="67"/>
      <c r="F28" s="67"/>
      <c r="G28" s="72"/>
      <c r="H28" s="25"/>
      <c r="I28" s="25"/>
      <c r="K28" s="11"/>
      <c r="L28" s="24"/>
      <c r="M28" s="11"/>
      <c r="N28" s="24"/>
    </row>
    <row r="29" spans="2:20" ht="15.75" customHeight="1" x14ac:dyDescent="0.2">
      <c r="B29" s="9"/>
      <c r="C29" s="67"/>
      <c r="D29" s="67"/>
      <c r="E29" s="67"/>
      <c r="F29" s="67"/>
      <c r="G29" s="74"/>
      <c r="H29" s="25"/>
      <c r="I29" s="25"/>
      <c r="K29" s="11"/>
      <c r="L29" s="24"/>
      <c r="M29" s="11"/>
      <c r="N29" s="24"/>
    </row>
    <row r="30" spans="2:20" ht="15.75" customHeight="1" x14ac:dyDescent="0.2">
      <c r="E30" s="41"/>
      <c r="F30" s="25"/>
      <c r="G30" s="25"/>
      <c r="H30" s="25"/>
      <c r="I30" s="25"/>
      <c r="K30" s="11"/>
      <c r="L30" s="24"/>
      <c r="M30" s="11"/>
      <c r="N30" s="24"/>
    </row>
    <row r="31" spans="2:20" ht="15.75" customHeight="1" x14ac:dyDescent="0.2">
      <c r="E31" s="41"/>
      <c r="F31" s="25"/>
      <c r="G31" s="25"/>
      <c r="H31" s="25"/>
      <c r="I31" s="25"/>
      <c r="K31" s="11"/>
      <c r="L31" s="24"/>
      <c r="M31" s="11"/>
      <c r="N31" s="24"/>
    </row>
    <row r="32" spans="2:20" ht="15.75" customHeight="1" x14ac:dyDescent="0.2">
      <c r="K32" s="11"/>
      <c r="L32" s="24"/>
      <c r="M32" s="11"/>
      <c r="N32" s="2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H3:H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9683-A15E-864A-87A1-9C5608E97D76}">
  <dimension ref="A1:AV1000"/>
  <sheetViews>
    <sheetView showGridLines="0" zoomScale="119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F18" sqref="AF18"/>
    </sheetView>
  </sheetViews>
  <sheetFormatPr baseColWidth="10" defaultColWidth="14.5" defaultRowHeight="15" customHeight="1" x14ac:dyDescent="0.2"/>
  <cols>
    <col min="1" max="2" width="9.1640625" customWidth="1"/>
    <col min="3" max="18" width="8.6640625" customWidth="1"/>
    <col min="19" max="19" width="4.6640625" customWidth="1"/>
    <col min="20" max="37" width="8.6640625" customWidth="1"/>
    <col min="40" max="40" width="12.5" customWidth="1"/>
    <col min="41" max="41" width="7.5" customWidth="1"/>
    <col min="42" max="48" width="8.33203125" customWidth="1"/>
  </cols>
  <sheetData>
    <row r="1" spans="1:48" x14ac:dyDescent="0.2">
      <c r="A1" s="15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T1" s="15"/>
      <c r="U1" s="15">
        <v>0</v>
      </c>
      <c r="V1" s="15">
        <v>1</v>
      </c>
      <c r="W1" s="15">
        <v>2</v>
      </c>
      <c r="X1" s="15">
        <v>3</v>
      </c>
      <c r="Y1" s="15">
        <v>4</v>
      </c>
      <c r="Z1" s="15">
        <v>5</v>
      </c>
      <c r="AA1" s="15">
        <v>6</v>
      </c>
      <c r="AB1" s="15">
        <v>7</v>
      </c>
      <c r="AC1" s="15">
        <v>8</v>
      </c>
      <c r="AD1" s="15">
        <v>9</v>
      </c>
      <c r="AE1" s="15">
        <v>10</v>
      </c>
      <c r="AF1" s="15">
        <v>11</v>
      </c>
      <c r="AG1" s="15">
        <v>12</v>
      </c>
      <c r="AH1" s="15">
        <v>13</v>
      </c>
      <c r="AI1" s="15">
        <v>14</v>
      </c>
      <c r="AJ1" s="15">
        <v>15</v>
      </c>
      <c r="AK1" s="15">
        <v>16</v>
      </c>
    </row>
    <row r="2" spans="1:48" x14ac:dyDescent="0.2">
      <c r="A2" s="16" t="s">
        <v>76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s="16" t="s">
        <v>76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N2" s="15" t="s">
        <v>80</v>
      </c>
      <c r="AO2" s="15" t="s">
        <v>89</v>
      </c>
      <c r="AP2" s="15">
        <v>1</v>
      </c>
      <c r="AQ2" s="15">
        <v>2</v>
      </c>
      <c r="AR2" s="15">
        <v>3</v>
      </c>
      <c r="AS2" s="15">
        <v>4</v>
      </c>
      <c r="AT2" s="15">
        <v>5</v>
      </c>
      <c r="AU2" s="15">
        <v>6</v>
      </c>
      <c r="AV2" s="15" t="s">
        <v>28</v>
      </c>
    </row>
    <row r="3" spans="1:48" x14ac:dyDescent="0.2">
      <c r="A3" s="17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T3" s="17" t="s"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N3" s="15" t="s">
        <v>20</v>
      </c>
      <c r="AO3" s="15" t="s">
        <v>92</v>
      </c>
      <c r="AP3" s="76">
        <v>0.59220718255708604</v>
      </c>
      <c r="AQ3" s="76">
        <v>0.53118968216607232</v>
      </c>
      <c r="AR3" s="76">
        <v>0.51350952546299355</v>
      </c>
      <c r="AS3" s="76">
        <v>0.49777482654594529</v>
      </c>
      <c r="AT3" s="76">
        <v>0.47941909210533029</v>
      </c>
      <c r="AU3" s="76">
        <v>0.49728236937362758</v>
      </c>
      <c r="AV3" s="110">
        <f>AVERAGE(AP3:AU3)</f>
        <v>0.51856377970184242</v>
      </c>
    </row>
    <row r="4" spans="1:48" x14ac:dyDescent="0.2">
      <c r="A4" s="17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T4" s="17" t="s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">
        <v>44</v>
      </c>
      <c r="AN4" s="15" t="s">
        <v>21</v>
      </c>
      <c r="AO4" s="15" t="s">
        <v>91</v>
      </c>
      <c r="AP4" s="76">
        <v>0.34537886020619363</v>
      </c>
      <c r="AQ4" s="76">
        <v>0.30866779837947161</v>
      </c>
      <c r="AR4" s="76">
        <v>0.31562941219364299</v>
      </c>
      <c r="AS4" s="76">
        <v>0.31326722108337735</v>
      </c>
      <c r="AT4" s="76">
        <v>0.30383410487878898</v>
      </c>
      <c r="AU4" s="76">
        <v>0.30028098150829552</v>
      </c>
      <c r="AV4" s="110">
        <f>AVERAGE(AP4:AU4)</f>
        <v>0.31450972970829499</v>
      </c>
    </row>
    <row r="5" spans="1:48" x14ac:dyDescent="0.2">
      <c r="A5" s="17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7" t="s">
        <v>2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 t="s">
        <v>44</v>
      </c>
      <c r="AK5" s="7" t="s">
        <v>44</v>
      </c>
      <c r="AN5" s="15" t="s">
        <v>19</v>
      </c>
      <c r="AO5" s="15" t="s">
        <v>91</v>
      </c>
      <c r="AP5" s="76">
        <v>0.34998252938252178</v>
      </c>
      <c r="AQ5" s="76">
        <v>0.32077242819725843</v>
      </c>
      <c r="AR5" s="76">
        <v>0.30146737711684923</v>
      </c>
      <c r="AS5" s="76">
        <v>0.29943346422799288</v>
      </c>
      <c r="AT5" s="76">
        <v>0.29506698631812822</v>
      </c>
      <c r="AU5" s="76">
        <v>0.28484881549133273</v>
      </c>
      <c r="AV5" s="110">
        <f>AVERAGE(AP5:AU5)</f>
        <v>0.30859526678901389</v>
      </c>
    </row>
    <row r="6" spans="1:48" x14ac:dyDescent="0.2">
      <c r="A6" s="17" t="s">
        <v>3</v>
      </c>
      <c r="B6" s="18">
        <v>117</v>
      </c>
      <c r="C6" s="18">
        <v>66</v>
      </c>
      <c r="D6" s="18">
        <v>59</v>
      </c>
      <c r="E6" s="18">
        <v>48</v>
      </c>
      <c r="F6" s="18">
        <v>48</v>
      </c>
      <c r="G6" s="18">
        <v>48</v>
      </c>
      <c r="H6" s="18">
        <v>49</v>
      </c>
      <c r="I6" s="18">
        <v>57</v>
      </c>
      <c r="J6" s="18">
        <v>53</v>
      </c>
      <c r="K6" s="18">
        <v>53</v>
      </c>
      <c r="L6" s="18">
        <v>57</v>
      </c>
      <c r="M6" s="18">
        <v>47</v>
      </c>
      <c r="N6" s="18">
        <v>45</v>
      </c>
      <c r="O6" s="18"/>
      <c r="P6" s="18"/>
      <c r="Q6" s="18"/>
      <c r="T6" s="17" t="s">
        <v>3</v>
      </c>
      <c r="U6" s="7">
        <f t="shared" ref="U6:AG18" si="0">B6/$B6</f>
        <v>1</v>
      </c>
      <c r="V6" s="7">
        <f t="shared" si="0"/>
        <v>0.5641025641025641</v>
      </c>
      <c r="W6" s="7">
        <f t="shared" si="0"/>
        <v>0.50427350427350426</v>
      </c>
      <c r="X6" s="7">
        <f t="shared" si="0"/>
        <v>0.41025641025641024</v>
      </c>
      <c r="Y6" s="7">
        <f t="shared" si="0"/>
        <v>0.41025641025641024</v>
      </c>
      <c r="Z6" s="7">
        <f t="shared" si="0"/>
        <v>0.41025641025641024</v>
      </c>
      <c r="AA6" s="7">
        <f t="shared" si="0"/>
        <v>0.41880341880341881</v>
      </c>
      <c r="AB6" s="7">
        <f t="shared" si="0"/>
        <v>0.48717948717948717</v>
      </c>
      <c r="AC6" s="7">
        <f t="shared" si="0"/>
        <v>0.45299145299145299</v>
      </c>
      <c r="AD6" s="7">
        <f t="shared" si="0"/>
        <v>0.45299145299145299</v>
      </c>
      <c r="AE6" s="7">
        <f t="shared" si="0"/>
        <v>0.48717948717948717</v>
      </c>
      <c r="AF6" s="7">
        <f t="shared" si="0"/>
        <v>0.40170940170940173</v>
      </c>
      <c r="AG6" s="7">
        <f t="shared" si="0"/>
        <v>0.38461538461538464</v>
      </c>
      <c r="AH6" s="7"/>
      <c r="AI6" s="7" t="s">
        <v>44</v>
      </c>
      <c r="AJ6" s="7" t="s">
        <v>44</v>
      </c>
      <c r="AK6" s="7" t="s">
        <v>44</v>
      </c>
      <c r="AN6" s="15" t="s">
        <v>27</v>
      </c>
      <c r="AO6" s="15" t="s">
        <v>95</v>
      </c>
      <c r="AP6" s="67">
        <v>0.32289131104008911</v>
      </c>
      <c r="AQ6" s="67">
        <v>0.29960720606488028</v>
      </c>
      <c r="AR6" s="67">
        <v>0.2938315491386464</v>
      </c>
      <c r="AS6" s="67">
        <v>0.30205710477060504</v>
      </c>
      <c r="AT6" s="67">
        <v>0.29984105627261703</v>
      </c>
      <c r="AU6" s="76">
        <v>0.29971207001240596</v>
      </c>
      <c r="AV6" s="110">
        <f>AVERAGE(AP6:AU6)</f>
        <v>0.30299004954987402</v>
      </c>
    </row>
    <row r="7" spans="1:48" x14ac:dyDescent="0.2">
      <c r="A7" s="17" t="s">
        <v>4</v>
      </c>
      <c r="B7" s="18">
        <v>254</v>
      </c>
      <c r="C7" s="18">
        <v>106</v>
      </c>
      <c r="D7" s="18">
        <v>97</v>
      </c>
      <c r="E7" s="18">
        <v>83</v>
      </c>
      <c r="F7" s="18">
        <v>80</v>
      </c>
      <c r="G7" s="18">
        <v>77</v>
      </c>
      <c r="H7" s="18">
        <v>73</v>
      </c>
      <c r="I7" s="18">
        <v>80</v>
      </c>
      <c r="J7" s="18">
        <v>81</v>
      </c>
      <c r="K7" s="18">
        <v>84</v>
      </c>
      <c r="L7" s="18">
        <v>72</v>
      </c>
      <c r="M7" s="18">
        <v>77</v>
      </c>
      <c r="N7" s="18"/>
      <c r="O7" s="18"/>
      <c r="P7" s="18"/>
      <c r="Q7" s="18"/>
      <c r="R7" s="18"/>
      <c r="T7" s="17" t="s">
        <v>4</v>
      </c>
      <c r="U7" s="7">
        <f t="shared" si="0"/>
        <v>1</v>
      </c>
      <c r="V7" s="7">
        <f t="shared" si="0"/>
        <v>0.41732283464566927</v>
      </c>
      <c r="W7" s="7">
        <f t="shared" si="0"/>
        <v>0.38188976377952755</v>
      </c>
      <c r="X7" s="7">
        <f t="shared" si="0"/>
        <v>0.32677165354330706</v>
      </c>
      <c r="Y7" s="7">
        <f t="shared" si="0"/>
        <v>0.31496062992125984</v>
      </c>
      <c r="Z7" s="7">
        <f t="shared" si="0"/>
        <v>0.30314960629921262</v>
      </c>
      <c r="AA7" s="7">
        <f t="shared" si="0"/>
        <v>0.2874015748031496</v>
      </c>
      <c r="AB7" s="7">
        <f t="shared" si="0"/>
        <v>0.31496062992125984</v>
      </c>
      <c r="AC7" s="7">
        <f t="shared" si="0"/>
        <v>0.31889763779527558</v>
      </c>
      <c r="AD7" s="7">
        <f t="shared" si="0"/>
        <v>0.33070866141732286</v>
      </c>
      <c r="AE7" s="7">
        <f t="shared" si="0"/>
        <v>0.28346456692913385</v>
      </c>
      <c r="AF7" s="7">
        <f t="shared" si="0"/>
        <v>0.30314960629921262</v>
      </c>
      <c r="AG7" s="7"/>
      <c r="AH7" s="7" t="s">
        <v>44</v>
      </c>
      <c r="AI7" s="7" t="s">
        <v>44</v>
      </c>
      <c r="AJ7" s="7" t="s">
        <v>44</v>
      </c>
      <c r="AK7" s="7" t="s">
        <v>44</v>
      </c>
      <c r="AN7" s="15" t="s">
        <v>25</v>
      </c>
      <c r="AO7" s="15" t="s">
        <v>90</v>
      </c>
      <c r="AP7" s="107">
        <v>0.39729852087300688</v>
      </c>
      <c r="AQ7" s="107">
        <v>0.31538372749094551</v>
      </c>
      <c r="AR7" s="107">
        <v>0.28181284725240424</v>
      </c>
      <c r="AS7" s="107">
        <v>0.25322878734799537</v>
      </c>
      <c r="AT7" s="107">
        <v>0.25526064164249396</v>
      </c>
      <c r="AU7" s="109">
        <v>0.25436659768781961</v>
      </c>
      <c r="AV7" s="110">
        <f>AVERAGE(AP7:AU7)</f>
        <v>0.29289185371577758</v>
      </c>
    </row>
    <row r="8" spans="1:48" x14ac:dyDescent="0.2">
      <c r="A8" s="17" t="s">
        <v>5</v>
      </c>
      <c r="B8" s="18">
        <v>412</v>
      </c>
      <c r="C8" s="18">
        <v>130</v>
      </c>
      <c r="D8" s="18">
        <v>103</v>
      </c>
      <c r="E8" s="18">
        <v>106</v>
      </c>
      <c r="F8" s="18">
        <v>99</v>
      </c>
      <c r="G8" s="18">
        <v>85</v>
      </c>
      <c r="H8" s="18">
        <v>85</v>
      </c>
      <c r="I8" s="18">
        <v>84</v>
      </c>
      <c r="J8" s="18">
        <v>99</v>
      </c>
      <c r="K8" s="18">
        <v>83</v>
      </c>
      <c r="L8" s="18">
        <v>88</v>
      </c>
      <c r="M8" s="18"/>
      <c r="N8" s="18"/>
      <c r="O8" s="18"/>
      <c r="P8" s="18"/>
      <c r="Q8" s="18"/>
      <c r="T8" s="17" t="s">
        <v>5</v>
      </c>
      <c r="U8" s="7">
        <f t="shared" si="0"/>
        <v>1</v>
      </c>
      <c r="V8" s="7">
        <f t="shared" si="0"/>
        <v>0.3155339805825243</v>
      </c>
      <c r="W8" s="7">
        <f t="shared" si="0"/>
        <v>0.25</v>
      </c>
      <c r="X8" s="7">
        <f t="shared" si="0"/>
        <v>0.25728155339805825</v>
      </c>
      <c r="Y8" s="7">
        <f t="shared" si="0"/>
        <v>0.24029126213592233</v>
      </c>
      <c r="Z8" s="7">
        <f t="shared" si="0"/>
        <v>0.20631067961165048</v>
      </c>
      <c r="AA8" s="7">
        <f t="shared" si="0"/>
        <v>0.20631067961165048</v>
      </c>
      <c r="AB8" s="7">
        <f t="shared" si="0"/>
        <v>0.20388349514563106</v>
      </c>
      <c r="AC8" s="7">
        <f t="shared" si="0"/>
        <v>0.24029126213592233</v>
      </c>
      <c r="AD8" s="7">
        <f t="shared" si="0"/>
        <v>0.20145631067961164</v>
      </c>
      <c r="AE8" s="7">
        <f t="shared" si="0"/>
        <v>0.21359223300970873</v>
      </c>
      <c r="AF8" s="7"/>
      <c r="AG8" s="7"/>
      <c r="AH8" s="7" t="s">
        <v>44</v>
      </c>
      <c r="AI8" s="7" t="s">
        <v>44</v>
      </c>
      <c r="AJ8" s="7" t="s">
        <v>44</v>
      </c>
      <c r="AK8" s="7" t="s">
        <v>44</v>
      </c>
      <c r="AN8" s="15" t="s">
        <v>18</v>
      </c>
      <c r="AO8" s="15" t="s">
        <v>90</v>
      </c>
      <c r="AP8" s="76">
        <v>0.35283810843366509</v>
      </c>
      <c r="AQ8" s="76">
        <v>0.31030232074207192</v>
      </c>
      <c r="AR8" s="76">
        <v>0.27912224345245479</v>
      </c>
      <c r="AS8" s="76">
        <v>0.2849021687373765</v>
      </c>
      <c r="AT8" s="76">
        <v>0.26152760562944832</v>
      </c>
      <c r="AU8" s="76">
        <v>0.26268117420826437</v>
      </c>
      <c r="AV8" s="110">
        <f>AVERAGE(AP8:AU8)</f>
        <v>0.29189560353388017</v>
      </c>
    </row>
    <row r="9" spans="1:48" x14ac:dyDescent="0.2">
      <c r="A9" s="17" t="s">
        <v>6</v>
      </c>
      <c r="B9" s="18">
        <v>334</v>
      </c>
      <c r="C9" s="18">
        <v>114</v>
      </c>
      <c r="D9" s="18">
        <v>107</v>
      </c>
      <c r="E9" s="18">
        <v>95</v>
      </c>
      <c r="F9" s="18">
        <v>89</v>
      </c>
      <c r="G9" s="18">
        <v>84</v>
      </c>
      <c r="H9" s="18">
        <v>79</v>
      </c>
      <c r="I9" s="18">
        <v>79</v>
      </c>
      <c r="J9" s="18">
        <v>84</v>
      </c>
      <c r="K9" s="18">
        <v>58</v>
      </c>
      <c r="L9" s="18"/>
      <c r="M9" s="18"/>
      <c r="N9" s="18"/>
      <c r="O9" s="18"/>
      <c r="P9" s="18"/>
      <c r="Q9" s="18"/>
      <c r="R9" s="18"/>
      <c r="T9" s="17" t="s">
        <v>6</v>
      </c>
      <c r="U9" s="7">
        <f t="shared" si="0"/>
        <v>1</v>
      </c>
      <c r="V9" s="7">
        <f t="shared" si="0"/>
        <v>0.3413173652694611</v>
      </c>
      <c r="W9" s="7">
        <f t="shared" si="0"/>
        <v>0.32035928143712578</v>
      </c>
      <c r="X9" s="7">
        <f t="shared" si="0"/>
        <v>0.28443113772455092</v>
      </c>
      <c r="Y9" s="7">
        <f t="shared" si="0"/>
        <v>0.26646706586826346</v>
      </c>
      <c r="Z9" s="7">
        <f t="shared" si="0"/>
        <v>0.25149700598802394</v>
      </c>
      <c r="AA9" s="7">
        <f t="shared" si="0"/>
        <v>0.23652694610778444</v>
      </c>
      <c r="AB9" s="7">
        <f t="shared" si="0"/>
        <v>0.23652694610778444</v>
      </c>
      <c r="AC9" s="7">
        <f t="shared" si="0"/>
        <v>0.25149700598802394</v>
      </c>
      <c r="AD9" s="7">
        <f t="shared" si="0"/>
        <v>0.17365269461077845</v>
      </c>
      <c r="AE9" s="7"/>
      <c r="AF9" s="7"/>
      <c r="AG9" s="7"/>
      <c r="AH9" s="7" t="s">
        <v>44</v>
      </c>
      <c r="AI9" s="7" t="s">
        <v>44</v>
      </c>
      <c r="AJ9" s="7" t="s">
        <v>44</v>
      </c>
      <c r="AK9" s="7" t="s">
        <v>44</v>
      </c>
      <c r="AN9" s="15" t="s">
        <v>22</v>
      </c>
      <c r="AO9" s="15" t="s">
        <v>93</v>
      </c>
      <c r="AP9" s="108">
        <v>0.30299999999999999</v>
      </c>
      <c r="AQ9" s="108">
        <v>0.25800000000000001</v>
      </c>
      <c r="AR9" s="108">
        <v>0.25</v>
      </c>
      <c r="AS9" s="108">
        <v>0.25900000000000001</v>
      </c>
      <c r="AT9" s="108">
        <v>0.249</v>
      </c>
      <c r="AU9" s="108">
        <v>0.23599999999999999</v>
      </c>
      <c r="AV9" s="110">
        <f>AVERAGE(AP9:AU9)</f>
        <v>0.25916666666666666</v>
      </c>
    </row>
    <row r="10" spans="1:48" x14ac:dyDescent="0.2">
      <c r="A10" s="17" t="s">
        <v>7</v>
      </c>
      <c r="B10" s="18">
        <v>234</v>
      </c>
      <c r="C10" s="18">
        <v>88</v>
      </c>
      <c r="D10" s="18">
        <v>62</v>
      </c>
      <c r="E10" s="18">
        <v>54</v>
      </c>
      <c r="F10" s="18">
        <v>67</v>
      </c>
      <c r="G10" s="18">
        <v>43</v>
      </c>
      <c r="H10" s="18">
        <v>50</v>
      </c>
      <c r="I10" s="18">
        <v>47</v>
      </c>
      <c r="J10" s="18">
        <v>32</v>
      </c>
      <c r="K10" s="18"/>
      <c r="L10" s="18"/>
      <c r="M10" s="18"/>
      <c r="N10" s="18"/>
      <c r="O10" s="18"/>
      <c r="P10" s="18"/>
      <c r="Q10" s="18"/>
      <c r="T10" s="17" t="s">
        <v>7</v>
      </c>
      <c r="U10" s="7">
        <f t="shared" si="0"/>
        <v>1</v>
      </c>
      <c r="V10" s="7">
        <f t="shared" si="0"/>
        <v>0.37606837606837606</v>
      </c>
      <c r="W10" s="7">
        <f t="shared" si="0"/>
        <v>0.26495726495726496</v>
      </c>
      <c r="X10" s="7">
        <f t="shared" si="0"/>
        <v>0.23076923076923078</v>
      </c>
      <c r="Y10" s="7">
        <f t="shared" si="0"/>
        <v>0.28632478632478631</v>
      </c>
      <c r="Z10" s="7">
        <f t="shared" si="0"/>
        <v>0.18376068376068377</v>
      </c>
      <c r="AA10" s="7">
        <f t="shared" si="0"/>
        <v>0.21367521367521367</v>
      </c>
      <c r="AB10" s="7">
        <f t="shared" si="0"/>
        <v>0.20085470085470086</v>
      </c>
      <c r="AC10" s="7">
        <f t="shared" si="0"/>
        <v>0.13675213675213677</v>
      </c>
      <c r="AD10" s="7"/>
      <c r="AE10" s="7"/>
      <c r="AF10" s="7"/>
      <c r="AG10" s="7"/>
      <c r="AH10" s="7" t="s">
        <v>44</v>
      </c>
      <c r="AI10" s="7" t="s">
        <v>44</v>
      </c>
      <c r="AJ10" s="7" t="s">
        <v>44</v>
      </c>
      <c r="AK10" s="7" t="s">
        <v>44</v>
      </c>
      <c r="AN10" s="15" t="s">
        <v>26</v>
      </c>
      <c r="AO10" s="15" t="s">
        <v>94</v>
      </c>
      <c r="AP10" s="67">
        <v>0.32336407077605317</v>
      </c>
      <c r="AQ10" s="67">
        <v>0.26445376299205425</v>
      </c>
      <c r="AR10" s="67">
        <v>0.2564249169871618</v>
      </c>
      <c r="AS10" s="67">
        <v>0.24226718050172874</v>
      </c>
      <c r="AT10" s="67">
        <v>0.23111484431759588</v>
      </c>
      <c r="AU10" s="76">
        <v>0.22553536345501346</v>
      </c>
      <c r="AV10" s="110">
        <f>AVERAGE(AP10:AU10)</f>
        <v>0.25719335650493452</v>
      </c>
    </row>
    <row r="11" spans="1:48" x14ac:dyDescent="0.2">
      <c r="A11" s="17" t="s">
        <v>8</v>
      </c>
      <c r="B11" s="18">
        <v>278</v>
      </c>
      <c r="C11" s="18">
        <v>100</v>
      </c>
      <c r="D11" s="18">
        <v>71</v>
      </c>
      <c r="E11" s="18">
        <v>70</v>
      </c>
      <c r="F11" s="18">
        <v>68</v>
      </c>
      <c r="G11" s="18">
        <v>61</v>
      </c>
      <c r="H11" s="18">
        <v>60</v>
      </c>
      <c r="I11" s="18">
        <v>58</v>
      </c>
      <c r="J11" s="18"/>
      <c r="K11" s="18"/>
      <c r="L11" s="18"/>
      <c r="M11" s="18"/>
      <c r="N11" s="18"/>
      <c r="O11" s="18"/>
      <c r="P11" s="18"/>
      <c r="Q11" s="18"/>
      <c r="R11" s="18"/>
      <c r="T11" s="17" t="s">
        <v>8</v>
      </c>
      <c r="U11" s="7">
        <f t="shared" si="0"/>
        <v>1</v>
      </c>
      <c r="V11" s="7">
        <f t="shared" si="0"/>
        <v>0.35971223021582732</v>
      </c>
      <c r="W11" s="7">
        <f t="shared" si="0"/>
        <v>0.25539568345323743</v>
      </c>
      <c r="X11" s="7">
        <f t="shared" si="0"/>
        <v>0.25179856115107913</v>
      </c>
      <c r="Y11" s="7">
        <f t="shared" si="0"/>
        <v>0.2446043165467626</v>
      </c>
      <c r="Z11" s="7">
        <f t="shared" si="0"/>
        <v>0.21942446043165467</v>
      </c>
      <c r="AA11" s="7">
        <f t="shared" si="0"/>
        <v>0.21582733812949639</v>
      </c>
      <c r="AB11" s="7">
        <f t="shared" si="0"/>
        <v>0.20863309352517986</v>
      </c>
      <c r="AC11" s="7"/>
      <c r="AD11" s="7"/>
      <c r="AE11" s="7"/>
      <c r="AF11" s="7"/>
      <c r="AG11" s="7"/>
      <c r="AH11" s="7" t="s">
        <v>44</v>
      </c>
      <c r="AI11" s="7" t="s">
        <v>44</v>
      </c>
      <c r="AJ11" s="7" t="s">
        <v>44</v>
      </c>
      <c r="AK11" s="7" t="s">
        <v>44</v>
      </c>
      <c r="AN11" s="15" t="s">
        <v>24</v>
      </c>
      <c r="AO11" s="15" t="s">
        <v>94</v>
      </c>
      <c r="AP11" s="67">
        <v>0.30834936465492291</v>
      </c>
      <c r="AQ11" s="67">
        <v>0.23833522447498298</v>
      </c>
      <c r="AR11" s="67">
        <v>0.21880299505043452</v>
      </c>
      <c r="AS11" s="67">
        <v>0.19973002563990819</v>
      </c>
      <c r="AT11" s="67">
        <v>0.1873450516743925</v>
      </c>
      <c r="AU11" s="76">
        <v>0.17732417501077885</v>
      </c>
      <c r="AV11" s="110">
        <f>AVERAGE(AP11:AU11)</f>
        <v>0.22164780608423665</v>
      </c>
    </row>
    <row r="12" spans="1:48" x14ac:dyDescent="0.2">
      <c r="A12" s="17" t="s">
        <v>9</v>
      </c>
      <c r="B12" s="18">
        <v>269</v>
      </c>
      <c r="C12" s="18">
        <v>93</v>
      </c>
      <c r="D12" s="18">
        <v>99</v>
      </c>
      <c r="E12" s="18">
        <v>79</v>
      </c>
      <c r="F12" s="18">
        <v>89</v>
      </c>
      <c r="G12" s="18">
        <v>76</v>
      </c>
      <c r="H12" s="18">
        <v>70</v>
      </c>
      <c r="I12" s="18"/>
      <c r="J12" s="18"/>
      <c r="K12" s="18"/>
      <c r="L12" s="18"/>
      <c r="M12" s="18"/>
      <c r="N12" s="18"/>
      <c r="O12" s="18"/>
      <c r="P12" s="18"/>
      <c r="Q12" s="18"/>
      <c r="T12" s="17" t="s">
        <v>9</v>
      </c>
      <c r="U12" s="7">
        <f t="shared" si="0"/>
        <v>1</v>
      </c>
      <c r="V12" s="7">
        <f t="shared" si="0"/>
        <v>0.34572490706319703</v>
      </c>
      <c r="W12" s="7">
        <f t="shared" si="0"/>
        <v>0.36802973977695169</v>
      </c>
      <c r="X12" s="7">
        <f t="shared" si="0"/>
        <v>0.29368029739776952</v>
      </c>
      <c r="Y12" s="7">
        <f t="shared" si="0"/>
        <v>0.33085501858736061</v>
      </c>
      <c r="Z12" s="7">
        <f t="shared" si="0"/>
        <v>0.28252788104089221</v>
      </c>
      <c r="AA12" s="7">
        <f t="shared" si="0"/>
        <v>0.26022304832713755</v>
      </c>
      <c r="AB12" s="7"/>
      <c r="AC12" s="7"/>
      <c r="AD12" s="7"/>
      <c r="AE12" s="7"/>
      <c r="AF12" s="7"/>
      <c r="AG12" s="7"/>
      <c r="AH12" s="7" t="s">
        <v>44</v>
      </c>
      <c r="AI12" s="7" t="s">
        <v>44</v>
      </c>
      <c r="AJ12" s="7" t="s">
        <v>44</v>
      </c>
      <c r="AK12" s="7" t="s">
        <v>44</v>
      </c>
      <c r="AN12" s="15" t="s">
        <v>23</v>
      </c>
      <c r="AO12" s="15" t="s">
        <v>90</v>
      </c>
      <c r="AP12" s="67">
        <v>0.21066880499417981</v>
      </c>
      <c r="AQ12" s="67">
        <v>0.17490362825626113</v>
      </c>
      <c r="AR12" s="67">
        <v>0.1631788262738772</v>
      </c>
      <c r="AS12" s="67">
        <v>0.15060758768477298</v>
      </c>
      <c r="AT12" s="67">
        <v>0.14345357902452424</v>
      </c>
      <c r="AU12" s="76">
        <v>0.1249128514486401</v>
      </c>
      <c r="AV12" s="110">
        <f>AVERAGE(AP12:AU12)</f>
        <v>0.16128754628037592</v>
      </c>
    </row>
    <row r="13" spans="1:48" x14ac:dyDescent="0.2">
      <c r="A13" s="17" t="s">
        <v>10</v>
      </c>
      <c r="B13" s="18">
        <v>238</v>
      </c>
      <c r="C13" s="18">
        <v>83</v>
      </c>
      <c r="D13" s="18">
        <v>70</v>
      </c>
      <c r="E13" s="18">
        <v>71</v>
      </c>
      <c r="F13" s="18">
        <v>61</v>
      </c>
      <c r="G13" s="18">
        <v>56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T13" s="17" t="s">
        <v>10</v>
      </c>
      <c r="U13" s="7">
        <f t="shared" si="0"/>
        <v>1</v>
      </c>
      <c r="V13" s="7">
        <f t="shared" si="0"/>
        <v>0.34873949579831931</v>
      </c>
      <c r="W13" s="7">
        <f t="shared" si="0"/>
        <v>0.29411764705882354</v>
      </c>
      <c r="X13" s="7">
        <f t="shared" si="0"/>
        <v>0.29831932773109243</v>
      </c>
      <c r="Y13" s="7">
        <f t="shared" si="0"/>
        <v>0.25630252100840334</v>
      </c>
      <c r="Z13" s="7">
        <f t="shared" si="0"/>
        <v>0.23529411764705882</v>
      </c>
      <c r="AA13" s="7"/>
      <c r="AB13" s="7"/>
      <c r="AC13" s="7"/>
      <c r="AD13" s="7"/>
      <c r="AE13" s="7"/>
      <c r="AF13" s="7"/>
      <c r="AG13" s="7"/>
      <c r="AH13" s="7" t="s">
        <v>44</v>
      </c>
      <c r="AI13" s="7" t="s">
        <v>44</v>
      </c>
      <c r="AJ13" s="7" t="s">
        <v>44</v>
      </c>
      <c r="AK13" s="7" t="s">
        <v>44</v>
      </c>
      <c r="AN13" s="82" t="s">
        <v>28</v>
      </c>
      <c r="AO13" s="82"/>
      <c r="AP13" s="110">
        <f>AVERAGE(AP3:AP12)</f>
        <v>0.35059787529177183</v>
      </c>
      <c r="AQ13" s="110">
        <f t="shared" ref="AQ13:AV13" si="1">AVERAGE(AQ3:AQ12)</f>
        <v>0.30216157787639986</v>
      </c>
      <c r="AR13" s="110">
        <f t="shared" si="1"/>
        <v>0.28737796929284648</v>
      </c>
      <c r="AS13" s="110">
        <f t="shared" si="1"/>
        <v>0.28022683665397025</v>
      </c>
      <c r="AT13" s="110">
        <f t="shared" si="1"/>
        <v>0.27058629618633195</v>
      </c>
      <c r="AU13" s="110">
        <f t="shared" si="1"/>
        <v>0.26629443981961781</v>
      </c>
      <c r="AV13" s="110">
        <f t="shared" si="1"/>
        <v>0.29287416585348969</v>
      </c>
    </row>
    <row r="14" spans="1:48" x14ac:dyDescent="0.2">
      <c r="A14" s="17" t="s">
        <v>11</v>
      </c>
      <c r="B14" s="18">
        <v>313</v>
      </c>
      <c r="C14" s="18">
        <v>86</v>
      </c>
      <c r="D14" s="18">
        <v>80</v>
      </c>
      <c r="E14" s="18">
        <v>74</v>
      </c>
      <c r="F14" s="18">
        <v>67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T14" s="17" t="s">
        <v>11</v>
      </c>
      <c r="U14" s="7">
        <f t="shared" si="0"/>
        <v>1</v>
      </c>
      <c r="V14" s="7">
        <f t="shared" si="0"/>
        <v>0.27476038338658149</v>
      </c>
      <c r="W14" s="7">
        <f t="shared" si="0"/>
        <v>0.25559105431309903</v>
      </c>
      <c r="X14" s="7">
        <f t="shared" si="0"/>
        <v>0.2364217252396166</v>
      </c>
      <c r="Y14" s="7">
        <f t="shared" si="0"/>
        <v>0.21405750798722045</v>
      </c>
      <c r="Z14" s="7"/>
      <c r="AA14" s="7"/>
      <c r="AB14" s="7"/>
      <c r="AC14" s="7"/>
      <c r="AD14" s="7"/>
      <c r="AE14" s="7"/>
      <c r="AF14" s="7"/>
      <c r="AG14" s="7"/>
      <c r="AH14" s="7" t="s">
        <v>44</v>
      </c>
      <c r="AI14" s="7" t="s">
        <v>44</v>
      </c>
      <c r="AJ14" s="7" t="s">
        <v>44</v>
      </c>
      <c r="AK14" s="7" t="s">
        <v>44</v>
      </c>
    </row>
    <row r="15" spans="1:48" x14ac:dyDescent="0.2">
      <c r="A15" s="17" t="s">
        <v>12</v>
      </c>
      <c r="B15" s="18">
        <v>268</v>
      </c>
      <c r="C15" s="18">
        <v>87</v>
      </c>
      <c r="D15" s="18">
        <v>73</v>
      </c>
      <c r="E15" s="18">
        <v>54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T15" s="17" t="s">
        <v>12</v>
      </c>
      <c r="U15" s="7">
        <f t="shared" si="0"/>
        <v>1</v>
      </c>
      <c r="V15" s="7">
        <f t="shared" si="0"/>
        <v>0.32462686567164178</v>
      </c>
      <c r="W15" s="7">
        <f t="shared" si="0"/>
        <v>0.27238805970149255</v>
      </c>
      <c r="X15" s="7">
        <f t="shared" si="0"/>
        <v>0.20149253731343283</v>
      </c>
      <c r="Y15" s="7"/>
      <c r="Z15" s="7"/>
      <c r="AA15" s="7"/>
      <c r="AB15" s="7"/>
      <c r="AC15" s="7"/>
      <c r="AD15" s="7"/>
      <c r="AE15" s="7"/>
      <c r="AF15" s="7"/>
      <c r="AG15" s="7"/>
      <c r="AH15" s="7" t="s">
        <v>44</v>
      </c>
      <c r="AI15" s="7" t="s">
        <v>44</v>
      </c>
      <c r="AJ15" s="7" t="s">
        <v>44</v>
      </c>
      <c r="AK15" s="7" t="s">
        <v>44</v>
      </c>
    </row>
    <row r="16" spans="1:48" x14ac:dyDescent="0.2">
      <c r="A16" s="17" t="s">
        <v>13</v>
      </c>
      <c r="B16" s="18">
        <v>272</v>
      </c>
      <c r="C16" s="18">
        <v>80</v>
      </c>
      <c r="D16" s="18">
        <v>67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T16" s="17" t="s">
        <v>13</v>
      </c>
      <c r="U16" s="7">
        <f t="shared" si="0"/>
        <v>1</v>
      </c>
      <c r="V16" s="7">
        <f t="shared" si="0"/>
        <v>0.29411764705882354</v>
      </c>
      <c r="W16" s="7">
        <f t="shared" si="0"/>
        <v>0.24632352941176472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 t="s">
        <v>44</v>
      </c>
      <c r="AI16" s="7" t="s">
        <v>44</v>
      </c>
      <c r="AJ16" s="7" t="s">
        <v>44</v>
      </c>
      <c r="AK16" s="7" t="s">
        <v>44</v>
      </c>
    </row>
    <row r="17" spans="1:37" x14ac:dyDescent="0.2">
      <c r="A17" s="17" t="s">
        <v>14</v>
      </c>
      <c r="B17" s="18">
        <v>261</v>
      </c>
      <c r="C17" s="18">
        <v>71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7" t="s">
        <v>14</v>
      </c>
      <c r="U17" s="7">
        <f t="shared" si="0"/>
        <v>1</v>
      </c>
      <c r="V17" s="7">
        <f t="shared" si="0"/>
        <v>0.27203065134099619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 t="s">
        <v>44</v>
      </c>
      <c r="AI17" s="7" t="s">
        <v>44</v>
      </c>
      <c r="AJ17" s="7" t="s">
        <v>44</v>
      </c>
      <c r="AK17" s="7" t="s">
        <v>44</v>
      </c>
    </row>
    <row r="18" spans="1:37" x14ac:dyDescent="0.2">
      <c r="A18" s="17" t="s">
        <v>15</v>
      </c>
      <c r="B18" s="18">
        <v>207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T18" s="17" t="s">
        <v>15</v>
      </c>
      <c r="U18" s="7">
        <f t="shared" si="0"/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 t="s">
        <v>44</v>
      </c>
      <c r="AI18" s="7" t="s">
        <v>44</v>
      </c>
      <c r="AJ18" s="7" t="s">
        <v>44</v>
      </c>
      <c r="AK18" s="7" t="s">
        <v>44</v>
      </c>
    </row>
    <row r="19" spans="1:37" x14ac:dyDescent="0.2">
      <c r="A19" s="17" t="s">
        <v>16</v>
      </c>
      <c r="T19" s="17" t="s">
        <v>16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 t="s">
        <v>44</v>
      </c>
      <c r="AI19" s="7" t="s">
        <v>44</v>
      </c>
      <c r="AJ19" s="7" t="s">
        <v>44</v>
      </c>
      <c r="AK19" s="7" t="s">
        <v>44</v>
      </c>
    </row>
    <row r="20" spans="1:37" x14ac:dyDescent="0.2">
      <c r="A20" s="19"/>
    </row>
    <row r="21" spans="1:37" ht="15.75" customHeight="1" x14ac:dyDescent="0.2">
      <c r="A21" s="16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T21" s="16" t="s">
        <v>75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 x14ac:dyDescent="0.2">
      <c r="A22" s="17" t="s">
        <v>0</v>
      </c>
      <c r="B22" s="18">
        <v>422</v>
      </c>
      <c r="C22" s="18">
        <v>211</v>
      </c>
      <c r="D22" s="18">
        <v>190</v>
      </c>
      <c r="E22" s="18">
        <v>183</v>
      </c>
      <c r="F22" s="18">
        <v>196</v>
      </c>
      <c r="G22" s="18">
        <v>226</v>
      </c>
      <c r="H22" s="18">
        <v>221</v>
      </c>
      <c r="I22" s="18">
        <v>215</v>
      </c>
      <c r="J22" s="18">
        <v>207</v>
      </c>
      <c r="K22" s="18">
        <v>210</v>
      </c>
      <c r="L22" s="18">
        <v>202</v>
      </c>
      <c r="M22" s="18">
        <v>182</v>
      </c>
      <c r="N22" s="18">
        <v>189</v>
      </c>
      <c r="O22" s="18">
        <v>172</v>
      </c>
      <c r="P22" s="18">
        <v>158</v>
      </c>
      <c r="Q22" s="18">
        <v>142</v>
      </c>
      <c r="R22" s="18"/>
      <c r="T22" s="17" t="s">
        <v>0</v>
      </c>
      <c r="U22" s="7">
        <f>B22/$B22</f>
        <v>1</v>
      </c>
      <c r="V22" s="7">
        <f t="shared" ref="V22:AJ36" si="2">C22/$B22</f>
        <v>0.5</v>
      </c>
      <c r="W22" s="7">
        <f t="shared" si="2"/>
        <v>0.45023696682464454</v>
      </c>
      <c r="X22" s="7">
        <f t="shared" si="2"/>
        <v>0.43364928909952605</v>
      </c>
      <c r="Y22" s="7">
        <f t="shared" si="2"/>
        <v>0.46445497630331756</v>
      </c>
      <c r="Z22" s="7">
        <f t="shared" si="2"/>
        <v>0.53554502369668244</v>
      </c>
      <c r="AA22" s="7">
        <f t="shared" si="2"/>
        <v>0.523696682464455</v>
      </c>
      <c r="AB22" s="7">
        <f t="shared" si="2"/>
        <v>0.50947867298578198</v>
      </c>
      <c r="AC22" s="7">
        <f t="shared" si="2"/>
        <v>0.49052132701421802</v>
      </c>
      <c r="AD22" s="7">
        <f t="shared" si="2"/>
        <v>0.49763033175355448</v>
      </c>
      <c r="AE22" s="7">
        <f t="shared" si="2"/>
        <v>0.47867298578199052</v>
      </c>
      <c r="AF22" s="7">
        <f t="shared" si="2"/>
        <v>0.43127962085308058</v>
      </c>
      <c r="AG22" s="7">
        <f t="shared" si="2"/>
        <v>0.44786729857819907</v>
      </c>
      <c r="AH22" s="7">
        <f t="shared" si="2"/>
        <v>0.40758293838862558</v>
      </c>
      <c r="AI22" s="7">
        <f t="shared" si="2"/>
        <v>0.37440758293838861</v>
      </c>
      <c r="AJ22" s="7">
        <f t="shared" si="2"/>
        <v>0.33649289099526064</v>
      </c>
      <c r="AK22" s="7"/>
    </row>
    <row r="23" spans="1:37" ht="15.75" customHeight="1" x14ac:dyDescent="0.2">
      <c r="A23" s="17" t="s">
        <v>1</v>
      </c>
      <c r="B23" s="18">
        <v>343</v>
      </c>
      <c r="C23" s="18">
        <v>136</v>
      </c>
      <c r="D23" s="18">
        <v>119</v>
      </c>
      <c r="E23" s="18">
        <v>151</v>
      </c>
      <c r="F23" s="18">
        <v>166</v>
      </c>
      <c r="G23" s="18">
        <v>151</v>
      </c>
      <c r="H23" s="18">
        <v>143</v>
      </c>
      <c r="I23" s="18">
        <v>146</v>
      </c>
      <c r="J23" s="18">
        <v>154</v>
      </c>
      <c r="K23" s="18">
        <v>151</v>
      </c>
      <c r="L23" s="18">
        <v>136</v>
      </c>
      <c r="M23" s="18">
        <v>126</v>
      </c>
      <c r="N23" s="18">
        <v>120</v>
      </c>
      <c r="O23" s="18">
        <v>114</v>
      </c>
      <c r="P23" s="18">
        <v>106</v>
      </c>
      <c r="Q23" s="18"/>
      <c r="T23" s="17" t="s">
        <v>1</v>
      </c>
      <c r="U23" s="7">
        <f t="shared" ref="U23:U36" si="3">B23/$B23</f>
        <v>1</v>
      </c>
      <c r="V23" s="7">
        <f t="shared" si="2"/>
        <v>0.39650145772594753</v>
      </c>
      <c r="W23" s="7">
        <f t="shared" si="2"/>
        <v>0.34693877551020408</v>
      </c>
      <c r="X23" s="7">
        <f t="shared" si="2"/>
        <v>0.44023323615160348</v>
      </c>
      <c r="Y23" s="7">
        <f t="shared" si="2"/>
        <v>0.48396501457725949</v>
      </c>
      <c r="Z23" s="7">
        <f t="shared" si="2"/>
        <v>0.44023323615160348</v>
      </c>
      <c r="AA23" s="7">
        <f t="shared" si="2"/>
        <v>0.41690962099125367</v>
      </c>
      <c r="AB23" s="7">
        <f t="shared" si="2"/>
        <v>0.42565597667638483</v>
      </c>
      <c r="AC23" s="7">
        <f t="shared" si="2"/>
        <v>0.44897959183673469</v>
      </c>
      <c r="AD23" s="7">
        <f t="shared" si="2"/>
        <v>0.44023323615160348</v>
      </c>
      <c r="AE23" s="7">
        <f t="shared" si="2"/>
        <v>0.39650145772594753</v>
      </c>
      <c r="AF23" s="7">
        <f t="shared" si="2"/>
        <v>0.36734693877551022</v>
      </c>
      <c r="AG23" s="7">
        <f t="shared" si="2"/>
        <v>0.3498542274052478</v>
      </c>
      <c r="AH23" s="7">
        <f t="shared" si="2"/>
        <v>0.33236151603498543</v>
      </c>
      <c r="AI23" s="7">
        <f t="shared" si="2"/>
        <v>0.30903790087463556</v>
      </c>
      <c r="AJ23" s="7"/>
    </row>
    <row r="24" spans="1:37" ht="15.75" customHeight="1" x14ac:dyDescent="0.2">
      <c r="A24" s="17" t="s">
        <v>2</v>
      </c>
      <c r="B24" s="18">
        <v>240</v>
      </c>
      <c r="C24" s="18">
        <v>100</v>
      </c>
      <c r="D24" s="18">
        <v>102</v>
      </c>
      <c r="E24" s="18">
        <v>117</v>
      </c>
      <c r="F24" s="18">
        <v>110</v>
      </c>
      <c r="G24" s="18">
        <v>114</v>
      </c>
      <c r="H24" s="18">
        <v>110</v>
      </c>
      <c r="I24" s="18">
        <v>106</v>
      </c>
      <c r="J24" s="18">
        <v>98</v>
      </c>
      <c r="K24" s="18">
        <v>101</v>
      </c>
      <c r="L24" s="18">
        <v>96</v>
      </c>
      <c r="M24" s="18">
        <v>83</v>
      </c>
      <c r="N24" s="18">
        <v>87</v>
      </c>
      <c r="O24" s="18">
        <v>76</v>
      </c>
      <c r="P24" s="18"/>
      <c r="Q24" s="18"/>
      <c r="R24" s="18"/>
      <c r="T24" s="17" t="s">
        <v>2</v>
      </c>
      <c r="U24" s="7">
        <f t="shared" si="3"/>
        <v>1</v>
      </c>
      <c r="V24" s="7">
        <f t="shared" si="2"/>
        <v>0.41666666666666669</v>
      </c>
      <c r="W24" s="7">
        <f t="shared" si="2"/>
        <v>0.42499999999999999</v>
      </c>
      <c r="X24" s="7">
        <f t="shared" si="2"/>
        <v>0.48749999999999999</v>
      </c>
      <c r="Y24" s="7">
        <f t="shared" si="2"/>
        <v>0.45833333333333331</v>
      </c>
      <c r="Z24" s="7">
        <f t="shared" si="2"/>
        <v>0.47499999999999998</v>
      </c>
      <c r="AA24" s="7">
        <f t="shared" si="2"/>
        <v>0.45833333333333331</v>
      </c>
      <c r="AB24" s="7">
        <f t="shared" si="2"/>
        <v>0.44166666666666665</v>
      </c>
      <c r="AC24" s="7">
        <f t="shared" si="2"/>
        <v>0.40833333333333333</v>
      </c>
      <c r="AD24" s="7">
        <f t="shared" si="2"/>
        <v>0.42083333333333334</v>
      </c>
      <c r="AE24" s="7">
        <f t="shared" si="2"/>
        <v>0.4</v>
      </c>
      <c r="AF24" s="7">
        <f t="shared" si="2"/>
        <v>0.34583333333333333</v>
      </c>
      <c r="AG24" s="7">
        <f t="shared" si="2"/>
        <v>0.36249999999999999</v>
      </c>
      <c r="AH24" s="7">
        <f t="shared" si="2"/>
        <v>0.31666666666666665</v>
      </c>
      <c r="AI24" s="7"/>
      <c r="AJ24" s="7"/>
    </row>
    <row r="25" spans="1:37" ht="15.75" customHeight="1" x14ac:dyDescent="0.2">
      <c r="A25" s="17" t="s">
        <v>3</v>
      </c>
      <c r="B25" s="18">
        <v>221</v>
      </c>
      <c r="C25" s="18">
        <v>91</v>
      </c>
      <c r="D25" s="18">
        <v>111</v>
      </c>
      <c r="E25" s="18">
        <v>82</v>
      </c>
      <c r="F25" s="18">
        <v>83</v>
      </c>
      <c r="G25" s="18">
        <v>87</v>
      </c>
      <c r="H25" s="18">
        <v>89</v>
      </c>
      <c r="I25" s="18">
        <v>82</v>
      </c>
      <c r="J25" s="18">
        <v>91</v>
      </c>
      <c r="K25" s="18">
        <v>86</v>
      </c>
      <c r="L25" s="18">
        <v>77</v>
      </c>
      <c r="M25" s="18">
        <v>78</v>
      </c>
      <c r="N25" s="18">
        <v>65</v>
      </c>
      <c r="O25" s="18"/>
      <c r="P25" s="18"/>
      <c r="Q25" s="18"/>
      <c r="T25" s="17" t="s">
        <v>3</v>
      </c>
      <c r="U25" s="7">
        <f t="shared" si="3"/>
        <v>1</v>
      </c>
      <c r="V25" s="7">
        <f t="shared" si="2"/>
        <v>0.41176470588235292</v>
      </c>
      <c r="W25" s="7">
        <f t="shared" si="2"/>
        <v>0.50226244343891402</v>
      </c>
      <c r="X25" s="7">
        <f t="shared" si="2"/>
        <v>0.37104072398190047</v>
      </c>
      <c r="Y25" s="7">
        <f t="shared" si="2"/>
        <v>0.3755656108597285</v>
      </c>
      <c r="Z25" s="7">
        <f t="shared" si="2"/>
        <v>0.39366515837104071</v>
      </c>
      <c r="AA25" s="7">
        <f t="shared" si="2"/>
        <v>0.40271493212669685</v>
      </c>
      <c r="AB25" s="7">
        <f t="shared" si="2"/>
        <v>0.37104072398190047</v>
      </c>
      <c r="AC25" s="7">
        <f t="shared" si="2"/>
        <v>0.41176470588235292</v>
      </c>
      <c r="AD25" s="7">
        <f t="shared" si="2"/>
        <v>0.38914027149321267</v>
      </c>
      <c r="AE25" s="7">
        <f t="shared" si="2"/>
        <v>0.34841628959276016</v>
      </c>
      <c r="AF25" s="7">
        <f t="shared" si="2"/>
        <v>0.35294117647058826</v>
      </c>
      <c r="AG25" s="7">
        <f t="shared" si="2"/>
        <v>0.29411764705882354</v>
      </c>
      <c r="AH25" s="7"/>
      <c r="AI25" s="7"/>
      <c r="AJ25" s="7"/>
    </row>
    <row r="26" spans="1:37" ht="15.75" customHeight="1" x14ac:dyDescent="0.2">
      <c r="A26" s="17" t="s">
        <v>4</v>
      </c>
      <c r="B26" s="18">
        <v>428</v>
      </c>
      <c r="C26" s="18">
        <v>230</v>
      </c>
      <c r="D26" s="18">
        <v>185</v>
      </c>
      <c r="E26" s="18">
        <v>173</v>
      </c>
      <c r="F26" s="18">
        <v>176</v>
      </c>
      <c r="G26" s="18">
        <v>176</v>
      </c>
      <c r="H26" s="18">
        <v>148</v>
      </c>
      <c r="I26" s="18">
        <v>155</v>
      </c>
      <c r="J26" s="18">
        <v>153</v>
      </c>
      <c r="K26" s="18">
        <v>137</v>
      </c>
      <c r="L26" s="18">
        <v>128</v>
      </c>
      <c r="M26" s="18">
        <v>110</v>
      </c>
      <c r="N26" s="18"/>
      <c r="O26" s="18"/>
      <c r="P26" s="18"/>
      <c r="Q26" s="18"/>
      <c r="R26" s="18"/>
      <c r="T26" s="17" t="s">
        <v>4</v>
      </c>
      <c r="U26" s="7">
        <f t="shared" si="3"/>
        <v>1</v>
      </c>
      <c r="V26" s="7">
        <f t="shared" si="2"/>
        <v>0.53738317757009346</v>
      </c>
      <c r="W26" s="7">
        <f t="shared" si="2"/>
        <v>0.43224299065420563</v>
      </c>
      <c r="X26" s="7">
        <f t="shared" si="2"/>
        <v>0.40420560747663553</v>
      </c>
      <c r="Y26" s="7">
        <f t="shared" si="2"/>
        <v>0.41121495327102803</v>
      </c>
      <c r="Z26" s="7">
        <f t="shared" si="2"/>
        <v>0.41121495327102803</v>
      </c>
      <c r="AA26" s="7">
        <f t="shared" si="2"/>
        <v>0.34579439252336447</v>
      </c>
      <c r="AB26" s="7">
        <f t="shared" si="2"/>
        <v>0.36214953271028039</v>
      </c>
      <c r="AC26" s="7">
        <f t="shared" si="2"/>
        <v>0.3574766355140187</v>
      </c>
      <c r="AD26" s="7">
        <f t="shared" si="2"/>
        <v>0.32009345794392524</v>
      </c>
      <c r="AE26" s="7">
        <f t="shared" si="2"/>
        <v>0.29906542056074764</v>
      </c>
      <c r="AF26" s="7">
        <f t="shared" si="2"/>
        <v>0.2570093457943925</v>
      </c>
      <c r="AG26" s="7"/>
      <c r="AH26" s="7"/>
      <c r="AI26" s="7"/>
      <c r="AJ26" s="7"/>
    </row>
    <row r="27" spans="1:37" ht="15.75" customHeight="1" x14ac:dyDescent="0.2">
      <c r="A27" s="17" t="s">
        <v>5</v>
      </c>
      <c r="B27" s="18">
        <v>932</v>
      </c>
      <c r="C27" s="18">
        <v>394</v>
      </c>
      <c r="D27" s="18">
        <v>354</v>
      </c>
      <c r="E27" s="18">
        <v>349</v>
      </c>
      <c r="F27" s="18">
        <v>321</v>
      </c>
      <c r="G27" s="18">
        <v>303</v>
      </c>
      <c r="H27" s="18">
        <v>302</v>
      </c>
      <c r="I27" s="18">
        <v>301</v>
      </c>
      <c r="J27" s="18">
        <v>283</v>
      </c>
      <c r="K27" s="18">
        <v>260</v>
      </c>
      <c r="L27" s="18">
        <v>217</v>
      </c>
      <c r="M27" s="18"/>
      <c r="N27" s="18"/>
      <c r="O27" s="18"/>
      <c r="P27" s="18"/>
      <c r="Q27" s="18"/>
      <c r="T27" s="17" t="s">
        <v>5</v>
      </c>
      <c r="U27" s="7">
        <f t="shared" si="3"/>
        <v>1</v>
      </c>
      <c r="V27" s="7">
        <f t="shared" si="2"/>
        <v>0.42274678111587982</v>
      </c>
      <c r="W27" s="7">
        <f t="shared" si="2"/>
        <v>0.37982832618025753</v>
      </c>
      <c r="X27" s="7">
        <f t="shared" si="2"/>
        <v>0.37446351931330474</v>
      </c>
      <c r="Y27" s="7">
        <f t="shared" si="2"/>
        <v>0.34442060085836912</v>
      </c>
      <c r="Z27" s="7">
        <f t="shared" si="2"/>
        <v>0.32510729613733907</v>
      </c>
      <c r="AA27" s="7">
        <f t="shared" si="2"/>
        <v>0.32403433476394849</v>
      </c>
      <c r="AB27" s="7">
        <f t="shared" si="2"/>
        <v>0.32296137339055792</v>
      </c>
      <c r="AC27" s="7">
        <f t="shared" si="2"/>
        <v>0.30364806866952787</v>
      </c>
      <c r="AD27" s="7">
        <f t="shared" si="2"/>
        <v>0.27896995708154504</v>
      </c>
      <c r="AE27" s="7">
        <f t="shared" si="2"/>
        <v>0.23283261802575106</v>
      </c>
      <c r="AF27" s="7"/>
      <c r="AG27" s="7"/>
      <c r="AH27" s="7"/>
      <c r="AI27" s="7"/>
      <c r="AJ27" s="7"/>
    </row>
    <row r="28" spans="1:37" ht="15.75" customHeight="1" x14ac:dyDescent="0.2">
      <c r="A28" s="17" t="s">
        <v>6</v>
      </c>
      <c r="B28" s="18">
        <v>462</v>
      </c>
      <c r="C28" s="18">
        <v>184</v>
      </c>
      <c r="D28" s="18">
        <v>181</v>
      </c>
      <c r="E28" s="18">
        <v>156</v>
      </c>
      <c r="F28" s="18">
        <v>150</v>
      </c>
      <c r="G28" s="18">
        <v>153</v>
      </c>
      <c r="H28" s="18">
        <v>141</v>
      </c>
      <c r="I28" s="18">
        <v>141</v>
      </c>
      <c r="J28" s="18">
        <v>113</v>
      </c>
      <c r="K28" s="18">
        <v>104</v>
      </c>
      <c r="L28" s="18"/>
      <c r="M28" s="18"/>
      <c r="N28" s="18"/>
      <c r="O28" s="18"/>
      <c r="P28" s="18"/>
      <c r="Q28" s="18"/>
      <c r="R28" s="18"/>
      <c r="T28" s="17" t="s">
        <v>6</v>
      </c>
      <c r="U28" s="7">
        <f t="shared" si="3"/>
        <v>1</v>
      </c>
      <c r="V28" s="7">
        <f t="shared" si="2"/>
        <v>0.39826839826839827</v>
      </c>
      <c r="W28" s="7">
        <f t="shared" si="2"/>
        <v>0.39177489177489178</v>
      </c>
      <c r="X28" s="7">
        <f t="shared" si="2"/>
        <v>0.33766233766233766</v>
      </c>
      <c r="Y28" s="7">
        <f t="shared" si="2"/>
        <v>0.32467532467532467</v>
      </c>
      <c r="Z28" s="7">
        <f t="shared" si="2"/>
        <v>0.33116883116883117</v>
      </c>
      <c r="AA28" s="7">
        <f t="shared" si="2"/>
        <v>0.30519480519480519</v>
      </c>
      <c r="AB28" s="7">
        <f t="shared" si="2"/>
        <v>0.30519480519480519</v>
      </c>
      <c r="AC28" s="7">
        <f t="shared" si="2"/>
        <v>0.24458874458874458</v>
      </c>
      <c r="AD28" s="7">
        <f t="shared" si="2"/>
        <v>0.22510822510822512</v>
      </c>
      <c r="AE28" s="7"/>
      <c r="AF28" s="7"/>
      <c r="AG28" s="7"/>
      <c r="AH28" s="7"/>
      <c r="AI28" s="7"/>
      <c r="AJ28" s="7"/>
    </row>
    <row r="29" spans="1:37" ht="15.75" customHeight="1" x14ac:dyDescent="0.2">
      <c r="A29" s="17" t="s">
        <v>7</v>
      </c>
      <c r="B29" s="18">
        <v>400</v>
      </c>
      <c r="C29" s="18">
        <v>154</v>
      </c>
      <c r="D29" s="18">
        <v>123</v>
      </c>
      <c r="E29" s="18">
        <v>119</v>
      </c>
      <c r="F29" s="18">
        <v>111</v>
      </c>
      <c r="G29" s="18">
        <v>102</v>
      </c>
      <c r="H29" s="18">
        <v>93</v>
      </c>
      <c r="I29" s="18">
        <v>101</v>
      </c>
      <c r="J29" s="18">
        <v>93</v>
      </c>
      <c r="K29" s="18"/>
      <c r="L29" s="18"/>
      <c r="M29" s="18"/>
      <c r="N29" s="18"/>
      <c r="O29" s="18"/>
      <c r="P29" s="18"/>
      <c r="Q29" s="18"/>
      <c r="T29" s="17" t="s">
        <v>7</v>
      </c>
      <c r="U29" s="7">
        <f t="shared" si="3"/>
        <v>1</v>
      </c>
      <c r="V29" s="7">
        <f t="shared" si="2"/>
        <v>0.38500000000000001</v>
      </c>
      <c r="W29" s="7">
        <f t="shared" si="2"/>
        <v>0.3075</v>
      </c>
      <c r="X29" s="7">
        <f t="shared" si="2"/>
        <v>0.29749999999999999</v>
      </c>
      <c r="Y29" s="7">
        <f t="shared" si="2"/>
        <v>0.27750000000000002</v>
      </c>
      <c r="Z29" s="7">
        <f t="shared" si="2"/>
        <v>0.255</v>
      </c>
      <c r="AA29" s="7">
        <f t="shared" si="2"/>
        <v>0.23250000000000001</v>
      </c>
      <c r="AB29" s="7">
        <f t="shared" si="2"/>
        <v>0.2525</v>
      </c>
      <c r="AC29" s="7">
        <f t="shared" si="2"/>
        <v>0.23250000000000001</v>
      </c>
      <c r="AD29" s="7"/>
      <c r="AE29" s="7"/>
      <c r="AF29" s="7"/>
      <c r="AG29" s="7"/>
      <c r="AH29" s="7"/>
      <c r="AI29" s="7"/>
      <c r="AJ29" s="7"/>
    </row>
    <row r="30" spans="1:37" ht="15.75" customHeight="1" x14ac:dyDescent="0.2">
      <c r="A30" s="17" t="s">
        <v>8</v>
      </c>
      <c r="B30" s="18">
        <v>379</v>
      </c>
      <c r="C30" s="18">
        <v>127</v>
      </c>
      <c r="D30" s="18">
        <v>102</v>
      </c>
      <c r="E30" s="18">
        <v>109</v>
      </c>
      <c r="F30" s="18">
        <v>103</v>
      </c>
      <c r="G30" s="18">
        <v>94</v>
      </c>
      <c r="H30" s="18">
        <v>83</v>
      </c>
      <c r="I30" s="18">
        <v>77</v>
      </c>
      <c r="J30" s="18"/>
      <c r="K30" s="18"/>
      <c r="L30" s="18"/>
      <c r="M30" s="18"/>
      <c r="N30" s="18"/>
      <c r="O30" s="18"/>
      <c r="P30" s="18"/>
      <c r="Q30" s="18"/>
      <c r="R30" s="18"/>
      <c r="T30" s="17" t="s">
        <v>8</v>
      </c>
      <c r="U30" s="7">
        <f t="shared" si="3"/>
        <v>1</v>
      </c>
      <c r="V30" s="7">
        <f t="shared" si="2"/>
        <v>0.33509234828496043</v>
      </c>
      <c r="W30" s="7">
        <f t="shared" si="2"/>
        <v>0.26912928759894461</v>
      </c>
      <c r="X30" s="7">
        <f t="shared" si="2"/>
        <v>0.28759894459102903</v>
      </c>
      <c r="Y30" s="7">
        <f t="shared" si="2"/>
        <v>0.27176781002638523</v>
      </c>
      <c r="Z30" s="7">
        <f t="shared" si="2"/>
        <v>0.24802110817941952</v>
      </c>
      <c r="AA30" s="7">
        <f t="shared" si="2"/>
        <v>0.21899736147757257</v>
      </c>
      <c r="AB30" s="7">
        <f t="shared" si="2"/>
        <v>0.20316622691292877</v>
      </c>
      <c r="AC30" s="7"/>
      <c r="AD30" s="7"/>
      <c r="AE30" s="7"/>
      <c r="AF30" s="7"/>
      <c r="AG30" s="7"/>
      <c r="AH30" s="7"/>
      <c r="AI30" s="7"/>
      <c r="AJ30" s="7"/>
    </row>
    <row r="31" spans="1:37" ht="15.75" customHeight="1" x14ac:dyDescent="0.2">
      <c r="A31" s="17" t="s">
        <v>9</v>
      </c>
      <c r="B31" s="18">
        <v>340</v>
      </c>
      <c r="C31" s="18">
        <v>103</v>
      </c>
      <c r="D31" s="18">
        <v>92</v>
      </c>
      <c r="E31" s="18">
        <v>88</v>
      </c>
      <c r="F31" s="18">
        <v>78</v>
      </c>
      <c r="G31" s="18">
        <v>70</v>
      </c>
      <c r="H31" s="18">
        <v>56</v>
      </c>
      <c r="I31" s="18"/>
      <c r="J31" s="18"/>
      <c r="K31" s="18"/>
      <c r="L31" s="18"/>
      <c r="M31" s="18"/>
      <c r="N31" s="18"/>
      <c r="O31" s="18"/>
      <c r="P31" s="18"/>
      <c r="Q31" s="18"/>
      <c r="T31" s="17" t="s">
        <v>9</v>
      </c>
      <c r="U31" s="7">
        <f t="shared" si="3"/>
        <v>1</v>
      </c>
      <c r="V31" s="7">
        <f t="shared" si="2"/>
        <v>0.30294117647058821</v>
      </c>
      <c r="W31" s="7">
        <f t="shared" si="2"/>
        <v>0.27058823529411763</v>
      </c>
      <c r="X31" s="7">
        <f t="shared" si="2"/>
        <v>0.25882352941176473</v>
      </c>
      <c r="Y31" s="7">
        <f t="shared" si="2"/>
        <v>0.22941176470588234</v>
      </c>
      <c r="Z31" s="7">
        <f t="shared" si="2"/>
        <v>0.20588235294117646</v>
      </c>
      <c r="AA31" s="7">
        <f t="shared" si="2"/>
        <v>0.16470588235294117</v>
      </c>
      <c r="AB31" s="7"/>
      <c r="AC31" s="7"/>
      <c r="AD31" s="7"/>
      <c r="AE31" s="7"/>
      <c r="AF31" s="7"/>
      <c r="AG31" s="7"/>
      <c r="AH31" s="7"/>
      <c r="AI31" s="7"/>
      <c r="AJ31" s="7"/>
    </row>
    <row r="32" spans="1:37" ht="15.75" customHeight="1" x14ac:dyDescent="0.2">
      <c r="A32" s="17" t="s">
        <v>10</v>
      </c>
      <c r="B32" s="18">
        <v>294</v>
      </c>
      <c r="C32" s="18">
        <v>91</v>
      </c>
      <c r="D32" s="18">
        <v>76</v>
      </c>
      <c r="E32" s="18">
        <v>74</v>
      </c>
      <c r="F32" s="18">
        <v>72</v>
      </c>
      <c r="G32" s="18">
        <v>56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T32" s="17" t="s">
        <v>10</v>
      </c>
      <c r="U32" s="7">
        <f t="shared" si="3"/>
        <v>1</v>
      </c>
      <c r="V32" s="7">
        <f t="shared" si="2"/>
        <v>0.30952380952380953</v>
      </c>
      <c r="W32" s="7">
        <f t="shared" si="2"/>
        <v>0.25850340136054423</v>
      </c>
      <c r="X32" s="7">
        <f t="shared" si="2"/>
        <v>0.25170068027210885</v>
      </c>
      <c r="Y32" s="7">
        <f t="shared" si="2"/>
        <v>0.24489795918367346</v>
      </c>
      <c r="Z32" s="7">
        <f t="shared" si="2"/>
        <v>0.19047619047619047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7" ht="15.75" customHeight="1" x14ac:dyDescent="0.2">
      <c r="A33" s="17" t="s">
        <v>11</v>
      </c>
      <c r="B33" s="18">
        <v>246</v>
      </c>
      <c r="C33" s="18">
        <v>64</v>
      </c>
      <c r="D33" s="18">
        <v>62</v>
      </c>
      <c r="E33" s="18">
        <v>50</v>
      </c>
      <c r="F33" s="18">
        <v>53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T33" s="17" t="s">
        <v>11</v>
      </c>
      <c r="U33" s="7">
        <f t="shared" si="3"/>
        <v>1</v>
      </c>
      <c r="V33" s="7">
        <f t="shared" si="2"/>
        <v>0.26016260162601629</v>
      </c>
      <c r="W33" s="7">
        <f t="shared" si="2"/>
        <v>0.25203252032520324</v>
      </c>
      <c r="X33" s="7">
        <f t="shared" si="2"/>
        <v>0.2032520325203252</v>
      </c>
      <c r="Y33" s="7">
        <f t="shared" si="2"/>
        <v>0.21544715447154472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7" ht="15.75" customHeight="1" x14ac:dyDescent="0.2">
      <c r="A34" s="17" t="s">
        <v>12</v>
      </c>
      <c r="B34" s="18">
        <v>197</v>
      </c>
      <c r="C34" s="18">
        <v>52</v>
      </c>
      <c r="D34" s="18">
        <v>46</v>
      </c>
      <c r="E34" s="18">
        <v>45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T34" s="17" t="s">
        <v>12</v>
      </c>
      <c r="U34" s="7">
        <f t="shared" si="3"/>
        <v>1</v>
      </c>
      <c r="V34" s="7">
        <f t="shared" si="2"/>
        <v>0.26395939086294418</v>
      </c>
      <c r="W34" s="7">
        <f t="shared" si="2"/>
        <v>0.233502538071066</v>
      </c>
      <c r="X34" s="7">
        <f t="shared" si="2"/>
        <v>0.22842639593908629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7" ht="15.75" customHeight="1" x14ac:dyDescent="0.2">
      <c r="A35" s="17" t="s">
        <v>13</v>
      </c>
      <c r="B35" s="18">
        <v>212</v>
      </c>
      <c r="C35" s="18">
        <v>58</v>
      </c>
      <c r="D35" s="18">
        <v>49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T35" s="17" t="s">
        <v>13</v>
      </c>
      <c r="U35" s="7">
        <f t="shared" si="3"/>
        <v>1</v>
      </c>
      <c r="V35" s="7">
        <f t="shared" si="2"/>
        <v>0.27358490566037735</v>
      </c>
      <c r="W35" s="7">
        <f t="shared" si="2"/>
        <v>0.23113207547169812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7" ht="15.75" customHeight="1" x14ac:dyDescent="0.2">
      <c r="A36" s="17" t="s">
        <v>14</v>
      </c>
      <c r="B36" s="18">
        <v>157</v>
      </c>
      <c r="C36" s="18">
        <v>47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T36" s="17" t="s">
        <v>14</v>
      </c>
      <c r="U36" s="7">
        <f t="shared" si="3"/>
        <v>1</v>
      </c>
      <c r="V36" s="7">
        <f t="shared" si="2"/>
        <v>0.29936305732484075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7" ht="15.75" customHeight="1" x14ac:dyDescent="0.2">
      <c r="A37" s="17" t="s">
        <v>15</v>
      </c>
      <c r="B37" s="18">
        <v>146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T37" s="17" t="s">
        <v>15</v>
      </c>
      <c r="U37" s="7">
        <f>B37/$B37</f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7" ht="15.75" customHeight="1" x14ac:dyDescent="0.2">
      <c r="A38" s="17" t="s">
        <v>16</v>
      </c>
      <c r="T38" s="17" t="s">
        <v>16</v>
      </c>
      <c r="V38" s="7"/>
      <c r="W38" s="7"/>
      <c r="X38" s="7"/>
      <c r="Y38" s="7"/>
      <c r="Z38" s="7"/>
      <c r="AA38" s="7"/>
    </row>
    <row r="39" spans="1:37" ht="15.75" customHeight="1" x14ac:dyDescent="0.2">
      <c r="A39" s="19"/>
    </row>
    <row r="40" spans="1:37" ht="15.75" customHeight="1" x14ac:dyDescent="0.2">
      <c r="A40" s="16" t="s">
        <v>67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T40" s="16" t="s">
        <v>67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 x14ac:dyDescent="0.2">
      <c r="A41" s="17" t="s">
        <v>0</v>
      </c>
      <c r="B41" s="18">
        <v>1138</v>
      </c>
      <c r="C41" s="18">
        <v>857</v>
      </c>
      <c r="D41" s="18">
        <v>802</v>
      </c>
      <c r="E41" s="18">
        <v>725</v>
      </c>
      <c r="F41" s="18">
        <v>605</v>
      </c>
      <c r="G41" s="18">
        <v>566</v>
      </c>
      <c r="H41" s="18">
        <v>665</v>
      </c>
      <c r="I41" s="18">
        <v>660</v>
      </c>
      <c r="J41" s="18">
        <v>637</v>
      </c>
      <c r="K41" s="18">
        <v>665</v>
      </c>
      <c r="L41" s="18">
        <v>678</v>
      </c>
      <c r="M41" s="18">
        <v>670</v>
      </c>
      <c r="N41" s="18">
        <v>610</v>
      </c>
      <c r="O41" s="18">
        <v>646</v>
      </c>
      <c r="P41" s="18">
        <v>588</v>
      </c>
      <c r="Q41" s="18">
        <v>555</v>
      </c>
      <c r="R41" s="18"/>
      <c r="T41" s="17" t="s">
        <v>0</v>
      </c>
      <c r="U41" s="7">
        <f>B41/$B41</f>
        <v>1</v>
      </c>
      <c r="V41" s="7">
        <f>C41/$B41</f>
        <v>0.75307557117750434</v>
      </c>
      <c r="W41" s="7">
        <f>D41/$B41</f>
        <v>0.70474516695957823</v>
      </c>
      <c r="X41" s="7">
        <f>E41/$B41</f>
        <v>0.63708260105448156</v>
      </c>
      <c r="Y41" s="7">
        <f>F41/$B41</f>
        <v>0.53163444639718804</v>
      </c>
      <c r="Z41" s="7">
        <f>G41/$B41</f>
        <v>0.49736379613356768</v>
      </c>
      <c r="AA41" s="7">
        <f>H41/$B41</f>
        <v>0.58435852372583474</v>
      </c>
      <c r="AB41" s="7">
        <f>I41/$B41</f>
        <v>0.57996485061511427</v>
      </c>
      <c r="AC41" s="7">
        <f>J41/$B41</f>
        <v>0.55975395430579966</v>
      </c>
      <c r="AD41" s="7">
        <f>K41/$B41</f>
        <v>0.58435852372583474</v>
      </c>
      <c r="AE41" s="7">
        <f>L41/$B41</f>
        <v>0.59578207381370829</v>
      </c>
      <c r="AF41" s="7">
        <f>M41/$B41</f>
        <v>0.58875219683655533</v>
      </c>
      <c r="AG41" s="7">
        <f>N41/$B41</f>
        <v>0.53602811950790863</v>
      </c>
      <c r="AH41" s="7">
        <f>O41/$B41</f>
        <v>0.56766256590509667</v>
      </c>
      <c r="AI41" s="7">
        <f>P41/$B41</f>
        <v>0.51669595782073818</v>
      </c>
      <c r="AJ41" s="7">
        <f>Q41/$B41</f>
        <v>0.4876977152899824</v>
      </c>
      <c r="AK41" s="7"/>
    </row>
    <row r="42" spans="1:37" ht="15.75" customHeight="1" x14ac:dyDescent="0.2">
      <c r="A42" s="17" t="s">
        <v>1</v>
      </c>
      <c r="B42" s="18">
        <v>481</v>
      </c>
      <c r="C42" s="18">
        <v>289</v>
      </c>
      <c r="D42" s="18">
        <v>253</v>
      </c>
      <c r="E42" s="18">
        <v>220</v>
      </c>
      <c r="F42" s="18">
        <v>184</v>
      </c>
      <c r="G42" s="18">
        <v>239</v>
      </c>
      <c r="H42" s="18">
        <v>240</v>
      </c>
      <c r="I42" s="18">
        <v>232</v>
      </c>
      <c r="J42" s="18">
        <v>249</v>
      </c>
      <c r="K42" s="18">
        <v>246</v>
      </c>
      <c r="L42" s="18">
        <v>231</v>
      </c>
      <c r="M42" s="18">
        <v>210</v>
      </c>
      <c r="N42" s="18">
        <v>230</v>
      </c>
      <c r="O42" s="18">
        <v>208</v>
      </c>
      <c r="P42" s="18">
        <v>203</v>
      </c>
      <c r="Q42" s="18"/>
      <c r="R42" s="18"/>
      <c r="T42" s="17" t="s">
        <v>1</v>
      </c>
      <c r="U42" s="7">
        <f>B42/$B42</f>
        <v>1</v>
      </c>
      <c r="V42" s="7">
        <f>C42/$B42</f>
        <v>0.60083160083160081</v>
      </c>
      <c r="W42" s="7">
        <f>D42/$B42</f>
        <v>0.52598752598752596</v>
      </c>
      <c r="X42" s="7">
        <f>E42/$B42</f>
        <v>0.45738045738045741</v>
      </c>
      <c r="Y42" s="7">
        <f>F42/$B42</f>
        <v>0.38253638253638256</v>
      </c>
      <c r="Z42" s="7">
        <f>G42/$B42</f>
        <v>0.49688149688149691</v>
      </c>
      <c r="AA42" s="7">
        <f>H42/$B42</f>
        <v>0.49896049896049899</v>
      </c>
      <c r="AB42" s="7">
        <f>I42/$B42</f>
        <v>0.48232848232848236</v>
      </c>
      <c r="AC42" s="7">
        <f>J42/$B42</f>
        <v>0.51767151767151764</v>
      </c>
      <c r="AD42" s="7">
        <f>K42/$B42</f>
        <v>0.51143451143451146</v>
      </c>
      <c r="AE42" s="7">
        <f>L42/$B42</f>
        <v>0.48024948024948028</v>
      </c>
      <c r="AF42" s="7">
        <f>M42/$B42</f>
        <v>0.43659043659043661</v>
      </c>
      <c r="AG42" s="7">
        <f>N42/$B42</f>
        <v>0.4781704781704782</v>
      </c>
      <c r="AH42" s="7">
        <f>O42/$B42</f>
        <v>0.43243243243243246</v>
      </c>
      <c r="AI42" s="7">
        <f>P42/$B42</f>
        <v>0.42203742203742206</v>
      </c>
      <c r="AJ42" s="7"/>
    </row>
    <row r="43" spans="1:37" ht="15.75" customHeight="1" x14ac:dyDescent="0.2">
      <c r="A43" s="17" t="s">
        <v>2</v>
      </c>
      <c r="B43" s="18">
        <v>283</v>
      </c>
      <c r="C43" s="18">
        <v>147</v>
      </c>
      <c r="D43" s="18">
        <v>111</v>
      </c>
      <c r="E43" s="18">
        <v>108</v>
      </c>
      <c r="F43" s="18">
        <v>139</v>
      </c>
      <c r="G43" s="18">
        <v>134</v>
      </c>
      <c r="H43" s="18">
        <v>118</v>
      </c>
      <c r="I43" s="18">
        <v>143</v>
      </c>
      <c r="J43" s="18">
        <v>139</v>
      </c>
      <c r="K43" s="18">
        <v>139</v>
      </c>
      <c r="L43" s="18">
        <v>131</v>
      </c>
      <c r="M43" s="18">
        <v>139</v>
      </c>
      <c r="N43" s="18">
        <v>119</v>
      </c>
      <c r="O43" s="18">
        <v>127</v>
      </c>
      <c r="P43" s="18"/>
      <c r="Q43" s="18"/>
      <c r="R43" s="18"/>
      <c r="T43" s="17" t="s">
        <v>2</v>
      </c>
      <c r="U43" s="7">
        <f>B43/$B43</f>
        <v>1</v>
      </c>
      <c r="V43" s="7">
        <f>C43/$B43</f>
        <v>0.51943462897526504</v>
      </c>
      <c r="W43" s="7">
        <f>D43/$B43</f>
        <v>0.392226148409894</v>
      </c>
      <c r="X43" s="7">
        <f>E43/$B43</f>
        <v>0.38162544169611307</v>
      </c>
      <c r="Y43" s="7">
        <f>F43/$B43</f>
        <v>0.49116607773851589</v>
      </c>
      <c r="Z43" s="7">
        <f>G43/$B43</f>
        <v>0.47349823321554768</v>
      </c>
      <c r="AA43" s="7">
        <f>H43/$B43</f>
        <v>0.41696113074204949</v>
      </c>
      <c r="AB43" s="7">
        <f>I43/$B43</f>
        <v>0.5053003533568905</v>
      </c>
      <c r="AC43" s="7">
        <f>J43/$B43</f>
        <v>0.49116607773851589</v>
      </c>
      <c r="AD43" s="7">
        <f>K43/$B43</f>
        <v>0.49116607773851589</v>
      </c>
      <c r="AE43" s="7">
        <f>L43/$B43</f>
        <v>0.4628975265017668</v>
      </c>
      <c r="AF43" s="7">
        <f>M43/$B43</f>
        <v>0.49116607773851589</v>
      </c>
      <c r="AG43" s="7">
        <f>N43/$B43</f>
        <v>0.4204946996466431</v>
      </c>
      <c r="AH43" s="7">
        <f>O43/$B43</f>
        <v>0.44876325088339225</v>
      </c>
      <c r="AI43" s="7"/>
      <c r="AJ43" s="7"/>
    </row>
    <row r="44" spans="1:37" ht="15.75" customHeight="1" x14ac:dyDescent="0.2">
      <c r="A44" s="17" t="s">
        <v>3</v>
      </c>
      <c r="B44" s="18">
        <v>241</v>
      </c>
      <c r="C44" s="18">
        <v>124</v>
      </c>
      <c r="D44" s="18">
        <v>104</v>
      </c>
      <c r="E44" s="18">
        <v>122</v>
      </c>
      <c r="F44" s="18">
        <v>112</v>
      </c>
      <c r="G44" s="18">
        <v>111</v>
      </c>
      <c r="H44" s="18">
        <v>133</v>
      </c>
      <c r="I44" s="18">
        <v>121</v>
      </c>
      <c r="J44" s="18">
        <v>115</v>
      </c>
      <c r="K44" s="18">
        <v>111</v>
      </c>
      <c r="L44" s="18">
        <v>119</v>
      </c>
      <c r="M44" s="18">
        <v>104</v>
      </c>
      <c r="N44" s="18">
        <v>108</v>
      </c>
      <c r="O44" s="18"/>
      <c r="P44" s="18"/>
      <c r="Q44" s="18"/>
      <c r="R44" s="18"/>
      <c r="T44" s="17" t="s">
        <v>3</v>
      </c>
      <c r="U44" s="7">
        <f>B44/$B44</f>
        <v>1</v>
      </c>
      <c r="V44" s="7">
        <f>C44/$B44</f>
        <v>0.51452282157676343</v>
      </c>
      <c r="W44" s="7">
        <f>D44/$B44</f>
        <v>0.43153526970954359</v>
      </c>
      <c r="X44" s="7">
        <f>E44/$B44</f>
        <v>0.50622406639004147</v>
      </c>
      <c r="Y44" s="7">
        <f>F44/$B44</f>
        <v>0.46473029045643155</v>
      </c>
      <c r="Z44" s="7">
        <f>G44/$B44</f>
        <v>0.46058091286307051</v>
      </c>
      <c r="AA44" s="7">
        <f>H44/$B44</f>
        <v>0.55186721991701249</v>
      </c>
      <c r="AB44" s="7">
        <f>I44/$B44</f>
        <v>0.50207468879668049</v>
      </c>
      <c r="AC44" s="7">
        <f>J44/$B44</f>
        <v>0.47717842323651455</v>
      </c>
      <c r="AD44" s="7">
        <f>K44/$B44</f>
        <v>0.46058091286307051</v>
      </c>
      <c r="AE44" s="7">
        <f>L44/$B44</f>
        <v>0.49377593360995853</v>
      </c>
      <c r="AF44" s="7">
        <f>M44/$B44</f>
        <v>0.43153526970954359</v>
      </c>
      <c r="AG44" s="7">
        <f>N44/$B44</f>
        <v>0.44813278008298757</v>
      </c>
      <c r="AH44" s="7"/>
      <c r="AI44" s="7"/>
      <c r="AJ44" s="7"/>
    </row>
    <row r="45" spans="1:37" ht="15.75" customHeight="1" x14ac:dyDescent="0.2">
      <c r="A45" s="17" t="s">
        <v>4</v>
      </c>
      <c r="B45" s="18">
        <v>198</v>
      </c>
      <c r="C45" s="18">
        <v>112</v>
      </c>
      <c r="D45" s="18">
        <v>110</v>
      </c>
      <c r="E45" s="18">
        <v>112</v>
      </c>
      <c r="F45" s="18">
        <v>94</v>
      </c>
      <c r="G45" s="18">
        <v>109</v>
      </c>
      <c r="H45" s="18">
        <v>115</v>
      </c>
      <c r="I45" s="18">
        <v>105</v>
      </c>
      <c r="J45" s="18">
        <v>92</v>
      </c>
      <c r="K45" s="18">
        <v>101</v>
      </c>
      <c r="L45" s="18">
        <v>98</v>
      </c>
      <c r="M45" s="18">
        <v>98</v>
      </c>
      <c r="N45" s="18"/>
      <c r="O45" s="18"/>
      <c r="P45" s="18"/>
      <c r="Q45" s="18"/>
      <c r="R45" s="18"/>
      <c r="T45" s="17" t="s">
        <v>4</v>
      </c>
      <c r="U45" s="7">
        <f>B45/$B45</f>
        <v>1</v>
      </c>
      <c r="V45" s="7">
        <f>C45/$B45</f>
        <v>0.56565656565656564</v>
      </c>
      <c r="W45" s="7">
        <f>D45/$B45</f>
        <v>0.55555555555555558</v>
      </c>
      <c r="X45" s="7">
        <f>E45/$B45</f>
        <v>0.56565656565656564</v>
      </c>
      <c r="Y45" s="7">
        <f>F45/$B45</f>
        <v>0.47474747474747475</v>
      </c>
      <c r="Z45" s="7">
        <f>G45/$B45</f>
        <v>0.5505050505050505</v>
      </c>
      <c r="AA45" s="7">
        <f>H45/$B45</f>
        <v>0.58080808080808077</v>
      </c>
      <c r="AB45" s="7">
        <f>I45/$B45</f>
        <v>0.53030303030303028</v>
      </c>
      <c r="AC45" s="7">
        <f>J45/$B45</f>
        <v>0.46464646464646464</v>
      </c>
      <c r="AD45" s="7">
        <f>K45/$B45</f>
        <v>0.51010101010101006</v>
      </c>
      <c r="AE45" s="7">
        <f>L45/$B45</f>
        <v>0.49494949494949497</v>
      </c>
      <c r="AF45" s="7">
        <f>M45/$B45</f>
        <v>0.49494949494949497</v>
      </c>
      <c r="AG45" s="7"/>
      <c r="AH45" s="7"/>
      <c r="AI45" s="7"/>
      <c r="AJ45" s="7"/>
    </row>
    <row r="46" spans="1:37" ht="15.75" customHeight="1" x14ac:dyDescent="0.2">
      <c r="A46" s="17" t="s">
        <v>5</v>
      </c>
      <c r="B46" s="18">
        <v>216</v>
      </c>
      <c r="C46" s="18">
        <v>136</v>
      </c>
      <c r="D46" s="18">
        <v>111</v>
      </c>
      <c r="E46" s="18">
        <v>95</v>
      </c>
      <c r="F46" s="18">
        <v>113</v>
      </c>
      <c r="G46" s="18">
        <v>108</v>
      </c>
      <c r="H46" s="18">
        <v>113</v>
      </c>
      <c r="I46" s="18">
        <v>101</v>
      </c>
      <c r="J46" s="18">
        <v>116</v>
      </c>
      <c r="K46" s="18">
        <v>112</v>
      </c>
      <c r="L46" s="18">
        <v>99</v>
      </c>
      <c r="M46" s="18"/>
      <c r="N46" s="18"/>
      <c r="O46" s="18"/>
      <c r="P46" s="18"/>
      <c r="Q46" s="18"/>
      <c r="R46" s="18"/>
      <c r="T46" s="17" t="s">
        <v>5</v>
      </c>
      <c r="U46" s="7">
        <f>B46/$B46</f>
        <v>1</v>
      </c>
      <c r="V46" s="7">
        <f>C46/$B46</f>
        <v>0.62962962962962965</v>
      </c>
      <c r="W46" s="7">
        <f>D46/$B46</f>
        <v>0.51388888888888884</v>
      </c>
      <c r="X46" s="7">
        <f>E46/$B46</f>
        <v>0.43981481481481483</v>
      </c>
      <c r="Y46" s="7">
        <f>F46/$B46</f>
        <v>0.52314814814814814</v>
      </c>
      <c r="Z46" s="7">
        <f>G46/$B46</f>
        <v>0.5</v>
      </c>
      <c r="AA46" s="7">
        <f>H46/$B46</f>
        <v>0.52314814814814814</v>
      </c>
      <c r="AB46" s="7">
        <f>I46/$B46</f>
        <v>0.46759259259259262</v>
      </c>
      <c r="AC46" s="7">
        <f>J46/$B46</f>
        <v>0.53703703703703709</v>
      </c>
      <c r="AD46" s="7">
        <f>K46/$B46</f>
        <v>0.51851851851851849</v>
      </c>
      <c r="AE46" s="7">
        <f>L46/$B46</f>
        <v>0.45833333333333331</v>
      </c>
      <c r="AF46" s="7"/>
      <c r="AG46" s="7"/>
      <c r="AH46" s="7"/>
      <c r="AI46" s="7"/>
      <c r="AJ46" s="7"/>
    </row>
    <row r="47" spans="1:37" ht="15.75" customHeight="1" x14ac:dyDescent="0.2">
      <c r="A47" s="17" t="s">
        <v>6</v>
      </c>
      <c r="B47" s="18">
        <v>307</v>
      </c>
      <c r="C47" s="18">
        <v>189</v>
      </c>
      <c r="D47" s="18">
        <v>168</v>
      </c>
      <c r="E47" s="18">
        <v>179</v>
      </c>
      <c r="F47" s="18">
        <v>180</v>
      </c>
      <c r="G47" s="18">
        <v>174</v>
      </c>
      <c r="H47" s="18">
        <v>160</v>
      </c>
      <c r="I47" s="18">
        <v>161</v>
      </c>
      <c r="J47" s="18">
        <v>148</v>
      </c>
      <c r="K47" s="18">
        <v>141</v>
      </c>
      <c r="L47" s="18"/>
      <c r="M47" s="18"/>
      <c r="N47" s="18"/>
      <c r="O47" s="18"/>
      <c r="P47" s="18"/>
      <c r="Q47" s="18"/>
      <c r="R47" s="18"/>
      <c r="T47" s="17" t="s">
        <v>6</v>
      </c>
      <c r="U47" s="7">
        <f>B47/$B47</f>
        <v>1</v>
      </c>
      <c r="V47" s="7">
        <f>C47/$B47</f>
        <v>0.61563517915309451</v>
      </c>
      <c r="W47" s="7">
        <f>D47/$B47</f>
        <v>0.54723127035830621</v>
      </c>
      <c r="X47" s="7">
        <f>E47/$B47</f>
        <v>0.58306188925081437</v>
      </c>
      <c r="Y47" s="7">
        <f>F47/$B47</f>
        <v>0.58631921824104238</v>
      </c>
      <c r="Z47" s="7">
        <f>G47/$B47</f>
        <v>0.5667752442996743</v>
      </c>
      <c r="AA47" s="7">
        <f>H47/$B47</f>
        <v>0.52117263843648209</v>
      </c>
      <c r="AB47" s="7">
        <f>I47/$B47</f>
        <v>0.52442996742671011</v>
      </c>
      <c r="AC47" s="7">
        <f>J47/$B47</f>
        <v>0.48208469055374592</v>
      </c>
      <c r="AD47" s="7">
        <f>K47/$B47</f>
        <v>0.45928338762214982</v>
      </c>
      <c r="AE47" s="7"/>
      <c r="AF47" s="7"/>
      <c r="AG47" s="7"/>
      <c r="AH47" s="7"/>
      <c r="AI47" s="7"/>
      <c r="AJ47" s="7"/>
    </row>
    <row r="48" spans="1:37" ht="15.75" customHeight="1" x14ac:dyDescent="0.2">
      <c r="A48" s="17" t="s">
        <v>7</v>
      </c>
      <c r="B48" s="18">
        <v>209</v>
      </c>
      <c r="C48" s="18">
        <v>125</v>
      </c>
      <c r="D48" s="18">
        <v>123</v>
      </c>
      <c r="E48" s="18">
        <v>117</v>
      </c>
      <c r="F48" s="18">
        <v>112</v>
      </c>
      <c r="G48" s="18">
        <v>102</v>
      </c>
      <c r="H48" s="18">
        <v>102</v>
      </c>
      <c r="I48" s="18">
        <v>92</v>
      </c>
      <c r="J48" s="18">
        <v>102</v>
      </c>
      <c r="K48" s="18"/>
      <c r="L48" s="18"/>
      <c r="M48" s="18"/>
      <c r="N48" s="18"/>
      <c r="O48" s="18"/>
      <c r="P48" s="18"/>
      <c r="Q48" s="18"/>
      <c r="R48" s="18"/>
      <c r="T48" s="17" t="s">
        <v>7</v>
      </c>
      <c r="U48" s="7">
        <f>B48/$B48</f>
        <v>1</v>
      </c>
      <c r="V48" s="7">
        <f>C48/$B48</f>
        <v>0.59808612440191389</v>
      </c>
      <c r="W48" s="7">
        <f>D48/$B48</f>
        <v>0.58851674641148322</v>
      </c>
      <c r="X48" s="7">
        <f>E48/$B48</f>
        <v>0.55980861244019142</v>
      </c>
      <c r="Y48" s="7">
        <f>F48/$B48</f>
        <v>0.53588516746411485</v>
      </c>
      <c r="Z48" s="7">
        <f>G48/$B48</f>
        <v>0.48803827751196172</v>
      </c>
      <c r="AA48" s="7">
        <f>H48/$B48</f>
        <v>0.48803827751196172</v>
      </c>
      <c r="AB48" s="7">
        <f>I48/$B48</f>
        <v>0.44019138755980863</v>
      </c>
      <c r="AC48" s="7">
        <f>J48/$B48</f>
        <v>0.48803827751196172</v>
      </c>
      <c r="AD48" s="7"/>
      <c r="AE48" s="7"/>
      <c r="AF48" s="7"/>
      <c r="AG48" s="7"/>
      <c r="AH48" s="7"/>
      <c r="AI48" s="7"/>
      <c r="AJ48" s="7"/>
    </row>
    <row r="49" spans="1:37" ht="15.75" customHeight="1" x14ac:dyDescent="0.2">
      <c r="A49" s="17" t="s">
        <v>8</v>
      </c>
      <c r="B49" s="18">
        <v>233</v>
      </c>
      <c r="C49" s="18">
        <v>164</v>
      </c>
      <c r="D49" s="18">
        <v>145</v>
      </c>
      <c r="E49" s="18">
        <v>142</v>
      </c>
      <c r="F49" s="18">
        <v>126</v>
      </c>
      <c r="G49" s="18">
        <v>121</v>
      </c>
      <c r="H49" s="18">
        <v>108</v>
      </c>
      <c r="I49" s="18">
        <v>88</v>
      </c>
      <c r="J49" s="18"/>
      <c r="K49" s="18"/>
      <c r="L49" s="18"/>
      <c r="M49" s="18"/>
      <c r="N49" s="18"/>
      <c r="O49" s="18"/>
      <c r="P49" s="18"/>
      <c r="Q49" s="18"/>
      <c r="R49" s="18"/>
      <c r="T49" s="17" t="s">
        <v>8</v>
      </c>
      <c r="U49" s="7">
        <f>B49/$B49</f>
        <v>1</v>
      </c>
      <c r="V49" s="7">
        <f>C49/$B49</f>
        <v>0.70386266094420602</v>
      </c>
      <c r="W49" s="7">
        <f>D49/$B49</f>
        <v>0.62231759656652363</v>
      </c>
      <c r="X49" s="7">
        <f>E49/$B49</f>
        <v>0.6094420600858369</v>
      </c>
      <c r="Y49" s="7">
        <f>F49/$B49</f>
        <v>0.54077253218884125</v>
      </c>
      <c r="Z49" s="7">
        <f>G49/$B49</f>
        <v>0.51931330472102999</v>
      </c>
      <c r="AA49" s="7">
        <f>H49/$B49</f>
        <v>0.46351931330472101</v>
      </c>
      <c r="AB49" s="7">
        <f>I49/$B49</f>
        <v>0.37768240343347642</v>
      </c>
      <c r="AC49" s="7"/>
      <c r="AD49" s="7"/>
      <c r="AE49" s="7"/>
      <c r="AF49" s="7"/>
      <c r="AG49" s="7"/>
      <c r="AH49" s="7"/>
      <c r="AI49" s="7"/>
      <c r="AJ49" s="7"/>
    </row>
    <row r="50" spans="1:37" ht="15.75" customHeight="1" x14ac:dyDescent="0.2">
      <c r="A50" s="17" t="s">
        <v>9</v>
      </c>
      <c r="B50" s="18">
        <v>227</v>
      </c>
      <c r="C50" s="18">
        <v>139</v>
      </c>
      <c r="D50" s="18">
        <v>119</v>
      </c>
      <c r="E50" s="18">
        <v>89</v>
      </c>
      <c r="F50" s="18">
        <v>107</v>
      </c>
      <c r="G50" s="18">
        <v>85</v>
      </c>
      <c r="H50" s="18">
        <v>80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7" t="s">
        <v>9</v>
      </c>
      <c r="U50" s="7">
        <f>B50/$B50</f>
        <v>1</v>
      </c>
      <c r="V50" s="7">
        <f>C50/$B50</f>
        <v>0.61233480176211452</v>
      </c>
      <c r="W50" s="7">
        <f>D50/$B50</f>
        <v>0.52422907488986781</v>
      </c>
      <c r="X50" s="7">
        <f>E50/$B50</f>
        <v>0.39207048458149779</v>
      </c>
      <c r="Y50" s="7">
        <f>F50/$B50</f>
        <v>0.47136563876651982</v>
      </c>
      <c r="Z50" s="7">
        <f>G50/$B50</f>
        <v>0.37444933920704848</v>
      </c>
      <c r="AA50" s="7">
        <f>H50/$B50</f>
        <v>0.3524229074889868</v>
      </c>
      <c r="AB50" s="7"/>
      <c r="AC50" s="7"/>
      <c r="AD50" s="7"/>
      <c r="AE50" s="7"/>
      <c r="AF50" s="7"/>
      <c r="AG50" s="7"/>
      <c r="AH50" s="7"/>
      <c r="AI50" s="7"/>
      <c r="AJ50" s="7"/>
    </row>
    <row r="51" spans="1:37" ht="15.75" customHeight="1" x14ac:dyDescent="0.2">
      <c r="A51" s="17" t="s">
        <v>10</v>
      </c>
      <c r="B51" s="18">
        <v>181</v>
      </c>
      <c r="C51" s="18">
        <v>107</v>
      </c>
      <c r="D51" s="18">
        <v>90</v>
      </c>
      <c r="E51" s="18">
        <v>93</v>
      </c>
      <c r="F51" s="18">
        <v>79</v>
      </c>
      <c r="G51" s="18">
        <v>68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T51" s="17" t="s">
        <v>10</v>
      </c>
      <c r="U51" s="7">
        <f>B51/$B51</f>
        <v>1</v>
      </c>
      <c r="V51" s="7">
        <f>C51/$B51</f>
        <v>0.59116022099447518</v>
      </c>
      <c r="W51" s="7">
        <f>D51/$B51</f>
        <v>0.49723756906077349</v>
      </c>
      <c r="X51" s="7">
        <f>E51/$B51</f>
        <v>0.51381215469613262</v>
      </c>
      <c r="Y51" s="7">
        <f>F51/$B51</f>
        <v>0.43646408839779005</v>
      </c>
      <c r="Z51" s="7">
        <f>G51/$B51</f>
        <v>0.37569060773480661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7" ht="15.75" customHeight="1" x14ac:dyDescent="0.2">
      <c r="A52" s="17" t="s">
        <v>11</v>
      </c>
      <c r="B52" s="18">
        <v>159</v>
      </c>
      <c r="C52" s="18">
        <v>92</v>
      </c>
      <c r="D52" s="18">
        <v>90</v>
      </c>
      <c r="E52" s="18">
        <v>75</v>
      </c>
      <c r="F52" s="18">
        <v>71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7" t="s">
        <v>11</v>
      </c>
      <c r="U52" s="7">
        <f>B52/$B52</f>
        <v>1</v>
      </c>
      <c r="V52" s="7">
        <f>C52/$B52</f>
        <v>0.57861635220125784</v>
      </c>
      <c r="W52" s="7">
        <f>D52/$B52</f>
        <v>0.56603773584905659</v>
      </c>
      <c r="X52" s="7">
        <f>E52/$B52</f>
        <v>0.47169811320754718</v>
      </c>
      <c r="Y52" s="7">
        <f>F52/$B52</f>
        <v>0.44654088050314467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7" ht="15.75" customHeight="1" x14ac:dyDescent="0.2">
      <c r="A53" s="17" t="s">
        <v>12</v>
      </c>
      <c r="B53" s="18">
        <v>154</v>
      </c>
      <c r="C53" s="18">
        <v>103</v>
      </c>
      <c r="D53" s="18">
        <v>76</v>
      </c>
      <c r="E53" s="18">
        <v>76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T53" s="17" t="s">
        <v>12</v>
      </c>
      <c r="U53" s="7">
        <f>B53/$B53</f>
        <v>1</v>
      </c>
      <c r="V53" s="7">
        <f>C53/$B53</f>
        <v>0.66883116883116878</v>
      </c>
      <c r="W53" s="7">
        <f>D53/$B53</f>
        <v>0.4935064935064935</v>
      </c>
      <c r="X53" s="7">
        <f>E53/$B53</f>
        <v>0.4935064935064935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7" ht="15.75" customHeight="1" x14ac:dyDescent="0.2">
      <c r="A54" s="17" t="s">
        <v>13</v>
      </c>
      <c r="B54" s="18">
        <v>165</v>
      </c>
      <c r="C54" s="18">
        <v>91</v>
      </c>
      <c r="D54" s="18">
        <v>83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7" t="s">
        <v>13</v>
      </c>
      <c r="U54" s="7">
        <f>B54/$B54</f>
        <v>1</v>
      </c>
      <c r="V54" s="7">
        <f>C54/$B54</f>
        <v>0.55151515151515151</v>
      </c>
      <c r="W54" s="7">
        <f>D54/$B54</f>
        <v>0.50303030303030305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7" ht="15.75" customHeight="1" x14ac:dyDescent="0.2">
      <c r="A55" s="17" t="s">
        <v>14</v>
      </c>
      <c r="B55" s="18">
        <v>107</v>
      </c>
      <c r="C55" s="18">
        <v>51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7" t="s">
        <v>14</v>
      </c>
      <c r="U55" s="7">
        <f>B55/$B55</f>
        <v>1</v>
      </c>
      <c r="V55" s="7">
        <f>C55/$B55</f>
        <v>0.47663551401869159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7" ht="15.75" customHeight="1" x14ac:dyDescent="0.2">
      <c r="A56" s="17" t="s">
        <v>15</v>
      </c>
      <c r="B56" s="18">
        <v>138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 t="s">
        <v>58</v>
      </c>
      <c r="R56" s="18"/>
      <c r="T56" s="17" t="s">
        <v>15</v>
      </c>
      <c r="U56" s="7">
        <f>B56/$B56</f>
        <v>1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7" ht="15.75" customHeight="1" x14ac:dyDescent="0.2">
      <c r="A57" s="17" t="s">
        <v>16</v>
      </c>
      <c r="T57" s="17" t="s">
        <v>16</v>
      </c>
      <c r="V57" s="7"/>
      <c r="W57" s="7"/>
      <c r="X57" s="7"/>
      <c r="Y57" s="7"/>
      <c r="Z57" s="7"/>
      <c r="AA57" s="7"/>
    </row>
    <row r="58" spans="1:37" ht="15.75" customHeight="1" x14ac:dyDescent="0.2">
      <c r="A58" s="19"/>
    </row>
    <row r="59" spans="1:37" ht="15.75" customHeight="1" x14ac:dyDescent="0.2">
      <c r="A59" s="16" t="s">
        <v>69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T59" s="16" t="s">
        <v>69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 x14ac:dyDescent="0.2">
      <c r="A60" s="17" t="s">
        <v>0</v>
      </c>
      <c r="B60" s="18">
        <v>262</v>
      </c>
      <c r="C60" s="18">
        <v>110</v>
      </c>
      <c r="D60" s="18">
        <v>82</v>
      </c>
      <c r="E60" s="18">
        <v>89</v>
      </c>
      <c r="F60" s="18">
        <v>74</v>
      </c>
      <c r="G60" s="18">
        <v>70</v>
      </c>
      <c r="H60" s="18">
        <v>78</v>
      </c>
      <c r="I60" s="18">
        <v>77</v>
      </c>
      <c r="J60" s="18">
        <v>80</v>
      </c>
      <c r="K60" s="18">
        <v>92</v>
      </c>
      <c r="L60" s="18">
        <v>79</v>
      </c>
      <c r="M60" s="18">
        <v>75</v>
      </c>
      <c r="N60" s="18">
        <v>69</v>
      </c>
      <c r="O60" s="18">
        <v>77</v>
      </c>
      <c r="P60" s="18">
        <v>81</v>
      </c>
      <c r="Q60" s="18">
        <v>77</v>
      </c>
      <c r="R60" s="17"/>
      <c r="T60" s="17" t="s">
        <v>0</v>
      </c>
      <c r="U60" s="7">
        <f>B60/$B60</f>
        <v>1</v>
      </c>
      <c r="V60" s="7">
        <f t="shared" ref="V60:AJ75" si="4">C60/$B60</f>
        <v>0.41984732824427479</v>
      </c>
      <c r="W60" s="7">
        <f t="shared" si="4"/>
        <v>0.31297709923664124</v>
      </c>
      <c r="X60" s="7">
        <f t="shared" si="4"/>
        <v>0.33969465648854963</v>
      </c>
      <c r="Y60" s="7">
        <f t="shared" si="4"/>
        <v>0.28244274809160308</v>
      </c>
      <c r="Z60" s="7">
        <f t="shared" si="4"/>
        <v>0.26717557251908397</v>
      </c>
      <c r="AA60" s="7">
        <f t="shared" si="4"/>
        <v>0.29770992366412213</v>
      </c>
      <c r="AB60" s="7">
        <f t="shared" si="4"/>
        <v>0.29389312977099236</v>
      </c>
      <c r="AC60" s="7">
        <f t="shared" si="4"/>
        <v>0.30534351145038169</v>
      </c>
      <c r="AD60" s="7">
        <f t="shared" si="4"/>
        <v>0.35114503816793891</v>
      </c>
      <c r="AE60" s="7">
        <f t="shared" si="4"/>
        <v>0.30152671755725191</v>
      </c>
      <c r="AF60" s="7">
        <f t="shared" si="4"/>
        <v>0.2862595419847328</v>
      </c>
      <c r="AG60" s="7">
        <f t="shared" si="4"/>
        <v>0.26335877862595419</v>
      </c>
      <c r="AH60" s="7">
        <f t="shared" si="4"/>
        <v>0.29389312977099236</v>
      </c>
      <c r="AI60" s="7">
        <f t="shared" si="4"/>
        <v>0.30916030534351147</v>
      </c>
      <c r="AJ60" s="7">
        <f t="shared" si="4"/>
        <v>0.29389312977099236</v>
      </c>
      <c r="AK60" s="7"/>
    </row>
    <row r="61" spans="1:37" ht="15.75" customHeight="1" x14ac:dyDescent="0.2">
      <c r="A61" s="17" t="s">
        <v>1</v>
      </c>
      <c r="B61" s="18">
        <v>178</v>
      </c>
      <c r="C61" s="18">
        <v>72</v>
      </c>
      <c r="D61" s="18">
        <v>36</v>
      </c>
      <c r="E61" s="18">
        <v>43</v>
      </c>
      <c r="F61" s="18">
        <v>43</v>
      </c>
      <c r="G61" s="18">
        <v>45</v>
      </c>
      <c r="H61" s="18">
        <v>42</v>
      </c>
      <c r="I61" s="18">
        <v>42</v>
      </c>
      <c r="J61" s="18">
        <v>52</v>
      </c>
      <c r="K61" s="18">
        <v>47</v>
      </c>
      <c r="L61" s="18">
        <v>40</v>
      </c>
      <c r="M61" s="18">
        <v>43</v>
      </c>
      <c r="N61" s="18">
        <v>40</v>
      </c>
      <c r="O61" s="18">
        <v>40</v>
      </c>
      <c r="P61" s="18">
        <v>35</v>
      </c>
      <c r="Q61" s="18"/>
      <c r="R61" s="17"/>
      <c r="T61" s="17" t="s">
        <v>1</v>
      </c>
      <c r="U61" s="7">
        <f t="shared" ref="U61:U75" si="5">B61/$B61</f>
        <v>1</v>
      </c>
      <c r="V61" s="7">
        <f t="shared" si="4"/>
        <v>0.4044943820224719</v>
      </c>
      <c r="W61" s="7">
        <f t="shared" si="4"/>
        <v>0.20224719101123595</v>
      </c>
      <c r="X61" s="7">
        <f t="shared" si="4"/>
        <v>0.24157303370786518</v>
      </c>
      <c r="Y61" s="7">
        <f t="shared" si="4"/>
        <v>0.24157303370786518</v>
      </c>
      <c r="Z61" s="7">
        <f t="shared" si="4"/>
        <v>0.25280898876404495</v>
      </c>
      <c r="AA61" s="7">
        <f t="shared" si="4"/>
        <v>0.23595505617977527</v>
      </c>
      <c r="AB61" s="7">
        <f t="shared" si="4"/>
        <v>0.23595505617977527</v>
      </c>
      <c r="AC61" s="7">
        <f t="shared" si="4"/>
        <v>0.29213483146067415</v>
      </c>
      <c r="AD61" s="7">
        <f t="shared" si="4"/>
        <v>0.2640449438202247</v>
      </c>
      <c r="AE61" s="7">
        <f t="shared" si="4"/>
        <v>0.2247191011235955</v>
      </c>
      <c r="AF61" s="7">
        <f t="shared" si="4"/>
        <v>0.24157303370786518</v>
      </c>
      <c r="AG61" s="7">
        <f t="shared" si="4"/>
        <v>0.2247191011235955</v>
      </c>
      <c r="AH61" s="7">
        <f t="shared" si="4"/>
        <v>0.2247191011235955</v>
      </c>
      <c r="AI61" s="7">
        <f t="shared" si="4"/>
        <v>0.19662921348314608</v>
      </c>
      <c r="AJ61" s="7"/>
    </row>
    <row r="62" spans="1:37" ht="15.75" customHeight="1" x14ac:dyDescent="0.2">
      <c r="A62" s="17" t="s">
        <v>2</v>
      </c>
      <c r="B62" s="18">
        <v>145</v>
      </c>
      <c r="C62" s="18">
        <v>38</v>
      </c>
      <c r="D62" s="18">
        <v>36</v>
      </c>
      <c r="E62" s="18">
        <v>37</v>
      </c>
      <c r="F62" s="18">
        <v>37</v>
      </c>
      <c r="G62" s="18">
        <v>34</v>
      </c>
      <c r="H62" s="18">
        <v>42</v>
      </c>
      <c r="I62" s="18">
        <v>37</v>
      </c>
      <c r="J62" s="18">
        <v>40</v>
      </c>
      <c r="K62" s="18">
        <v>40</v>
      </c>
      <c r="L62" s="18">
        <v>33</v>
      </c>
      <c r="M62" s="18">
        <v>34</v>
      </c>
      <c r="N62" s="18">
        <v>29</v>
      </c>
      <c r="O62" s="18">
        <v>19</v>
      </c>
      <c r="P62" s="18"/>
      <c r="Q62" s="18"/>
      <c r="R62" s="17"/>
      <c r="T62" s="17" t="s">
        <v>2</v>
      </c>
      <c r="U62" s="7">
        <f t="shared" si="5"/>
        <v>1</v>
      </c>
      <c r="V62" s="7">
        <f t="shared" si="4"/>
        <v>0.2620689655172414</v>
      </c>
      <c r="W62" s="7">
        <f t="shared" si="4"/>
        <v>0.24827586206896551</v>
      </c>
      <c r="X62" s="7">
        <f t="shared" si="4"/>
        <v>0.25517241379310346</v>
      </c>
      <c r="Y62" s="7">
        <f t="shared" si="4"/>
        <v>0.25517241379310346</v>
      </c>
      <c r="Z62" s="7">
        <f t="shared" si="4"/>
        <v>0.23448275862068965</v>
      </c>
      <c r="AA62" s="7">
        <f t="shared" si="4"/>
        <v>0.28965517241379313</v>
      </c>
      <c r="AB62" s="7">
        <f t="shared" si="4"/>
        <v>0.25517241379310346</v>
      </c>
      <c r="AC62" s="7">
        <f t="shared" si="4"/>
        <v>0.27586206896551724</v>
      </c>
      <c r="AD62" s="7">
        <f t="shared" si="4"/>
        <v>0.27586206896551724</v>
      </c>
      <c r="AE62" s="7">
        <f t="shared" si="4"/>
        <v>0.22758620689655173</v>
      </c>
      <c r="AF62" s="7">
        <f t="shared" si="4"/>
        <v>0.23448275862068965</v>
      </c>
      <c r="AG62" s="7">
        <f t="shared" si="4"/>
        <v>0.2</v>
      </c>
      <c r="AH62" s="7">
        <f t="shared" si="4"/>
        <v>0.1310344827586207</v>
      </c>
      <c r="AI62" s="7"/>
      <c r="AJ62" s="7"/>
    </row>
    <row r="63" spans="1:37" ht="15.75" customHeight="1" x14ac:dyDescent="0.2">
      <c r="A63" s="17" t="s">
        <v>3</v>
      </c>
      <c r="B63" s="18">
        <v>111</v>
      </c>
      <c r="C63" s="18">
        <v>37</v>
      </c>
      <c r="D63" s="18">
        <v>26</v>
      </c>
      <c r="E63" s="18">
        <v>27</v>
      </c>
      <c r="F63" s="18">
        <v>25</v>
      </c>
      <c r="G63" s="18">
        <v>26</v>
      </c>
      <c r="H63" s="18">
        <v>31</v>
      </c>
      <c r="I63" s="18">
        <v>30</v>
      </c>
      <c r="J63" s="18">
        <v>23</v>
      </c>
      <c r="K63" s="18">
        <v>25</v>
      </c>
      <c r="L63" s="18">
        <v>22</v>
      </c>
      <c r="M63" s="18">
        <v>26</v>
      </c>
      <c r="N63" s="18">
        <v>21</v>
      </c>
      <c r="O63" s="18"/>
      <c r="P63" s="18"/>
      <c r="Q63" s="18"/>
      <c r="R63" s="17"/>
      <c r="T63" s="17" t="s">
        <v>3</v>
      </c>
      <c r="U63" s="7">
        <f t="shared" si="5"/>
        <v>1</v>
      </c>
      <c r="V63" s="7">
        <f t="shared" si="4"/>
        <v>0.33333333333333331</v>
      </c>
      <c r="W63" s="7">
        <f t="shared" si="4"/>
        <v>0.23423423423423423</v>
      </c>
      <c r="X63" s="7">
        <f t="shared" si="4"/>
        <v>0.24324324324324326</v>
      </c>
      <c r="Y63" s="7">
        <f t="shared" si="4"/>
        <v>0.22522522522522523</v>
      </c>
      <c r="Z63" s="7">
        <f t="shared" si="4"/>
        <v>0.23423423423423423</v>
      </c>
      <c r="AA63" s="7">
        <f t="shared" si="4"/>
        <v>0.27927927927927926</v>
      </c>
      <c r="AB63" s="7">
        <f t="shared" si="4"/>
        <v>0.27027027027027029</v>
      </c>
      <c r="AC63" s="7">
        <f t="shared" si="4"/>
        <v>0.2072072072072072</v>
      </c>
      <c r="AD63" s="7">
        <f t="shared" si="4"/>
        <v>0.22522522522522523</v>
      </c>
      <c r="AE63" s="7">
        <f t="shared" si="4"/>
        <v>0.1981981981981982</v>
      </c>
      <c r="AF63" s="7">
        <f t="shared" si="4"/>
        <v>0.23423423423423423</v>
      </c>
      <c r="AG63" s="7">
        <f t="shared" si="4"/>
        <v>0.1891891891891892</v>
      </c>
      <c r="AH63" s="7"/>
      <c r="AI63" s="7"/>
      <c r="AJ63" s="7"/>
    </row>
    <row r="64" spans="1:37" ht="15.75" customHeight="1" x14ac:dyDescent="0.2">
      <c r="A64" s="17" t="s">
        <v>4</v>
      </c>
      <c r="B64" s="18">
        <v>162</v>
      </c>
      <c r="C64" s="18">
        <v>50</v>
      </c>
      <c r="D64" s="18">
        <v>58</v>
      </c>
      <c r="E64" s="18">
        <v>59</v>
      </c>
      <c r="F64" s="18">
        <v>54</v>
      </c>
      <c r="G64" s="18">
        <v>57</v>
      </c>
      <c r="H64" s="18">
        <v>57</v>
      </c>
      <c r="I64" s="18">
        <v>49</v>
      </c>
      <c r="J64" s="18">
        <v>47</v>
      </c>
      <c r="K64" s="18">
        <v>48</v>
      </c>
      <c r="L64" s="18">
        <v>49</v>
      </c>
      <c r="M64" s="18">
        <v>39</v>
      </c>
      <c r="N64" s="18"/>
      <c r="O64" s="18"/>
      <c r="P64" s="18"/>
      <c r="Q64" s="18"/>
      <c r="R64" s="17"/>
      <c r="T64" s="17" t="s">
        <v>4</v>
      </c>
      <c r="U64" s="7">
        <f t="shared" si="5"/>
        <v>1</v>
      </c>
      <c r="V64" s="7">
        <f t="shared" si="4"/>
        <v>0.30864197530864196</v>
      </c>
      <c r="W64" s="7">
        <f t="shared" si="4"/>
        <v>0.35802469135802467</v>
      </c>
      <c r="X64" s="7">
        <f t="shared" si="4"/>
        <v>0.36419753086419754</v>
      </c>
      <c r="Y64" s="7">
        <f t="shared" si="4"/>
        <v>0.33333333333333331</v>
      </c>
      <c r="Z64" s="7">
        <f t="shared" si="4"/>
        <v>0.35185185185185186</v>
      </c>
      <c r="AA64" s="7">
        <f t="shared" si="4"/>
        <v>0.35185185185185186</v>
      </c>
      <c r="AB64" s="7">
        <f t="shared" si="4"/>
        <v>0.30246913580246915</v>
      </c>
      <c r="AC64" s="7">
        <f t="shared" si="4"/>
        <v>0.29012345679012347</v>
      </c>
      <c r="AD64" s="7">
        <f t="shared" si="4"/>
        <v>0.29629629629629628</v>
      </c>
      <c r="AE64" s="7">
        <f t="shared" si="4"/>
        <v>0.30246913580246915</v>
      </c>
      <c r="AF64" s="7">
        <f t="shared" si="4"/>
        <v>0.24074074074074073</v>
      </c>
      <c r="AG64" s="7"/>
      <c r="AH64" s="7"/>
      <c r="AI64" s="7"/>
      <c r="AJ64" s="7"/>
    </row>
    <row r="65" spans="1:44" ht="15.75" customHeight="1" x14ac:dyDescent="0.2">
      <c r="A65" s="17" t="s">
        <v>5</v>
      </c>
      <c r="B65" s="18">
        <v>240</v>
      </c>
      <c r="C65" s="18">
        <v>76</v>
      </c>
      <c r="D65" s="18">
        <v>77</v>
      </c>
      <c r="E65" s="18">
        <v>89</v>
      </c>
      <c r="F65" s="18">
        <v>92</v>
      </c>
      <c r="G65" s="18">
        <v>85</v>
      </c>
      <c r="H65" s="18">
        <v>72</v>
      </c>
      <c r="I65" s="18">
        <v>70</v>
      </c>
      <c r="J65" s="18">
        <v>76</v>
      </c>
      <c r="K65" s="18">
        <v>72</v>
      </c>
      <c r="L65" s="18">
        <v>73</v>
      </c>
      <c r="M65" s="18"/>
      <c r="N65" s="18"/>
      <c r="O65" s="18"/>
      <c r="P65" s="18"/>
      <c r="Q65" s="18"/>
      <c r="R65" s="17"/>
      <c r="T65" s="17" t="s">
        <v>5</v>
      </c>
      <c r="U65" s="7">
        <f t="shared" si="5"/>
        <v>1</v>
      </c>
      <c r="V65" s="7">
        <f t="shared" si="4"/>
        <v>0.31666666666666665</v>
      </c>
      <c r="W65" s="7">
        <f t="shared" si="4"/>
        <v>0.32083333333333336</v>
      </c>
      <c r="X65" s="7">
        <f t="shared" si="4"/>
        <v>0.37083333333333335</v>
      </c>
      <c r="Y65" s="7">
        <f t="shared" si="4"/>
        <v>0.38333333333333336</v>
      </c>
      <c r="Z65" s="7">
        <f t="shared" si="4"/>
        <v>0.35416666666666669</v>
      </c>
      <c r="AA65" s="7">
        <f t="shared" si="4"/>
        <v>0.3</v>
      </c>
      <c r="AB65" s="7">
        <f t="shared" si="4"/>
        <v>0.29166666666666669</v>
      </c>
      <c r="AC65" s="7">
        <f t="shared" si="4"/>
        <v>0.31666666666666665</v>
      </c>
      <c r="AD65" s="7">
        <f t="shared" si="4"/>
        <v>0.3</v>
      </c>
      <c r="AE65" s="7">
        <f t="shared" si="4"/>
        <v>0.30416666666666664</v>
      </c>
      <c r="AF65" s="7"/>
      <c r="AG65" s="7"/>
      <c r="AH65" s="7"/>
      <c r="AI65" s="7"/>
      <c r="AJ65" s="7"/>
    </row>
    <row r="66" spans="1:44" ht="15.75" customHeight="1" x14ac:dyDescent="0.2">
      <c r="A66" s="17" t="s">
        <v>6</v>
      </c>
      <c r="B66" s="18">
        <v>228</v>
      </c>
      <c r="C66" s="18">
        <v>64</v>
      </c>
      <c r="D66" s="18">
        <v>79</v>
      </c>
      <c r="E66" s="18">
        <v>82</v>
      </c>
      <c r="F66" s="18">
        <v>85</v>
      </c>
      <c r="G66" s="18">
        <v>65</v>
      </c>
      <c r="H66" s="18">
        <v>68</v>
      </c>
      <c r="I66" s="18">
        <v>59</v>
      </c>
      <c r="J66" s="18">
        <v>62</v>
      </c>
      <c r="K66" s="18">
        <v>53</v>
      </c>
      <c r="L66" s="18"/>
      <c r="M66" s="18"/>
      <c r="N66" s="18"/>
      <c r="O66" s="18"/>
      <c r="P66" s="18"/>
      <c r="Q66" s="18"/>
      <c r="R66" s="17"/>
      <c r="T66" s="17" t="s">
        <v>6</v>
      </c>
      <c r="U66" s="7">
        <f t="shared" si="5"/>
        <v>1</v>
      </c>
      <c r="V66" s="7">
        <f t="shared" si="4"/>
        <v>0.2807017543859649</v>
      </c>
      <c r="W66" s="7">
        <f t="shared" si="4"/>
        <v>0.34649122807017546</v>
      </c>
      <c r="X66" s="7">
        <f t="shared" si="4"/>
        <v>0.35964912280701755</v>
      </c>
      <c r="Y66" s="7">
        <f t="shared" si="4"/>
        <v>0.37280701754385964</v>
      </c>
      <c r="Z66" s="7">
        <f t="shared" si="4"/>
        <v>0.28508771929824561</v>
      </c>
      <c r="AA66" s="7">
        <f t="shared" si="4"/>
        <v>0.2982456140350877</v>
      </c>
      <c r="AB66" s="7">
        <f t="shared" si="4"/>
        <v>0.25877192982456143</v>
      </c>
      <c r="AC66" s="7">
        <f t="shared" si="4"/>
        <v>0.27192982456140352</v>
      </c>
      <c r="AD66" s="7">
        <f t="shared" si="4"/>
        <v>0.23245614035087719</v>
      </c>
      <c r="AE66" s="7"/>
      <c r="AF66" s="7"/>
      <c r="AG66" s="7"/>
      <c r="AH66" s="7"/>
      <c r="AI66" s="7"/>
      <c r="AJ66" s="7"/>
    </row>
    <row r="67" spans="1:44" ht="15.75" customHeight="1" x14ac:dyDescent="0.2">
      <c r="A67" s="17" t="s">
        <v>7</v>
      </c>
      <c r="B67" s="18">
        <v>144</v>
      </c>
      <c r="C67" s="18">
        <v>61</v>
      </c>
      <c r="D67" s="18">
        <v>60</v>
      </c>
      <c r="E67" s="18">
        <v>59</v>
      </c>
      <c r="F67" s="18">
        <v>53</v>
      </c>
      <c r="G67" s="18">
        <v>48</v>
      </c>
      <c r="H67" s="18">
        <v>45</v>
      </c>
      <c r="I67" s="18">
        <v>42</v>
      </c>
      <c r="J67" s="18">
        <v>39</v>
      </c>
      <c r="K67" s="18"/>
      <c r="L67" s="18"/>
      <c r="M67" s="18"/>
      <c r="N67" s="18"/>
      <c r="O67" s="18"/>
      <c r="P67" s="18"/>
      <c r="Q67" s="18"/>
      <c r="R67" s="17"/>
      <c r="T67" s="17" t="s">
        <v>7</v>
      </c>
      <c r="U67" s="7">
        <f t="shared" si="5"/>
        <v>1</v>
      </c>
      <c r="V67" s="7">
        <f t="shared" si="4"/>
        <v>0.4236111111111111</v>
      </c>
      <c r="W67" s="7">
        <f t="shared" si="4"/>
        <v>0.41666666666666669</v>
      </c>
      <c r="X67" s="7">
        <f t="shared" si="4"/>
        <v>0.40972222222222221</v>
      </c>
      <c r="Y67" s="7">
        <f t="shared" si="4"/>
        <v>0.36805555555555558</v>
      </c>
      <c r="Z67" s="7">
        <f t="shared" si="4"/>
        <v>0.33333333333333331</v>
      </c>
      <c r="AA67" s="7">
        <f t="shared" si="4"/>
        <v>0.3125</v>
      </c>
      <c r="AB67" s="7">
        <f t="shared" si="4"/>
        <v>0.29166666666666669</v>
      </c>
      <c r="AC67" s="7">
        <f t="shared" si="4"/>
        <v>0.27083333333333331</v>
      </c>
      <c r="AD67" s="7"/>
      <c r="AE67" s="7"/>
      <c r="AF67" s="7"/>
      <c r="AG67" s="7"/>
      <c r="AH67" s="7"/>
      <c r="AI67" s="7"/>
      <c r="AJ67" s="7"/>
    </row>
    <row r="68" spans="1:44" ht="15.75" customHeight="1" x14ac:dyDescent="0.2">
      <c r="A68" s="17" t="s">
        <v>8</v>
      </c>
      <c r="B68" s="18">
        <v>320</v>
      </c>
      <c r="C68" s="18">
        <v>166</v>
      </c>
      <c r="D68" s="18">
        <v>134</v>
      </c>
      <c r="E68" s="18">
        <v>116</v>
      </c>
      <c r="F68" s="18">
        <v>109</v>
      </c>
      <c r="G68" s="18">
        <v>121</v>
      </c>
      <c r="H68" s="18">
        <v>106</v>
      </c>
      <c r="I68" s="18">
        <v>92</v>
      </c>
      <c r="J68" s="18"/>
      <c r="K68" s="18"/>
      <c r="L68" s="18"/>
      <c r="M68" s="18"/>
      <c r="N68" s="18"/>
      <c r="O68" s="18"/>
      <c r="P68" s="18"/>
      <c r="Q68" s="18"/>
      <c r="R68" s="17"/>
      <c r="T68" s="17" t="s">
        <v>8</v>
      </c>
      <c r="U68" s="7">
        <f t="shared" si="5"/>
        <v>1</v>
      </c>
      <c r="V68" s="7">
        <f t="shared" si="4"/>
        <v>0.51875000000000004</v>
      </c>
      <c r="W68" s="7">
        <f t="shared" si="4"/>
        <v>0.41875000000000001</v>
      </c>
      <c r="X68" s="7">
        <f t="shared" si="4"/>
        <v>0.36249999999999999</v>
      </c>
      <c r="Y68" s="7">
        <f t="shared" si="4"/>
        <v>0.34062500000000001</v>
      </c>
      <c r="Z68" s="7">
        <f t="shared" si="4"/>
        <v>0.37812499999999999</v>
      </c>
      <c r="AA68" s="7">
        <f t="shared" si="4"/>
        <v>0.33124999999999999</v>
      </c>
      <c r="AB68" s="7">
        <f t="shared" si="4"/>
        <v>0.28749999999999998</v>
      </c>
      <c r="AC68" s="7"/>
      <c r="AD68" s="7"/>
      <c r="AE68" s="7"/>
      <c r="AF68" s="7"/>
      <c r="AG68" s="7"/>
      <c r="AH68" s="7"/>
      <c r="AI68" s="7"/>
      <c r="AJ68" s="7"/>
    </row>
    <row r="69" spans="1:44" ht="15.75" customHeight="1" x14ac:dyDescent="0.2">
      <c r="A69" s="17" t="s">
        <v>9</v>
      </c>
      <c r="B69" s="18">
        <v>319</v>
      </c>
      <c r="C69" s="18">
        <v>115</v>
      </c>
      <c r="D69" s="18">
        <v>104</v>
      </c>
      <c r="E69" s="18">
        <v>105</v>
      </c>
      <c r="F69" s="18">
        <v>89</v>
      </c>
      <c r="G69" s="18">
        <v>94</v>
      </c>
      <c r="H69" s="18">
        <v>73</v>
      </c>
      <c r="I69" s="18"/>
      <c r="J69" s="18"/>
      <c r="K69" s="18"/>
      <c r="L69" s="18"/>
      <c r="M69" s="18"/>
      <c r="N69" s="18"/>
      <c r="O69" s="18"/>
      <c r="P69" s="18"/>
      <c r="Q69" s="18"/>
      <c r="R69" s="17"/>
      <c r="T69" s="17" t="s">
        <v>9</v>
      </c>
      <c r="U69" s="7">
        <f t="shared" si="5"/>
        <v>1</v>
      </c>
      <c r="V69" s="7">
        <f t="shared" si="4"/>
        <v>0.36050156739811912</v>
      </c>
      <c r="W69" s="7">
        <f t="shared" si="4"/>
        <v>0.32601880877742945</v>
      </c>
      <c r="X69" s="7">
        <f t="shared" si="4"/>
        <v>0.32915360501567398</v>
      </c>
      <c r="Y69" s="7">
        <f t="shared" si="4"/>
        <v>0.27899686520376177</v>
      </c>
      <c r="Z69" s="7">
        <f t="shared" si="4"/>
        <v>0.29467084639498431</v>
      </c>
      <c r="AA69" s="7">
        <f t="shared" si="4"/>
        <v>0.22884012539184953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44" ht="15.75" customHeight="1" x14ac:dyDescent="0.2">
      <c r="A70" s="17" t="s">
        <v>10</v>
      </c>
      <c r="B70" s="18">
        <v>251</v>
      </c>
      <c r="C70" s="18">
        <v>79</v>
      </c>
      <c r="D70" s="18">
        <v>69</v>
      </c>
      <c r="E70" s="18">
        <v>61</v>
      </c>
      <c r="F70" s="18">
        <v>65</v>
      </c>
      <c r="G70" s="18">
        <v>50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/>
      <c r="T70" s="17" t="s">
        <v>10</v>
      </c>
      <c r="U70" s="7">
        <f t="shared" si="5"/>
        <v>1</v>
      </c>
      <c r="V70" s="7">
        <f t="shared" si="4"/>
        <v>0.3147410358565737</v>
      </c>
      <c r="W70" s="7">
        <f t="shared" si="4"/>
        <v>0.27490039840637448</v>
      </c>
      <c r="X70" s="7">
        <f t="shared" si="4"/>
        <v>0.24302788844621515</v>
      </c>
      <c r="Y70" s="7">
        <f t="shared" si="4"/>
        <v>0.25896414342629481</v>
      </c>
      <c r="Z70" s="7">
        <f t="shared" si="4"/>
        <v>0.19920318725099601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44" ht="15.75" customHeight="1" x14ac:dyDescent="0.2">
      <c r="A71" s="17" t="s">
        <v>11</v>
      </c>
      <c r="B71" s="18">
        <v>186</v>
      </c>
      <c r="C71" s="18">
        <v>67</v>
      </c>
      <c r="D71" s="18">
        <v>54</v>
      </c>
      <c r="E71" s="18">
        <v>49</v>
      </c>
      <c r="F71" s="18">
        <v>48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T71" s="17" t="s">
        <v>11</v>
      </c>
      <c r="U71" s="7">
        <f t="shared" si="5"/>
        <v>1</v>
      </c>
      <c r="V71" s="7">
        <f t="shared" si="4"/>
        <v>0.36021505376344087</v>
      </c>
      <c r="W71" s="7">
        <f t="shared" si="4"/>
        <v>0.29032258064516131</v>
      </c>
      <c r="X71" s="7">
        <f t="shared" si="4"/>
        <v>0.26344086021505375</v>
      </c>
      <c r="Y71" s="7">
        <f t="shared" si="4"/>
        <v>0.25806451612903225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44" ht="15.75" customHeight="1" x14ac:dyDescent="0.2">
      <c r="A72" s="17" t="s">
        <v>12</v>
      </c>
      <c r="B72" s="18">
        <v>190</v>
      </c>
      <c r="C72" s="18">
        <v>61</v>
      </c>
      <c r="D72" s="18">
        <v>50</v>
      </c>
      <c r="E72" s="18">
        <v>40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/>
      <c r="T72" s="17" t="s">
        <v>12</v>
      </c>
      <c r="U72" s="7">
        <f t="shared" si="5"/>
        <v>1</v>
      </c>
      <c r="V72" s="7">
        <f t="shared" si="4"/>
        <v>0.32105263157894737</v>
      </c>
      <c r="W72" s="7">
        <f t="shared" si="4"/>
        <v>0.26315789473684209</v>
      </c>
      <c r="X72" s="7">
        <f t="shared" si="4"/>
        <v>0.21052631578947367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44" ht="15.75" customHeight="1" x14ac:dyDescent="0.2">
      <c r="A73" s="17" t="s">
        <v>13</v>
      </c>
      <c r="B73" s="18">
        <v>185</v>
      </c>
      <c r="C73" s="18">
        <v>58</v>
      </c>
      <c r="D73" s="18">
        <v>27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7"/>
      <c r="T73" s="17" t="s">
        <v>13</v>
      </c>
      <c r="U73" s="7">
        <f t="shared" si="5"/>
        <v>1</v>
      </c>
      <c r="V73" s="7">
        <f t="shared" si="4"/>
        <v>0.31351351351351353</v>
      </c>
      <c r="W73" s="7">
        <f t="shared" si="4"/>
        <v>0.14594594594594595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44" ht="15.75" customHeight="1" x14ac:dyDescent="0.2">
      <c r="A74" s="17" t="s">
        <v>14</v>
      </c>
      <c r="B74" s="18">
        <v>181</v>
      </c>
      <c r="C74" s="18">
        <v>53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/>
      <c r="T74" s="17" t="s">
        <v>14</v>
      </c>
      <c r="U74" s="7">
        <f t="shared" si="5"/>
        <v>1</v>
      </c>
      <c r="V74" s="7">
        <f t="shared" si="4"/>
        <v>0.29281767955801102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44" ht="15.75" customHeight="1" x14ac:dyDescent="0.2">
      <c r="A75" s="17" t="s">
        <v>15</v>
      </c>
      <c r="B75" s="18">
        <v>126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/>
      <c r="T75" s="17" t="s">
        <v>15</v>
      </c>
      <c r="U75" s="7">
        <f t="shared" si="5"/>
        <v>1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44" ht="15.75" customHeight="1" x14ac:dyDescent="0.2">
      <c r="A76" s="17" t="s">
        <v>16</v>
      </c>
      <c r="R76" s="17"/>
      <c r="T76" s="17" t="s">
        <v>16</v>
      </c>
      <c r="V76" s="7"/>
      <c r="W76" s="7"/>
      <c r="X76" s="7"/>
      <c r="Y76" s="7"/>
      <c r="Z76" s="7"/>
      <c r="AA76" s="7"/>
    </row>
    <row r="77" spans="1:44" ht="15.75" customHeight="1" x14ac:dyDescent="0.2">
      <c r="A77" s="19"/>
      <c r="AM77" s="7"/>
      <c r="AN77" s="7"/>
      <c r="AO77" s="7"/>
      <c r="AP77" s="7"/>
      <c r="AQ77" s="7"/>
      <c r="AR77" s="7"/>
    </row>
    <row r="78" spans="1:44" ht="15.75" customHeight="1" x14ac:dyDescent="0.2">
      <c r="A78" s="16" t="s">
        <v>72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T78" s="16" t="s">
        <v>72</v>
      </c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M78" s="7"/>
      <c r="AN78" s="7"/>
      <c r="AO78" s="7"/>
      <c r="AP78" s="7"/>
      <c r="AQ78" s="7"/>
      <c r="AR78" s="7"/>
    </row>
    <row r="79" spans="1:44" ht="15.75" customHeight="1" x14ac:dyDescent="0.2">
      <c r="A79" s="17" t="s">
        <v>0</v>
      </c>
      <c r="B79" s="18">
        <v>1398</v>
      </c>
      <c r="C79" s="18">
        <v>693</v>
      </c>
      <c r="D79" s="18">
        <v>616</v>
      </c>
      <c r="E79" s="18">
        <v>610</v>
      </c>
      <c r="F79" s="18">
        <v>557</v>
      </c>
      <c r="G79" s="18">
        <v>382</v>
      </c>
      <c r="H79" s="18">
        <v>507</v>
      </c>
      <c r="I79" s="18">
        <v>499</v>
      </c>
      <c r="J79" s="18">
        <v>487</v>
      </c>
      <c r="K79" s="18">
        <v>472</v>
      </c>
      <c r="L79" s="18">
        <v>468</v>
      </c>
      <c r="M79" s="18">
        <v>479</v>
      </c>
      <c r="N79" s="18">
        <v>463</v>
      </c>
      <c r="O79" s="18">
        <v>472</v>
      </c>
      <c r="P79" s="18">
        <v>450</v>
      </c>
      <c r="Q79" s="18">
        <v>481</v>
      </c>
      <c r="R79" s="17"/>
      <c r="T79" s="17" t="s">
        <v>0</v>
      </c>
      <c r="U79" s="7">
        <f>B79/$B79</f>
        <v>1</v>
      </c>
      <c r="V79" s="7">
        <f t="shared" ref="V79:AJ94" si="6">C79/$B79</f>
        <v>0.49570815450643779</v>
      </c>
      <c r="W79" s="7">
        <f t="shared" si="6"/>
        <v>0.44062947067238911</v>
      </c>
      <c r="X79" s="7">
        <f t="shared" si="6"/>
        <v>0.4363376251788269</v>
      </c>
      <c r="Y79" s="7">
        <f t="shared" si="6"/>
        <v>0.39842632331902716</v>
      </c>
      <c r="Z79" s="7">
        <f t="shared" si="6"/>
        <v>0.27324749642346208</v>
      </c>
      <c r="AA79" s="7">
        <f t="shared" si="6"/>
        <v>0.36266094420600858</v>
      </c>
      <c r="AB79" s="7">
        <f t="shared" si="6"/>
        <v>0.35693848354792562</v>
      </c>
      <c r="AC79" s="7">
        <f t="shared" si="6"/>
        <v>0.34835479256080115</v>
      </c>
      <c r="AD79" s="7">
        <f t="shared" si="6"/>
        <v>0.33762517882689558</v>
      </c>
      <c r="AE79" s="7">
        <f t="shared" si="6"/>
        <v>0.33476394849785407</v>
      </c>
      <c r="AF79" s="7">
        <f t="shared" si="6"/>
        <v>0.34263233190271819</v>
      </c>
      <c r="AG79" s="7">
        <f t="shared" si="6"/>
        <v>0.33118741058655221</v>
      </c>
      <c r="AH79" s="7">
        <f t="shared" si="6"/>
        <v>0.33762517882689558</v>
      </c>
      <c r="AI79" s="7">
        <f t="shared" si="6"/>
        <v>0.32188841201716739</v>
      </c>
      <c r="AJ79" s="7">
        <f t="shared" si="6"/>
        <v>0.34406294706723889</v>
      </c>
      <c r="AK79" s="7"/>
      <c r="AM79" s="7"/>
      <c r="AN79" s="7"/>
      <c r="AO79" s="7"/>
      <c r="AP79" s="7"/>
      <c r="AQ79" s="7"/>
      <c r="AR79" s="7"/>
    </row>
    <row r="80" spans="1:44" ht="15.75" customHeight="1" x14ac:dyDescent="0.2">
      <c r="A80" s="17" t="s">
        <v>1</v>
      </c>
      <c r="B80" s="18">
        <v>699</v>
      </c>
      <c r="C80" s="18">
        <v>248</v>
      </c>
      <c r="D80" s="18">
        <v>217</v>
      </c>
      <c r="E80" s="18">
        <v>187</v>
      </c>
      <c r="F80" s="18">
        <v>174</v>
      </c>
      <c r="G80" s="18">
        <v>233</v>
      </c>
      <c r="H80" s="18">
        <v>228</v>
      </c>
      <c r="I80" s="18">
        <v>236</v>
      </c>
      <c r="J80" s="18">
        <v>245</v>
      </c>
      <c r="K80" s="18">
        <v>205</v>
      </c>
      <c r="L80" s="18">
        <v>214</v>
      </c>
      <c r="M80" s="18">
        <v>186</v>
      </c>
      <c r="N80" s="18">
        <v>204</v>
      </c>
      <c r="O80" s="18">
        <v>205</v>
      </c>
      <c r="P80" s="18">
        <v>216</v>
      </c>
      <c r="Q80" s="18"/>
      <c r="R80" s="17"/>
      <c r="T80" s="17" t="s">
        <v>1</v>
      </c>
      <c r="U80" s="7">
        <f t="shared" ref="U80:U94" si="7">B80/$B80</f>
        <v>1</v>
      </c>
      <c r="V80" s="7">
        <f t="shared" si="6"/>
        <v>0.35479256080114452</v>
      </c>
      <c r="W80" s="7">
        <f t="shared" si="6"/>
        <v>0.31044349070100141</v>
      </c>
      <c r="X80" s="7">
        <f t="shared" si="6"/>
        <v>0.26752503576537912</v>
      </c>
      <c r="Y80" s="7">
        <f t="shared" si="6"/>
        <v>0.24892703862660945</v>
      </c>
      <c r="Z80" s="7">
        <f t="shared" si="6"/>
        <v>0.33333333333333331</v>
      </c>
      <c r="AA80" s="7">
        <f t="shared" si="6"/>
        <v>0.3261802575107296</v>
      </c>
      <c r="AB80" s="7">
        <f t="shared" si="6"/>
        <v>0.33762517882689558</v>
      </c>
      <c r="AC80" s="7">
        <f t="shared" si="6"/>
        <v>0.35050071530758226</v>
      </c>
      <c r="AD80" s="7">
        <f t="shared" si="6"/>
        <v>0.29327610872675253</v>
      </c>
      <c r="AE80" s="7">
        <f t="shared" si="6"/>
        <v>0.3061516452074392</v>
      </c>
      <c r="AF80" s="7">
        <f t="shared" si="6"/>
        <v>0.26609442060085836</v>
      </c>
      <c r="AG80" s="7">
        <f t="shared" si="6"/>
        <v>0.29184549356223177</v>
      </c>
      <c r="AH80" s="7">
        <f t="shared" si="6"/>
        <v>0.29327610872675253</v>
      </c>
      <c r="AI80" s="7">
        <f t="shared" si="6"/>
        <v>0.30901287553648071</v>
      </c>
      <c r="AJ80" s="7"/>
      <c r="AM80" s="7"/>
      <c r="AN80" s="7"/>
      <c r="AO80" s="7"/>
      <c r="AP80" s="7"/>
      <c r="AQ80" s="7"/>
      <c r="AR80" s="7"/>
    </row>
    <row r="81" spans="1:44" ht="15.75" customHeight="1" x14ac:dyDescent="0.2">
      <c r="A81" s="17" t="s">
        <v>2</v>
      </c>
      <c r="B81" s="18">
        <v>592</v>
      </c>
      <c r="C81" s="18">
        <v>202</v>
      </c>
      <c r="D81" s="18">
        <v>148</v>
      </c>
      <c r="E81" s="18">
        <v>132</v>
      </c>
      <c r="F81" s="18">
        <v>179</v>
      </c>
      <c r="G81" s="18">
        <v>174</v>
      </c>
      <c r="H81" s="18">
        <v>155</v>
      </c>
      <c r="I81" s="18">
        <v>155</v>
      </c>
      <c r="J81" s="18">
        <v>167</v>
      </c>
      <c r="K81" s="18">
        <v>141</v>
      </c>
      <c r="L81" s="18">
        <v>140</v>
      </c>
      <c r="M81" s="18">
        <v>139</v>
      </c>
      <c r="N81" s="18">
        <v>155</v>
      </c>
      <c r="O81" s="18">
        <v>140</v>
      </c>
      <c r="P81" s="18"/>
      <c r="Q81" s="18"/>
      <c r="R81" s="17"/>
      <c r="T81" s="17" t="s">
        <v>2</v>
      </c>
      <c r="U81" s="7">
        <f t="shared" si="7"/>
        <v>1</v>
      </c>
      <c r="V81" s="7">
        <f t="shared" si="6"/>
        <v>0.34121621621621623</v>
      </c>
      <c r="W81" s="7">
        <f t="shared" si="6"/>
        <v>0.25</v>
      </c>
      <c r="X81" s="7">
        <f t="shared" si="6"/>
        <v>0.22297297297297297</v>
      </c>
      <c r="Y81" s="7">
        <f t="shared" si="6"/>
        <v>0.30236486486486486</v>
      </c>
      <c r="Z81" s="7">
        <f t="shared" si="6"/>
        <v>0.29391891891891891</v>
      </c>
      <c r="AA81" s="7">
        <f t="shared" si="6"/>
        <v>0.26182432432432434</v>
      </c>
      <c r="AB81" s="7">
        <f t="shared" si="6"/>
        <v>0.26182432432432434</v>
      </c>
      <c r="AC81" s="7">
        <f t="shared" si="6"/>
        <v>0.28209459459459457</v>
      </c>
      <c r="AD81" s="7">
        <f t="shared" si="6"/>
        <v>0.23817567567567569</v>
      </c>
      <c r="AE81" s="7">
        <f t="shared" si="6"/>
        <v>0.23648648648648649</v>
      </c>
      <c r="AF81" s="7">
        <f t="shared" si="6"/>
        <v>0.23479729729729729</v>
      </c>
      <c r="AG81" s="7">
        <f t="shared" si="6"/>
        <v>0.26182432432432434</v>
      </c>
      <c r="AH81" s="7">
        <f t="shared" si="6"/>
        <v>0.23648648648648649</v>
      </c>
      <c r="AI81" s="7"/>
      <c r="AJ81" s="7"/>
      <c r="AM81" s="7"/>
      <c r="AN81" s="7"/>
      <c r="AO81" s="7"/>
      <c r="AP81" s="7"/>
      <c r="AQ81" s="7"/>
      <c r="AR81" s="7"/>
    </row>
    <row r="82" spans="1:44" ht="15.75" customHeight="1" x14ac:dyDescent="0.2">
      <c r="A82" s="17" t="s">
        <v>3</v>
      </c>
      <c r="B82" s="18">
        <v>529</v>
      </c>
      <c r="C82" s="18">
        <v>142</v>
      </c>
      <c r="D82" s="18">
        <v>107</v>
      </c>
      <c r="E82" s="18">
        <v>137</v>
      </c>
      <c r="F82" s="18">
        <v>162</v>
      </c>
      <c r="G82" s="18">
        <v>141</v>
      </c>
      <c r="H82" s="18">
        <v>139</v>
      </c>
      <c r="I82" s="18">
        <v>125</v>
      </c>
      <c r="J82" s="18">
        <v>133</v>
      </c>
      <c r="K82" s="18">
        <v>142</v>
      </c>
      <c r="L82" s="18">
        <v>139</v>
      </c>
      <c r="M82" s="18">
        <v>119</v>
      </c>
      <c r="N82" s="18">
        <v>119</v>
      </c>
      <c r="O82" s="18"/>
      <c r="P82" s="18"/>
      <c r="Q82" s="18"/>
      <c r="R82" s="17"/>
      <c r="T82" s="17" t="s">
        <v>3</v>
      </c>
      <c r="U82" s="7">
        <f t="shared" si="7"/>
        <v>1</v>
      </c>
      <c r="V82" s="7">
        <f t="shared" si="6"/>
        <v>0.26843100189035918</v>
      </c>
      <c r="W82" s="7">
        <f t="shared" si="6"/>
        <v>0.20226843100189035</v>
      </c>
      <c r="X82" s="7">
        <f t="shared" si="6"/>
        <v>0.25897920604914931</v>
      </c>
      <c r="Y82" s="7">
        <f t="shared" si="6"/>
        <v>0.30623818525519847</v>
      </c>
      <c r="Z82" s="7">
        <f t="shared" si="6"/>
        <v>0.26654064272211719</v>
      </c>
      <c r="AA82" s="7">
        <f t="shared" si="6"/>
        <v>0.26275992438563328</v>
      </c>
      <c r="AB82" s="7">
        <f t="shared" si="6"/>
        <v>0.23629489603024575</v>
      </c>
      <c r="AC82" s="7">
        <f t="shared" si="6"/>
        <v>0.25141776937618149</v>
      </c>
      <c r="AD82" s="7">
        <f t="shared" si="6"/>
        <v>0.26843100189035918</v>
      </c>
      <c r="AE82" s="7">
        <f t="shared" si="6"/>
        <v>0.26275992438563328</v>
      </c>
      <c r="AF82" s="7">
        <f t="shared" si="6"/>
        <v>0.22495274102079396</v>
      </c>
      <c r="AG82" s="7">
        <f t="shared" si="6"/>
        <v>0.22495274102079396</v>
      </c>
      <c r="AH82" s="7"/>
      <c r="AI82" s="7"/>
      <c r="AJ82" s="7"/>
    </row>
    <row r="83" spans="1:44" ht="15.75" customHeight="1" x14ac:dyDescent="0.2">
      <c r="A83" s="17" t="s">
        <v>4</v>
      </c>
      <c r="B83" s="18">
        <v>461</v>
      </c>
      <c r="C83" s="18">
        <v>109</v>
      </c>
      <c r="D83" s="18">
        <v>130</v>
      </c>
      <c r="E83" s="18">
        <v>141</v>
      </c>
      <c r="F83" s="18">
        <v>149</v>
      </c>
      <c r="G83" s="18">
        <v>153</v>
      </c>
      <c r="H83" s="18">
        <v>127</v>
      </c>
      <c r="I83" s="18">
        <v>133</v>
      </c>
      <c r="J83" s="18">
        <v>132</v>
      </c>
      <c r="K83" s="18">
        <v>121</v>
      </c>
      <c r="L83" s="18">
        <v>117</v>
      </c>
      <c r="M83" s="18">
        <v>122</v>
      </c>
      <c r="N83" s="18"/>
      <c r="O83" s="18"/>
      <c r="P83" s="18"/>
      <c r="Q83" s="18"/>
      <c r="R83" s="17"/>
      <c r="T83" s="17" t="s">
        <v>4</v>
      </c>
      <c r="U83" s="7">
        <f t="shared" si="7"/>
        <v>1</v>
      </c>
      <c r="V83" s="7">
        <f t="shared" si="6"/>
        <v>0.23644251626898047</v>
      </c>
      <c r="W83" s="7">
        <f t="shared" si="6"/>
        <v>0.28199566160520606</v>
      </c>
      <c r="X83" s="7">
        <f t="shared" si="6"/>
        <v>0.30585683297180044</v>
      </c>
      <c r="Y83" s="7">
        <f t="shared" si="6"/>
        <v>0.3232104121475054</v>
      </c>
      <c r="Z83" s="7">
        <f t="shared" si="6"/>
        <v>0.33188720173535791</v>
      </c>
      <c r="AA83" s="7">
        <f t="shared" si="6"/>
        <v>0.27548806941431669</v>
      </c>
      <c r="AB83" s="7">
        <f t="shared" si="6"/>
        <v>0.28850325379609543</v>
      </c>
      <c r="AC83" s="7">
        <f t="shared" si="6"/>
        <v>0.28633405639913234</v>
      </c>
      <c r="AD83" s="7">
        <f t="shared" si="6"/>
        <v>0.26247288503253796</v>
      </c>
      <c r="AE83" s="7">
        <f t="shared" si="6"/>
        <v>0.25379609544468545</v>
      </c>
      <c r="AF83" s="7">
        <f t="shared" si="6"/>
        <v>0.2646420824295011</v>
      </c>
      <c r="AG83" s="7"/>
      <c r="AH83" s="7"/>
      <c r="AI83" s="7"/>
      <c r="AJ83" s="7"/>
    </row>
    <row r="84" spans="1:44" ht="15.75" customHeight="1" x14ac:dyDescent="0.2">
      <c r="A84" s="17" t="s">
        <v>5</v>
      </c>
      <c r="B84" s="18">
        <v>594</v>
      </c>
      <c r="C84" s="18">
        <v>214</v>
      </c>
      <c r="D84" s="18">
        <v>184</v>
      </c>
      <c r="E84" s="18">
        <v>172</v>
      </c>
      <c r="F84" s="18">
        <v>173</v>
      </c>
      <c r="G84" s="18">
        <v>153</v>
      </c>
      <c r="H84" s="18">
        <v>141</v>
      </c>
      <c r="I84" s="18">
        <v>141</v>
      </c>
      <c r="J84" s="18">
        <v>142</v>
      </c>
      <c r="K84" s="18">
        <v>125</v>
      </c>
      <c r="L84" s="18">
        <v>142</v>
      </c>
      <c r="M84" s="18"/>
      <c r="N84" s="18"/>
      <c r="O84" s="18"/>
      <c r="P84" s="18"/>
      <c r="Q84" s="18"/>
      <c r="R84" s="17"/>
      <c r="T84" s="17" t="s">
        <v>5</v>
      </c>
      <c r="U84" s="7">
        <f t="shared" si="7"/>
        <v>1</v>
      </c>
      <c r="V84" s="7">
        <f t="shared" si="6"/>
        <v>0.36026936026936029</v>
      </c>
      <c r="W84" s="7">
        <f t="shared" si="6"/>
        <v>0.30976430976430974</v>
      </c>
      <c r="X84" s="7">
        <f t="shared" si="6"/>
        <v>0.28956228956228958</v>
      </c>
      <c r="Y84" s="7">
        <f t="shared" si="6"/>
        <v>0.29124579124579125</v>
      </c>
      <c r="Z84" s="7">
        <f t="shared" si="6"/>
        <v>0.25757575757575757</v>
      </c>
      <c r="AA84" s="7">
        <f t="shared" si="6"/>
        <v>0.23737373737373738</v>
      </c>
      <c r="AB84" s="7">
        <f t="shared" si="6"/>
        <v>0.23737373737373738</v>
      </c>
      <c r="AC84" s="7">
        <f t="shared" si="6"/>
        <v>0.23905723905723905</v>
      </c>
      <c r="AD84" s="7">
        <f t="shared" si="6"/>
        <v>0.21043771043771045</v>
      </c>
      <c r="AE84" s="7">
        <f t="shared" si="6"/>
        <v>0.23905723905723905</v>
      </c>
      <c r="AF84" s="7"/>
      <c r="AG84" s="7"/>
      <c r="AH84" s="7"/>
      <c r="AI84" s="7"/>
      <c r="AJ84" s="7"/>
    </row>
    <row r="85" spans="1:44" ht="15.75" customHeight="1" x14ac:dyDescent="0.2">
      <c r="A85" s="17" t="s">
        <v>6</v>
      </c>
      <c r="B85" s="18">
        <v>779</v>
      </c>
      <c r="C85" s="18">
        <v>284</v>
      </c>
      <c r="D85" s="18">
        <v>230</v>
      </c>
      <c r="E85" s="18">
        <v>226</v>
      </c>
      <c r="F85" s="18">
        <v>200</v>
      </c>
      <c r="G85" s="18">
        <v>209</v>
      </c>
      <c r="H85" s="18">
        <v>200</v>
      </c>
      <c r="I85" s="18">
        <v>178</v>
      </c>
      <c r="J85" s="18">
        <v>186</v>
      </c>
      <c r="K85" s="18">
        <v>193</v>
      </c>
      <c r="L85" s="18"/>
      <c r="M85" s="18"/>
      <c r="N85" s="18"/>
      <c r="O85" s="18"/>
      <c r="P85" s="18"/>
      <c r="Q85" s="18"/>
      <c r="R85" s="17"/>
      <c r="T85" s="17" t="s">
        <v>6</v>
      </c>
      <c r="U85" s="7">
        <f t="shared" si="7"/>
        <v>1</v>
      </c>
      <c r="V85" s="7">
        <f t="shared" si="6"/>
        <v>0.3645699614890886</v>
      </c>
      <c r="W85" s="7">
        <f t="shared" si="6"/>
        <v>0.2952503209242619</v>
      </c>
      <c r="X85" s="7">
        <f t="shared" si="6"/>
        <v>0.29011553273427471</v>
      </c>
      <c r="Y85" s="7">
        <f t="shared" si="6"/>
        <v>0.25673940949935814</v>
      </c>
      <c r="Z85" s="7">
        <f t="shared" si="6"/>
        <v>0.26829268292682928</v>
      </c>
      <c r="AA85" s="7">
        <f t="shared" si="6"/>
        <v>0.25673940949935814</v>
      </c>
      <c r="AB85" s="7">
        <f t="shared" si="6"/>
        <v>0.22849807445442877</v>
      </c>
      <c r="AC85" s="7">
        <f t="shared" si="6"/>
        <v>0.23876765083440307</v>
      </c>
      <c r="AD85" s="7">
        <f t="shared" si="6"/>
        <v>0.24775353016688062</v>
      </c>
      <c r="AE85" s="7"/>
      <c r="AF85" s="7"/>
      <c r="AG85" s="7"/>
      <c r="AH85" s="7"/>
      <c r="AI85" s="7"/>
      <c r="AJ85" s="7"/>
    </row>
    <row r="86" spans="1:44" ht="15.75" customHeight="1" x14ac:dyDescent="0.2">
      <c r="A86" s="17" t="s">
        <v>7</v>
      </c>
      <c r="B86" s="18">
        <v>657</v>
      </c>
      <c r="C86" s="18">
        <v>179</v>
      </c>
      <c r="D86" s="18">
        <v>155</v>
      </c>
      <c r="E86" s="18">
        <v>152</v>
      </c>
      <c r="F86" s="18">
        <v>145</v>
      </c>
      <c r="G86" s="18">
        <v>124</v>
      </c>
      <c r="H86" s="18">
        <v>129</v>
      </c>
      <c r="I86" s="18">
        <v>124</v>
      </c>
      <c r="J86" s="18">
        <v>148</v>
      </c>
      <c r="K86" s="18"/>
      <c r="L86" s="18"/>
      <c r="M86" s="18"/>
      <c r="N86" s="18"/>
      <c r="O86" s="18"/>
      <c r="P86" s="18"/>
      <c r="Q86" s="18"/>
      <c r="R86" s="17"/>
      <c r="T86" s="17" t="s">
        <v>7</v>
      </c>
      <c r="U86" s="7">
        <f t="shared" si="7"/>
        <v>1</v>
      </c>
      <c r="V86" s="7">
        <f t="shared" si="6"/>
        <v>0.27245053272450531</v>
      </c>
      <c r="W86" s="7">
        <f t="shared" si="6"/>
        <v>0.23592085235920851</v>
      </c>
      <c r="X86" s="7">
        <f t="shared" si="6"/>
        <v>0.23135464231354641</v>
      </c>
      <c r="Y86" s="7">
        <f t="shared" si="6"/>
        <v>0.22070015220700151</v>
      </c>
      <c r="Z86" s="7">
        <f t="shared" si="6"/>
        <v>0.18873668188736681</v>
      </c>
      <c r="AA86" s="7">
        <f t="shared" si="6"/>
        <v>0.19634703196347031</v>
      </c>
      <c r="AB86" s="7">
        <f t="shared" si="6"/>
        <v>0.18873668188736681</v>
      </c>
      <c r="AC86" s="7">
        <f t="shared" si="6"/>
        <v>0.22526636225266361</v>
      </c>
      <c r="AD86" s="7"/>
      <c r="AE86" s="7"/>
      <c r="AF86" s="7"/>
      <c r="AG86" s="7"/>
      <c r="AH86" s="7"/>
      <c r="AI86" s="7"/>
      <c r="AJ86" s="7"/>
    </row>
    <row r="87" spans="1:44" ht="15.75" customHeight="1" x14ac:dyDescent="0.2">
      <c r="A87" s="17" t="s">
        <v>8</v>
      </c>
      <c r="B87" s="18">
        <v>572</v>
      </c>
      <c r="C87" s="18">
        <v>155</v>
      </c>
      <c r="D87" s="18">
        <v>143</v>
      </c>
      <c r="E87" s="18">
        <v>133</v>
      </c>
      <c r="F87" s="18">
        <v>113</v>
      </c>
      <c r="G87" s="18">
        <v>127</v>
      </c>
      <c r="H87" s="18">
        <v>114</v>
      </c>
      <c r="I87" s="18">
        <v>124</v>
      </c>
      <c r="J87" s="18"/>
      <c r="K87" s="18"/>
      <c r="L87" s="18"/>
      <c r="M87" s="18"/>
      <c r="N87" s="18"/>
      <c r="O87" s="18"/>
      <c r="P87" s="18"/>
      <c r="Q87" s="18"/>
      <c r="R87" s="17"/>
      <c r="T87" s="17" t="s">
        <v>8</v>
      </c>
      <c r="U87" s="7">
        <f t="shared" si="7"/>
        <v>1</v>
      </c>
      <c r="V87" s="7">
        <f t="shared" si="6"/>
        <v>0.27097902097902099</v>
      </c>
      <c r="W87" s="7">
        <f t="shared" si="6"/>
        <v>0.25</v>
      </c>
      <c r="X87" s="7">
        <f t="shared" si="6"/>
        <v>0.23251748251748253</v>
      </c>
      <c r="Y87" s="7">
        <f t="shared" si="6"/>
        <v>0.19755244755244755</v>
      </c>
      <c r="Z87" s="7">
        <f t="shared" si="6"/>
        <v>0.22202797202797203</v>
      </c>
      <c r="AA87" s="7">
        <f t="shared" si="6"/>
        <v>0.1993006993006993</v>
      </c>
      <c r="AB87" s="7">
        <f t="shared" si="6"/>
        <v>0.21678321678321677</v>
      </c>
      <c r="AC87" s="7"/>
      <c r="AD87" s="7"/>
      <c r="AE87" s="7"/>
      <c r="AF87" s="7"/>
      <c r="AG87" s="7"/>
      <c r="AH87" s="7"/>
      <c r="AI87" s="7"/>
      <c r="AJ87" s="7"/>
    </row>
    <row r="88" spans="1:44" ht="15.75" customHeight="1" x14ac:dyDescent="0.2">
      <c r="A88" s="17" t="s">
        <v>9</v>
      </c>
      <c r="B88" s="18">
        <v>488</v>
      </c>
      <c r="C88" s="18">
        <v>146</v>
      </c>
      <c r="D88" s="18">
        <v>124</v>
      </c>
      <c r="E88" s="18">
        <v>123</v>
      </c>
      <c r="F88" s="18">
        <v>117</v>
      </c>
      <c r="G88" s="18">
        <v>110</v>
      </c>
      <c r="H88" s="18">
        <v>111</v>
      </c>
      <c r="I88" s="18"/>
      <c r="J88" s="18"/>
      <c r="K88" s="18"/>
      <c r="L88" s="18"/>
      <c r="M88" s="18"/>
      <c r="N88" s="18"/>
      <c r="O88" s="18"/>
      <c r="P88" s="18"/>
      <c r="Q88" s="18"/>
      <c r="R88" s="17"/>
      <c r="T88" s="17" t="s">
        <v>9</v>
      </c>
      <c r="U88" s="7">
        <f t="shared" si="7"/>
        <v>1</v>
      </c>
      <c r="V88" s="7">
        <f t="shared" si="6"/>
        <v>0.29918032786885246</v>
      </c>
      <c r="W88" s="7">
        <f t="shared" si="6"/>
        <v>0.25409836065573771</v>
      </c>
      <c r="X88" s="7">
        <f t="shared" si="6"/>
        <v>0.25204918032786883</v>
      </c>
      <c r="Y88" s="7">
        <f t="shared" si="6"/>
        <v>0.23975409836065573</v>
      </c>
      <c r="Z88" s="7">
        <f t="shared" si="6"/>
        <v>0.22540983606557377</v>
      </c>
      <c r="AA88" s="7">
        <f t="shared" si="6"/>
        <v>0.22745901639344263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44" ht="15.75" customHeight="1" x14ac:dyDescent="0.2">
      <c r="A89" s="17" t="s">
        <v>10</v>
      </c>
      <c r="B89" s="18">
        <v>413</v>
      </c>
      <c r="C89" s="18">
        <v>126</v>
      </c>
      <c r="D89" s="18">
        <v>97</v>
      </c>
      <c r="E89" s="18">
        <v>95</v>
      </c>
      <c r="F89" s="18">
        <v>96</v>
      </c>
      <c r="G89" s="18">
        <v>97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7"/>
      <c r="T89" s="17" t="s">
        <v>10</v>
      </c>
      <c r="U89" s="7">
        <f t="shared" si="7"/>
        <v>1</v>
      </c>
      <c r="V89" s="7">
        <f t="shared" si="6"/>
        <v>0.30508474576271188</v>
      </c>
      <c r="W89" s="7">
        <f t="shared" si="6"/>
        <v>0.23486682808716708</v>
      </c>
      <c r="X89" s="7">
        <f t="shared" si="6"/>
        <v>0.23002421307506055</v>
      </c>
      <c r="Y89" s="7">
        <f t="shared" si="6"/>
        <v>0.23244552058111381</v>
      </c>
      <c r="Z89" s="7">
        <f t="shared" si="6"/>
        <v>0.23486682808716708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44" ht="15.75" customHeight="1" x14ac:dyDescent="0.2">
      <c r="A90" s="17" t="s">
        <v>11</v>
      </c>
      <c r="B90" s="18">
        <v>403</v>
      </c>
      <c r="C90" s="18">
        <v>115</v>
      </c>
      <c r="D90" s="18">
        <v>107</v>
      </c>
      <c r="E90" s="18">
        <v>76</v>
      </c>
      <c r="F90" s="18">
        <v>107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7"/>
      <c r="T90" s="17" t="s">
        <v>11</v>
      </c>
      <c r="U90" s="7">
        <f t="shared" si="7"/>
        <v>1</v>
      </c>
      <c r="V90" s="7">
        <f t="shared" si="6"/>
        <v>0.28535980148883372</v>
      </c>
      <c r="W90" s="7">
        <f t="shared" si="6"/>
        <v>0.26550868486352358</v>
      </c>
      <c r="X90" s="7">
        <f t="shared" si="6"/>
        <v>0.18858560794044665</v>
      </c>
      <c r="Y90" s="7">
        <f t="shared" si="6"/>
        <v>0.26550868486352358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44" ht="15.75" customHeight="1" x14ac:dyDescent="0.2">
      <c r="A91" s="17" t="s">
        <v>12</v>
      </c>
      <c r="B91" s="18">
        <v>359</v>
      </c>
      <c r="C91" s="18">
        <v>109</v>
      </c>
      <c r="D91" s="18">
        <v>77</v>
      </c>
      <c r="E91" s="18">
        <v>81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7"/>
      <c r="T91" s="17" t="s">
        <v>12</v>
      </c>
      <c r="U91" s="7">
        <f t="shared" si="7"/>
        <v>1</v>
      </c>
      <c r="V91" s="7">
        <f t="shared" si="6"/>
        <v>0.30362116991643456</v>
      </c>
      <c r="W91" s="7">
        <f t="shared" si="6"/>
        <v>0.21448467966573817</v>
      </c>
      <c r="X91" s="7">
        <f t="shared" si="6"/>
        <v>0.22562674094707522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44" ht="15.75" customHeight="1" x14ac:dyDescent="0.2">
      <c r="A92" s="17" t="s">
        <v>13</v>
      </c>
      <c r="B92" s="18">
        <v>315</v>
      </c>
      <c r="C92" s="18">
        <v>102</v>
      </c>
      <c r="D92" s="18">
        <v>91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7"/>
      <c r="T92" s="17" t="s">
        <v>13</v>
      </c>
      <c r="U92" s="7">
        <f t="shared" si="7"/>
        <v>1</v>
      </c>
      <c r="V92" s="7">
        <f t="shared" si="6"/>
        <v>0.32380952380952382</v>
      </c>
      <c r="W92" s="7">
        <f t="shared" si="6"/>
        <v>0.28888888888888886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44" ht="15.75" customHeight="1" x14ac:dyDescent="0.2">
      <c r="A93" s="17" t="s">
        <v>14</v>
      </c>
      <c r="B93" s="18">
        <v>305</v>
      </c>
      <c r="C93" s="18">
        <v>107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7"/>
      <c r="T93" s="17" t="s">
        <v>14</v>
      </c>
      <c r="U93" s="7">
        <f t="shared" si="7"/>
        <v>1</v>
      </c>
      <c r="V93" s="7">
        <f t="shared" si="6"/>
        <v>0.35081967213114756</v>
      </c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44" ht="15.75" customHeight="1" x14ac:dyDescent="0.2">
      <c r="A94" s="17" t="s">
        <v>15</v>
      </c>
      <c r="B94" s="18">
        <v>335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7"/>
      <c r="T94" s="17" t="s">
        <v>15</v>
      </c>
      <c r="U94" s="7">
        <f t="shared" si="7"/>
        <v>1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44" ht="15.75" customHeight="1" x14ac:dyDescent="0.2">
      <c r="A95" s="17" t="s">
        <v>16</v>
      </c>
      <c r="T95" s="17" t="s">
        <v>16</v>
      </c>
      <c r="V95" s="7"/>
      <c r="W95" s="7"/>
      <c r="X95" s="7"/>
      <c r="Y95" s="7"/>
      <c r="Z95" s="7"/>
      <c r="AA95" s="7"/>
    </row>
    <row r="96" spans="1:44" ht="15.75" customHeight="1" x14ac:dyDescent="0.2">
      <c r="A96" s="19"/>
    </row>
    <row r="97" spans="1:37" ht="15.75" customHeight="1" x14ac:dyDescent="0.2">
      <c r="A97" s="16" t="s">
        <v>70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6" t="s">
        <v>70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 x14ac:dyDescent="0.2">
      <c r="A98" s="17" t="s">
        <v>0</v>
      </c>
      <c r="B98" s="18">
        <v>510</v>
      </c>
      <c r="C98" s="18">
        <v>169</v>
      </c>
      <c r="D98" s="18">
        <v>120</v>
      </c>
      <c r="E98" s="18">
        <v>116</v>
      </c>
      <c r="F98" s="18">
        <v>101</v>
      </c>
      <c r="G98" s="18">
        <v>77</v>
      </c>
      <c r="H98" s="18">
        <v>102</v>
      </c>
      <c r="I98" s="18">
        <v>91</v>
      </c>
      <c r="J98" s="18">
        <v>92</v>
      </c>
      <c r="K98" s="18">
        <v>108</v>
      </c>
      <c r="L98" s="18">
        <v>92</v>
      </c>
      <c r="M98" s="18">
        <v>98</v>
      </c>
      <c r="N98" s="18">
        <v>78</v>
      </c>
      <c r="O98" s="18">
        <v>81</v>
      </c>
      <c r="P98" s="18">
        <v>66</v>
      </c>
      <c r="Q98" s="18">
        <v>70</v>
      </c>
      <c r="R98" s="17"/>
      <c r="T98" s="17" t="s">
        <v>0</v>
      </c>
      <c r="U98" s="7">
        <f>B98/$B98</f>
        <v>1</v>
      </c>
      <c r="V98" s="7">
        <f t="shared" ref="V98:AJ113" si="8">C98/$B98</f>
        <v>0.33137254901960783</v>
      </c>
      <c r="W98" s="7">
        <f t="shared" si="8"/>
        <v>0.23529411764705882</v>
      </c>
      <c r="X98" s="7">
        <f t="shared" si="8"/>
        <v>0.22745098039215686</v>
      </c>
      <c r="Y98" s="7">
        <f t="shared" si="8"/>
        <v>0.1980392156862745</v>
      </c>
      <c r="Z98" s="7">
        <f t="shared" si="8"/>
        <v>0.15098039215686274</v>
      </c>
      <c r="AA98" s="7">
        <f t="shared" si="8"/>
        <v>0.2</v>
      </c>
      <c r="AB98" s="7">
        <f t="shared" si="8"/>
        <v>0.17843137254901961</v>
      </c>
      <c r="AC98" s="7">
        <f t="shared" si="8"/>
        <v>0.1803921568627451</v>
      </c>
      <c r="AD98" s="7">
        <f t="shared" si="8"/>
        <v>0.21176470588235294</v>
      </c>
      <c r="AE98" s="7">
        <f t="shared" si="8"/>
        <v>0.1803921568627451</v>
      </c>
      <c r="AF98" s="7">
        <f t="shared" si="8"/>
        <v>0.19215686274509805</v>
      </c>
      <c r="AG98" s="7">
        <f t="shared" si="8"/>
        <v>0.15294117647058825</v>
      </c>
      <c r="AH98" s="7">
        <f t="shared" si="8"/>
        <v>0.1588235294117647</v>
      </c>
      <c r="AI98" s="7">
        <f t="shared" si="8"/>
        <v>0.12941176470588237</v>
      </c>
      <c r="AJ98" s="7">
        <f t="shared" si="8"/>
        <v>0.13725490196078433</v>
      </c>
      <c r="AK98" s="7"/>
    </row>
    <row r="99" spans="1:37" ht="15.75" customHeight="1" x14ac:dyDescent="0.2">
      <c r="A99" s="17" t="s">
        <v>1</v>
      </c>
      <c r="B99" s="18">
        <v>439</v>
      </c>
      <c r="C99" s="18">
        <v>104</v>
      </c>
      <c r="D99" s="18">
        <v>74</v>
      </c>
      <c r="E99" s="18">
        <v>57</v>
      </c>
      <c r="F99" s="18">
        <v>46</v>
      </c>
      <c r="G99" s="18">
        <v>53</v>
      </c>
      <c r="H99" s="18">
        <v>69</v>
      </c>
      <c r="I99" s="18">
        <v>72</v>
      </c>
      <c r="J99" s="18">
        <v>66</v>
      </c>
      <c r="K99" s="18">
        <v>66</v>
      </c>
      <c r="L99" s="18">
        <v>69</v>
      </c>
      <c r="M99" s="18">
        <v>53</v>
      </c>
      <c r="N99" s="18">
        <v>54</v>
      </c>
      <c r="O99" s="18">
        <v>53</v>
      </c>
      <c r="P99" s="18">
        <v>46</v>
      </c>
      <c r="Q99" s="18"/>
      <c r="R99" s="17"/>
      <c r="T99" s="17" t="s">
        <v>1</v>
      </c>
      <c r="U99" s="7">
        <f t="shared" ref="U99:U113" si="9">B99/$B99</f>
        <v>1</v>
      </c>
      <c r="V99" s="7">
        <f t="shared" si="8"/>
        <v>0.23690205011389523</v>
      </c>
      <c r="W99" s="7">
        <f t="shared" si="8"/>
        <v>0.16856492027334852</v>
      </c>
      <c r="X99" s="7">
        <f t="shared" si="8"/>
        <v>0.12984054669703873</v>
      </c>
      <c r="Y99" s="7">
        <f t="shared" si="8"/>
        <v>0.10478359908883828</v>
      </c>
      <c r="Z99" s="7">
        <f t="shared" si="8"/>
        <v>0.12072892938496584</v>
      </c>
      <c r="AA99" s="7">
        <f t="shared" si="8"/>
        <v>0.15717539863325741</v>
      </c>
      <c r="AB99" s="7">
        <f t="shared" si="8"/>
        <v>0.16400911161731208</v>
      </c>
      <c r="AC99" s="7">
        <f t="shared" si="8"/>
        <v>0.15034168564920272</v>
      </c>
      <c r="AD99" s="7">
        <f t="shared" si="8"/>
        <v>0.15034168564920272</v>
      </c>
      <c r="AE99" s="7">
        <f t="shared" si="8"/>
        <v>0.15717539863325741</v>
      </c>
      <c r="AF99" s="7">
        <f t="shared" si="8"/>
        <v>0.12072892938496584</v>
      </c>
      <c r="AG99" s="7">
        <f t="shared" si="8"/>
        <v>0.12300683371298406</v>
      </c>
      <c r="AH99" s="7">
        <f t="shared" si="8"/>
        <v>0.12072892938496584</v>
      </c>
      <c r="AI99" s="7">
        <f t="shared" si="8"/>
        <v>0.10478359908883828</v>
      </c>
      <c r="AJ99" s="7"/>
    </row>
    <row r="100" spans="1:37" ht="15.75" customHeight="1" x14ac:dyDescent="0.2">
      <c r="A100" s="17" t="s">
        <v>2</v>
      </c>
      <c r="B100" s="18">
        <v>301</v>
      </c>
      <c r="C100" s="18">
        <v>72</v>
      </c>
      <c r="D100" s="18">
        <v>60</v>
      </c>
      <c r="E100" s="18">
        <v>46</v>
      </c>
      <c r="F100" s="18">
        <v>43</v>
      </c>
      <c r="G100" s="18">
        <v>46</v>
      </c>
      <c r="H100" s="18">
        <v>41</v>
      </c>
      <c r="I100" s="18">
        <v>51</v>
      </c>
      <c r="J100" s="18">
        <v>38</v>
      </c>
      <c r="K100" s="18">
        <v>45</v>
      </c>
      <c r="L100" s="18">
        <v>32</v>
      </c>
      <c r="M100" s="18">
        <v>35</v>
      </c>
      <c r="N100" s="18">
        <v>36</v>
      </c>
      <c r="O100" s="18">
        <v>35</v>
      </c>
      <c r="P100" s="18"/>
      <c r="Q100" s="18"/>
      <c r="R100" s="17"/>
      <c r="T100" s="17" t="s">
        <v>2</v>
      </c>
      <c r="U100" s="7">
        <f t="shared" si="9"/>
        <v>1</v>
      </c>
      <c r="V100" s="7">
        <f t="shared" si="8"/>
        <v>0.23920265780730898</v>
      </c>
      <c r="W100" s="7">
        <f t="shared" si="8"/>
        <v>0.19933554817275748</v>
      </c>
      <c r="X100" s="7">
        <f t="shared" si="8"/>
        <v>0.15282392026578073</v>
      </c>
      <c r="Y100" s="7">
        <f t="shared" si="8"/>
        <v>0.14285714285714285</v>
      </c>
      <c r="Z100" s="7">
        <f t="shared" si="8"/>
        <v>0.15282392026578073</v>
      </c>
      <c r="AA100" s="7">
        <f t="shared" si="8"/>
        <v>0.13621262458471761</v>
      </c>
      <c r="AB100" s="7">
        <f t="shared" si="8"/>
        <v>0.16943521594684385</v>
      </c>
      <c r="AC100" s="7">
        <f t="shared" si="8"/>
        <v>0.12624584717607973</v>
      </c>
      <c r="AD100" s="7">
        <f t="shared" si="8"/>
        <v>0.14950166112956811</v>
      </c>
      <c r="AE100" s="7">
        <f t="shared" si="8"/>
        <v>0.10631229235880399</v>
      </c>
      <c r="AF100" s="7">
        <f t="shared" si="8"/>
        <v>0.11627906976744186</v>
      </c>
      <c r="AG100" s="7">
        <f t="shared" si="8"/>
        <v>0.11960132890365449</v>
      </c>
      <c r="AH100" s="7">
        <f t="shared" si="8"/>
        <v>0.11627906976744186</v>
      </c>
      <c r="AI100" s="7"/>
      <c r="AJ100" s="7"/>
    </row>
    <row r="101" spans="1:37" ht="15.75" customHeight="1" x14ac:dyDescent="0.2">
      <c r="A101" s="17" t="s">
        <v>3</v>
      </c>
      <c r="B101" s="18">
        <v>247</v>
      </c>
      <c r="C101" s="18">
        <v>48</v>
      </c>
      <c r="D101" s="18">
        <v>37</v>
      </c>
      <c r="E101" s="18">
        <v>41</v>
      </c>
      <c r="F101" s="18">
        <v>42</v>
      </c>
      <c r="G101" s="18">
        <v>45</v>
      </c>
      <c r="H101" s="18">
        <v>35</v>
      </c>
      <c r="I101" s="18">
        <v>39</v>
      </c>
      <c r="J101" s="18">
        <v>39</v>
      </c>
      <c r="K101" s="18">
        <v>35</v>
      </c>
      <c r="L101" s="18">
        <v>28</v>
      </c>
      <c r="M101" s="18">
        <v>21</v>
      </c>
      <c r="N101" s="18">
        <v>29</v>
      </c>
      <c r="O101" s="18"/>
      <c r="P101" s="18"/>
      <c r="Q101" s="18"/>
      <c r="R101" s="17"/>
      <c r="T101" s="17" t="s">
        <v>3</v>
      </c>
      <c r="U101" s="7">
        <f t="shared" si="9"/>
        <v>1</v>
      </c>
      <c r="V101" s="7">
        <f t="shared" si="8"/>
        <v>0.19433198380566802</v>
      </c>
      <c r="W101" s="7">
        <f t="shared" si="8"/>
        <v>0.14979757085020243</v>
      </c>
      <c r="X101" s="7">
        <f t="shared" si="8"/>
        <v>0.16599190283400811</v>
      </c>
      <c r="Y101" s="7">
        <f t="shared" si="8"/>
        <v>0.17004048582995951</v>
      </c>
      <c r="Z101" s="7">
        <f t="shared" si="8"/>
        <v>0.18218623481781376</v>
      </c>
      <c r="AA101" s="7">
        <f t="shared" si="8"/>
        <v>0.1417004048582996</v>
      </c>
      <c r="AB101" s="7">
        <f t="shared" si="8"/>
        <v>0.15789473684210525</v>
      </c>
      <c r="AC101" s="7">
        <f t="shared" si="8"/>
        <v>0.15789473684210525</v>
      </c>
      <c r="AD101" s="7">
        <f t="shared" si="8"/>
        <v>0.1417004048582996</v>
      </c>
      <c r="AE101" s="7">
        <f t="shared" si="8"/>
        <v>0.11336032388663968</v>
      </c>
      <c r="AF101" s="7">
        <f t="shared" si="8"/>
        <v>8.5020242914979755E-2</v>
      </c>
      <c r="AG101" s="7">
        <f t="shared" si="8"/>
        <v>0.11740890688259109</v>
      </c>
      <c r="AH101" s="7"/>
      <c r="AI101" s="7"/>
      <c r="AJ101" s="7"/>
    </row>
    <row r="102" spans="1:37" ht="15.75" customHeight="1" x14ac:dyDescent="0.2">
      <c r="A102" s="17" t="s">
        <v>4</v>
      </c>
      <c r="B102" s="18">
        <v>275</v>
      </c>
      <c r="C102" s="18">
        <v>60</v>
      </c>
      <c r="D102" s="18">
        <v>63</v>
      </c>
      <c r="E102" s="18">
        <v>53</v>
      </c>
      <c r="F102" s="18">
        <v>55</v>
      </c>
      <c r="G102" s="18">
        <v>51</v>
      </c>
      <c r="H102" s="18">
        <v>42</v>
      </c>
      <c r="I102" s="18">
        <v>44</v>
      </c>
      <c r="J102" s="18">
        <v>35</v>
      </c>
      <c r="K102" s="18">
        <v>40</v>
      </c>
      <c r="L102" s="18">
        <v>32</v>
      </c>
      <c r="M102" s="18">
        <v>34</v>
      </c>
      <c r="N102" s="18"/>
      <c r="O102" s="18"/>
      <c r="P102" s="18"/>
      <c r="Q102" s="18"/>
      <c r="R102" s="17"/>
      <c r="T102" s="17" t="s">
        <v>4</v>
      </c>
      <c r="U102" s="7">
        <f t="shared" si="9"/>
        <v>1</v>
      </c>
      <c r="V102" s="7">
        <f t="shared" si="8"/>
        <v>0.21818181818181817</v>
      </c>
      <c r="W102" s="7">
        <f t="shared" si="8"/>
        <v>0.2290909090909091</v>
      </c>
      <c r="X102" s="7">
        <f t="shared" si="8"/>
        <v>0.19272727272727272</v>
      </c>
      <c r="Y102" s="7">
        <f t="shared" si="8"/>
        <v>0.2</v>
      </c>
      <c r="Z102" s="7">
        <f t="shared" si="8"/>
        <v>0.18545454545454546</v>
      </c>
      <c r="AA102" s="7">
        <f t="shared" si="8"/>
        <v>0.15272727272727274</v>
      </c>
      <c r="AB102" s="7">
        <f t="shared" si="8"/>
        <v>0.16</v>
      </c>
      <c r="AC102" s="7">
        <f t="shared" si="8"/>
        <v>0.12727272727272726</v>
      </c>
      <c r="AD102" s="7">
        <f t="shared" si="8"/>
        <v>0.14545454545454545</v>
      </c>
      <c r="AE102" s="7">
        <f t="shared" si="8"/>
        <v>0.11636363636363636</v>
      </c>
      <c r="AF102" s="7">
        <f t="shared" si="8"/>
        <v>0.12363636363636364</v>
      </c>
      <c r="AG102" s="7"/>
      <c r="AH102" s="7"/>
      <c r="AI102" s="7"/>
      <c r="AJ102" s="7"/>
    </row>
    <row r="103" spans="1:37" ht="15.75" customHeight="1" x14ac:dyDescent="0.2">
      <c r="A103" s="17" t="s">
        <v>5</v>
      </c>
      <c r="B103" s="18">
        <v>525</v>
      </c>
      <c r="C103" s="18">
        <v>153</v>
      </c>
      <c r="D103" s="18">
        <v>127</v>
      </c>
      <c r="E103" s="18">
        <v>125</v>
      </c>
      <c r="F103" s="18">
        <v>90</v>
      </c>
      <c r="G103" s="18">
        <v>81</v>
      </c>
      <c r="H103" s="18">
        <v>71</v>
      </c>
      <c r="I103" s="18">
        <v>79</v>
      </c>
      <c r="J103" s="18">
        <v>62</v>
      </c>
      <c r="K103" s="18">
        <v>56</v>
      </c>
      <c r="L103" s="18">
        <v>50</v>
      </c>
      <c r="M103" s="18"/>
      <c r="N103" s="18"/>
      <c r="O103" s="18"/>
      <c r="P103" s="18"/>
      <c r="Q103" s="18"/>
      <c r="R103" s="17"/>
      <c r="T103" s="17" t="s">
        <v>5</v>
      </c>
      <c r="U103" s="7">
        <f t="shared" si="9"/>
        <v>1</v>
      </c>
      <c r="V103" s="7">
        <f t="shared" si="8"/>
        <v>0.29142857142857143</v>
      </c>
      <c r="W103" s="7">
        <f t="shared" si="8"/>
        <v>0.2419047619047619</v>
      </c>
      <c r="X103" s="7">
        <f t="shared" si="8"/>
        <v>0.23809523809523808</v>
      </c>
      <c r="Y103" s="7">
        <f t="shared" si="8"/>
        <v>0.17142857142857143</v>
      </c>
      <c r="Z103" s="7">
        <f t="shared" si="8"/>
        <v>0.15428571428571428</v>
      </c>
      <c r="AA103" s="7">
        <f t="shared" si="8"/>
        <v>0.13523809523809524</v>
      </c>
      <c r="AB103" s="7">
        <f t="shared" si="8"/>
        <v>0.15047619047619049</v>
      </c>
      <c r="AC103" s="7">
        <f t="shared" si="8"/>
        <v>0.1180952380952381</v>
      </c>
      <c r="AD103" s="7">
        <f t="shared" si="8"/>
        <v>0.10666666666666667</v>
      </c>
      <c r="AE103" s="7">
        <f t="shared" si="8"/>
        <v>9.5238095238095233E-2</v>
      </c>
      <c r="AF103" s="7"/>
      <c r="AG103" s="7"/>
      <c r="AH103" s="7"/>
      <c r="AI103" s="7"/>
      <c r="AJ103" s="7"/>
    </row>
    <row r="104" spans="1:37" ht="15.75" customHeight="1" x14ac:dyDescent="0.2">
      <c r="A104" s="17" t="s">
        <v>6</v>
      </c>
      <c r="B104" s="18">
        <v>500</v>
      </c>
      <c r="C104" s="18">
        <v>121</v>
      </c>
      <c r="D104" s="18">
        <v>99</v>
      </c>
      <c r="E104" s="18">
        <v>99</v>
      </c>
      <c r="F104" s="18">
        <v>67</v>
      </c>
      <c r="G104" s="18">
        <v>74</v>
      </c>
      <c r="H104" s="18">
        <v>63</v>
      </c>
      <c r="I104" s="18">
        <v>59</v>
      </c>
      <c r="J104" s="18">
        <v>58</v>
      </c>
      <c r="K104" s="18">
        <v>54</v>
      </c>
      <c r="L104" s="18"/>
      <c r="M104" s="18"/>
      <c r="N104" s="18"/>
      <c r="O104" s="18"/>
      <c r="P104" s="18"/>
      <c r="Q104" s="18"/>
      <c r="R104" s="17"/>
      <c r="T104" s="17" t="s">
        <v>6</v>
      </c>
      <c r="U104" s="7">
        <f t="shared" si="9"/>
        <v>1</v>
      </c>
      <c r="V104" s="7">
        <f t="shared" si="8"/>
        <v>0.24199999999999999</v>
      </c>
      <c r="W104" s="7">
        <f t="shared" si="8"/>
        <v>0.19800000000000001</v>
      </c>
      <c r="X104" s="7">
        <f t="shared" si="8"/>
        <v>0.19800000000000001</v>
      </c>
      <c r="Y104" s="7">
        <f t="shared" si="8"/>
        <v>0.13400000000000001</v>
      </c>
      <c r="Z104" s="7">
        <f t="shared" si="8"/>
        <v>0.14799999999999999</v>
      </c>
      <c r="AA104" s="7">
        <f t="shared" si="8"/>
        <v>0.126</v>
      </c>
      <c r="AB104" s="7">
        <f t="shared" si="8"/>
        <v>0.11799999999999999</v>
      </c>
      <c r="AC104" s="7">
        <f t="shared" si="8"/>
        <v>0.11600000000000001</v>
      </c>
      <c r="AD104" s="7">
        <f t="shared" si="8"/>
        <v>0.108</v>
      </c>
      <c r="AE104" s="7"/>
      <c r="AF104" s="7"/>
      <c r="AG104" s="7"/>
      <c r="AH104" s="7"/>
      <c r="AI104" s="7"/>
      <c r="AJ104" s="7"/>
    </row>
    <row r="105" spans="1:37" ht="15.75" customHeight="1" x14ac:dyDescent="0.2">
      <c r="A105" s="17" t="s">
        <v>7</v>
      </c>
      <c r="B105" s="18">
        <v>417</v>
      </c>
      <c r="C105" s="18">
        <v>97</v>
      </c>
      <c r="D105" s="18">
        <v>73</v>
      </c>
      <c r="E105" s="18">
        <v>66</v>
      </c>
      <c r="F105" s="18">
        <v>57</v>
      </c>
      <c r="G105" s="18">
        <v>47</v>
      </c>
      <c r="H105" s="18">
        <v>40</v>
      </c>
      <c r="I105" s="18">
        <v>42</v>
      </c>
      <c r="J105" s="18">
        <v>42</v>
      </c>
      <c r="K105" s="18"/>
      <c r="L105" s="18"/>
      <c r="M105" s="18"/>
      <c r="N105" s="18"/>
      <c r="O105" s="18"/>
      <c r="P105" s="18"/>
      <c r="Q105" s="18"/>
      <c r="R105" s="17"/>
      <c r="T105" s="17" t="s">
        <v>7</v>
      </c>
      <c r="U105" s="7">
        <f t="shared" si="9"/>
        <v>1</v>
      </c>
      <c r="V105" s="7">
        <f t="shared" si="8"/>
        <v>0.23261390887290168</v>
      </c>
      <c r="W105" s="7">
        <f t="shared" si="8"/>
        <v>0.1750599520383693</v>
      </c>
      <c r="X105" s="7">
        <f t="shared" si="8"/>
        <v>0.15827338129496402</v>
      </c>
      <c r="Y105" s="7">
        <f t="shared" si="8"/>
        <v>0.1366906474820144</v>
      </c>
      <c r="Z105" s="7">
        <f t="shared" si="8"/>
        <v>0.11270983213429256</v>
      </c>
      <c r="AA105" s="7">
        <f t="shared" si="8"/>
        <v>9.5923261390887291E-2</v>
      </c>
      <c r="AB105" s="7">
        <f t="shared" si="8"/>
        <v>0.10071942446043165</v>
      </c>
      <c r="AC105" s="7">
        <f t="shared" si="8"/>
        <v>0.10071942446043165</v>
      </c>
      <c r="AD105" s="7"/>
      <c r="AE105" s="7"/>
      <c r="AF105" s="7"/>
      <c r="AG105" s="7"/>
      <c r="AH105" s="7"/>
      <c r="AI105" s="7"/>
      <c r="AJ105" s="7"/>
    </row>
    <row r="106" spans="1:37" ht="15.75" customHeight="1" x14ac:dyDescent="0.2">
      <c r="A106" s="17" t="s">
        <v>8</v>
      </c>
      <c r="B106" s="18">
        <v>384</v>
      </c>
      <c r="C106" s="18">
        <v>84</v>
      </c>
      <c r="D106" s="18">
        <v>59</v>
      </c>
      <c r="E106" s="18">
        <v>62</v>
      </c>
      <c r="F106" s="18">
        <v>50</v>
      </c>
      <c r="G106" s="18">
        <v>43</v>
      </c>
      <c r="H106" s="18">
        <v>42</v>
      </c>
      <c r="I106" s="18">
        <v>32</v>
      </c>
      <c r="J106" s="18"/>
      <c r="K106" s="18"/>
      <c r="L106" s="18"/>
      <c r="M106" s="18"/>
      <c r="N106" s="18"/>
      <c r="O106" s="18"/>
      <c r="P106" s="18"/>
      <c r="Q106" s="18"/>
      <c r="R106" s="17"/>
      <c r="T106" s="17" t="s">
        <v>8</v>
      </c>
      <c r="U106" s="7">
        <f t="shared" si="9"/>
        <v>1</v>
      </c>
      <c r="V106" s="7">
        <f t="shared" si="8"/>
        <v>0.21875</v>
      </c>
      <c r="W106" s="7">
        <f t="shared" si="8"/>
        <v>0.15364583333333334</v>
      </c>
      <c r="X106" s="7">
        <f t="shared" si="8"/>
        <v>0.16145833333333334</v>
      </c>
      <c r="Y106" s="7">
        <f t="shared" si="8"/>
        <v>0.13020833333333334</v>
      </c>
      <c r="Z106" s="7">
        <f t="shared" si="8"/>
        <v>0.11197916666666667</v>
      </c>
      <c r="AA106" s="7">
        <f t="shared" si="8"/>
        <v>0.109375</v>
      </c>
      <c r="AB106" s="7">
        <f t="shared" si="8"/>
        <v>8.3333333333333329E-2</v>
      </c>
      <c r="AC106" s="7"/>
      <c r="AD106" s="7"/>
      <c r="AE106" s="7"/>
      <c r="AF106" s="7"/>
      <c r="AG106" s="7"/>
      <c r="AH106" s="7"/>
      <c r="AI106" s="7"/>
      <c r="AJ106" s="7"/>
    </row>
    <row r="107" spans="1:37" ht="15.75" customHeight="1" x14ac:dyDescent="0.2">
      <c r="A107" s="17" t="s">
        <v>9</v>
      </c>
      <c r="B107" s="18">
        <v>432</v>
      </c>
      <c r="C107" s="18">
        <v>76</v>
      </c>
      <c r="D107" s="18">
        <v>63</v>
      </c>
      <c r="E107" s="18">
        <v>54</v>
      </c>
      <c r="F107" s="18">
        <v>52</v>
      </c>
      <c r="G107" s="18">
        <v>55</v>
      </c>
      <c r="H107" s="18">
        <v>49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7"/>
      <c r="T107" s="17" t="s">
        <v>9</v>
      </c>
      <c r="U107" s="7">
        <f t="shared" si="9"/>
        <v>1</v>
      </c>
      <c r="V107" s="7">
        <f t="shared" si="8"/>
        <v>0.17592592592592593</v>
      </c>
      <c r="W107" s="7">
        <f t="shared" si="8"/>
        <v>0.14583333333333334</v>
      </c>
      <c r="X107" s="7">
        <f t="shared" si="8"/>
        <v>0.125</v>
      </c>
      <c r="Y107" s="7">
        <f t="shared" si="8"/>
        <v>0.12037037037037036</v>
      </c>
      <c r="Z107" s="7">
        <f t="shared" si="8"/>
        <v>0.12731481481481483</v>
      </c>
      <c r="AA107" s="7">
        <f t="shared" si="8"/>
        <v>0.11342592592592593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7" ht="15.75" customHeight="1" x14ac:dyDescent="0.2">
      <c r="A108" s="17" t="s">
        <v>10</v>
      </c>
      <c r="B108" s="18">
        <v>358</v>
      </c>
      <c r="C108" s="18">
        <v>68</v>
      </c>
      <c r="D108" s="18">
        <v>52</v>
      </c>
      <c r="E108" s="18">
        <v>53</v>
      </c>
      <c r="F108" s="18">
        <v>54</v>
      </c>
      <c r="G108" s="18">
        <v>45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7"/>
      <c r="T108" s="17" t="s">
        <v>10</v>
      </c>
      <c r="U108" s="7">
        <f t="shared" si="9"/>
        <v>1</v>
      </c>
      <c r="V108" s="7">
        <f t="shared" si="8"/>
        <v>0.18994413407821228</v>
      </c>
      <c r="W108" s="7">
        <f t="shared" si="8"/>
        <v>0.14525139664804471</v>
      </c>
      <c r="X108" s="7">
        <f t="shared" si="8"/>
        <v>0.14804469273743018</v>
      </c>
      <c r="Y108" s="7">
        <f t="shared" si="8"/>
        <v>0.15083798882681565</v>
      </c>
      <c r="Z108" s="7">
        <f t="shared" si="8"/>
        <v>0.12569832402234637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7" ht="15.75" customHeight="1" x14ac:dyDescent="0.2">
      <c r="A109" s="17" t="s">
        <v>11</v>
      </c>
      <c r="B109" s="18">
        <v>296</v>
      </c>
      <c r="C109" s="18">
        <v>57</v>
      </c>
      <c r="D109" s="18">
        <v>56</v>
      </c>
      <c r="E109" s="18">
        <v>35</v>
      </c>
      <c r="F109" s="18">
        <v>42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7"/>
      <c r="T109" s="17" t="s">
        <v>11</v>
      </c>
      <c r="U109" s="7">
        <f t="shared" si="9"/>
        <v>1</v>
      </c>
      <c r="V109" s="7">
        <f t="shared" si="8"/>
        <v>0.19256756756756757</v>
      </c>
      <c r="W109" s="7">
        <f t="shared" si="8"/>
        <v>0.1891891891891892</v>
      </c>
      <c r="X109" s="7">
        <f t="shared" si="8"/>
        <v>0.11824324324324324</v>
      </c>
      <c r="Y109" s="7">
        <f t="shared" si="8"/>
        <v>0.14189189189189189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7" ht="15.75" customHeight="1" x14ac:dyDescent="0.2">
      <c r="A110" s="17" t="s">
        <v>12</v>
      </c>
      <c r="B110" s="18">
        <v>262</v>
      </c>
      <c r="C110" s="18">
        <v>55</v>
      </c>
      <c r="D110" s="18">
        <v>33</v>
      </c>
      <c r="E110" s="18">
        <v>33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7"/>
      <c r="T110" s="17" t="s">
        <v>12</v>
      </c>
      <c r="U110" s="7">
        <f t="shared" si="9"/>
        <v>1</v>
      </c>
      <c r="V110" s="7">
        <f t="shared" si="8"/>
        <v>0.20992366412213739</v>
      </c>
      <c r="W110" s="7">
        <f t="shared" si="8"/>
        <v>0.12595419847328243</v>
      </c>
      <c r="X110" s="7">
        <f t="shared" si="8"/>
        <v>0.12595419847328243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7" ht="15.75" customHeight="1" x14ac:dyDescent="0.2">
      <c r="A111" s="17" t="s">
        <v>13</v>
      </c>
      <c r="B111" s="18">
        <v>235</v>
      </c>
      <c r="C111" s="18">
        <v>48</v>
      </c>
      <c r="D111" s="18">
        <v>40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7"/>
      <c r="T111" s="17" t="s">
        <v>13</v>
      </c>
      <c r="U111" s="7">
        <f t="shared" si="9"/>
        <v>1</v>
      </c>
      <c r="V111" s="7">
        <f t="shared" si="8"/>
        <v>0.20425531914893616</v>
      </c>
      <c r="W111" s="7">
        <f t="shared" si="8"/>
        <v>0.1702127659574468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7" ht="15.75" customHeight="1" x14ac:dyDescent="0.2">
      <c r="A112" s="17" t="s">
        <v>14</v>
      </c>
      <c r="B112" s="18">
        <v>253</v>
      </c>
      <c r="C112" s="18">
        <v>40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7"/>
      <c r="T112" s="17" t="s">
        <v>14</v>
      </c>
      <c r="U112" s="7">
        <f t="shared" si="9"/>
        <v>1</v>
      </c>
      <c r="V112" s="7">
        <f t="shared" si="8"/>
        <v>0.15810276679841898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7" ht="15.75" customHeight="1" x14ac:dyDescent="0.2">
      <c r="A113" s="17" t="s">
        <v>15</v>
      </c>
      <c r="B113" s="18">
        <v>234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7"/>
      <c r="T113" s="17" t="s">
        <v>15</v>
      </c>
      <c r="U113" s="7">
        <f t="shared" si="9"/>
        <v>1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7" ht="15.75" customHeight="1" x14ac:dyDescent="0.2">
      <c r="A114" s="17" t="s">
        <v>16</v>
      </c>
      <c r="T114" s="17" t="s">
        <v>16</v>
      </c>
      <c r="V114" s="7"/>
      <c r="W114" s="7"/>
      <c r="X114" s="7"/>
      <c r="Y114" s="7"/>
      <c r="Z114" s="7"/>
      <c r="AA114" s="7"/>
    </row>
    <row r="115" spans="1:37" ht="15.75" customHeight="1" x14ac:dyDescent="0.2">
      <c r="A115" s="19"/>
    </row>
    <row r="116" spans="1:37" ht="15.75" customHeight="1" x14ac:dyDescent="0.2">
      <c r="A116" s="16" t="s">
        <v>68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T116" s="16" t="s">
        <v>68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 x14ac:dyDescent="0.2">
      <c r="A117" s="17" t="s">
        <v>0</v>
      </c>
      <c r="B117" s="18">
        <v>333</v>
      </c>
      <c r="C117" s="18">
        <v>147</v>
      </c>
      <c r="D117" s="18">
        <v>114</v>
      </c>
      <c r="E117" s="18">
        <v>103</v>
      </c>
      <c r="F117" s="18">
        <v>103</v>
      </c>
      <c r="G117" s="18">
        <v>107</v>
      </c>
      <c r="H117" s="18">
        <v>112</v>
      </c>
      <c r="I117" s="18">
        <v>87</v>
      </c>
      <c r="J117" s="18">
        <v>93</v>
      </c>
      <c r="K117" s="18">
        <v>108</v>
      </c>
      <c r="L117" s="18">
        <v>92</v>
      </c>
      <c r="M117" s="18">
        <v>80</v>
      </c>
      <c r="N117" s="18">
        <v>80</v>
      </c>
      <c r="O117" s="18">
        <v>78</v>
      </c>
      <c r="P117" s="18">
        <v>64</v>
      </c>
      <c r="Q117" s="18">
        <v>66</v>
      </c>
      <c r="R117" s="17"/>
      <c r="T117" s="17" t="s">
        <v>0</v>
      </c>
      <c r="U117" s="7">
        <f>B117/$B117</f>
        <v>1</v>
      </c>
      <c r="V117" s="7">
        <f t="shared" ref="V117:AJ132" si="10">C117/$B117</f>
        <v>0.44144144144144143</v>
      </c>
      <c r="W117" s="7">
        <f t="shared" si="10"/>
        <v>0.34234234234234234</v>
      </c>
      <c r="X117" s="7">
        <f t="shared" si="10"/>
        <v>0.30930930930930933</v>
      </c>
      <c r="Y117" s="7">
        <f t="shared" si="10"/>
        <v>0.30930930930930933</v>
      </c>
      <c r="Z117" s="7">
        <f t="shared" si="10"/>
        <v>0.3213213213213213</v>
      </c>
      <c r="AA117" s="7">
        <f t="shared" si="10"/>
        <v>0.33633633633633636</v>
      </c>
      <c r="AB117" s="7">
        <f t="shared" si="10"/>
        <v>0.26126126126126126</v>
      </c>
      <c r="AC117" s="7">
        <f t="shared" si="10"/>
        <v>0.27927927927927926</v>
      </c>
      <c r="AD117" s="7">
        <f t="shared" si="10"/>
        <v>0.32432432432432434</v>
      </c>
      <c r="AE117" s="7">
        <f t="shared" si="10"/>
        <v>0.27627627627627627</v>
      </c>
      <c r="AF117" s="7">
        <f t="shared" si="10"/>
        <v>0.24024024024024024</v>
      </c>
      <c r="AG117" s="7">
        <f t="shared" si="10"/>
        <v>0.24024024024024024</v>
      </c>
      <c r="AH117" s="7">
        <f t="shared" si="10"/>
        <v>0.23423423423423423</v>
      </c>
      <c r="AI117" s="7">
        <f t="shared" si="10"/>
        <v>0.19219219219219219</v>
      </c>
      <c r="AJ117" s="7">
        <f t="shared" si="10"/>
        <v>0.1981981981981982</v>
      </c>
      <c r="AK117" s="7"/>
    </row>
    <row r="118" spans="1:37" ht="15.75" customHeight="1" x14ac:dyDescent="0.2">
      <c r="A118" s="17" t="s">
        <v>1</v>
      </c>
      <c r="B118" s="18">
        <v>431</v>
      </c>
      <c r="C118" s="18">
        <v>135</v>
      </c>
      <c r="D118" s="18">
        <v>92</v>
      </c>
      <c r="E118" s="18">
        <v>88</v>
      </c>
      <c r="F118" s="18">
        <v>90</v>
      </c>
      <c r="G118" s="18">
        <v>108</v>
      </c>
      <c r="H118" s="18">
        <v>87</v>
      </c>
      <c r="I118" s="18">
        <v>78</v>
      </c>
      <c r="J118" s="18">
        <v>82</v>
      </c>
      <c r="K118" s="18">
        <v>80</v>
      </c>
      <c r="L118" s="18">
        <v>85</v>
      </c>
      <c r="M118" s="18">
        <v>75</v>
      </c>
      <c r="N118" s="18">
        <v>72</v>
      </c>
      <c r="O118" s="18">
        <v>67</v>
      </c>
      <c r="P118" s="18">
        <v>59</v>
      </c>
      <c r="Q118" s="18"/>
      <c r="R118" s="17"/>
      <c r="T118" s="17" t="s">
        <v>1</v>
      </c>
      <c r="U118" s="7">
        <f t="shared" ref="U118:U132" si="11">B118/$B118</f>
        <v>1</v>
      </c>
      <c r="V118" s="7">
        <f t="shared" si="10"/>
        <v>0.31322505800464034</v>
      </c>
      <c r="W118" s="7">
        <f t="shared" si="10"/>
        <v>0.21345707656612528</v>
      </c>
      <c r="X118" s="7">
        <f t="shared" si="10"/>
        <v>0.20417633410672853</v>
      </c>
      <c r="Y118" s="7">
        <f t="shared" si="10"/>
        <v>0.20881670533642691</v>
      </c>
      <c r="Z118" s="7">
        <f t="shared" si="10"/>
        <v>0.25058004640371229</v>
      </c>
      <c r="AA118" s="7">
        <f t="shared" si="10"/>
        <v>0.20185614849187936</v>
      </c>
      <c r="AB118" s="7">
        <f t="shared" si="10"/>
        <v>0.18097447795823665</v>
      </c>
      <c r="AC118" s="7">
        <f t="shared" si="10"/>
        <v>0.1902552204176334</v>
      </c>
      <c r="AD118" s="7">
        <f t="shared" si="10"/>
        <v>0.18561484918793503</v>
      </c>
      <c r="AE118" s="7">
        <f t="shared" si="10"/>
        <v>0.19721577726218098</v>
      </c>
      <c r="AF118" s="7">
        <f t="shared" si="10"/>
        <v>0.1740139211136891</v>
      </c>
      <c r="AG118" s="7">
        <f t="shared" si="10"/>
        <v>0.16705336426914152</v>
      </c>
      <c r="AH118" s="7">
        <f t="shared" si="10"/>
        <v>0.1554524361948956</v>
      </c>
      <c r="AI118" s="7">
        <f t="shared" si="10"/>
        <v>0.1368909512761021</v>
      </c>
      <c r="AJ118" s="7"/>
    </row>
    <row r="119" spans="1:37" ht="15.75" customHeight="1" x14ac:dyDescent="0.2">
      <c r="A119" s="17" t="s">
        <v>2</v>
      </c>
      <c r="B119" s="18">
        <v>338</v>
      </c>
      <c r="C119" s="18">
        <v>88</v>
      </c>
      <c r="D119" s="18">
        <v>90</v>
      </c>
      <c r="E119" s="18">
        <v>83</v>
      </c>
      <c r="F119" s="18">
        <v>86</v>
      </c>
      <c r="G119" s="18">
        <v>71</v>
      </c>
      <c r="H119" s="18">
        <v>60</v>
      </c>
      <c r="I119" s="18">
        <v>75</v>
      </c>
      <c r="J119" s="18">
        <v>58</v>
      </c>
      <c r="K119" s="18">
        <v>59</v>
      </c>
      <c r="L119" s="18">
        <v>56</v>
      </c>
      <c r="M119" s="18">
        <v>61</v>
      </c>
      <c r="N119" s="18">
        <v>62</v>
      </c>
      <c r="O119" s="18">
        <v>44</v>
      </c>
      <c r="P119" s="18"/>
      <c r="Q119" s="18"/>
      <c r="R119" s="17"/>
      <c r="T119" s="17" t="s">
        <v>2</v>
      </c>
      <c r="U119" s="7">
        <f t="shared" si="11"/>
        <v>1</v>
      </c>
      <c r="V119" s="7">
        <f t="shared" si="10"/>
        <v>0.26035502958579881</v>
      </c>
      <c r="W119" s="7">
        <f t="shared" si="10"/>
        <v>0.26627218934911245</v>
      </c>
      <c r="X119" s="7">
        <f t="shared" si="10"/>
        <v>0.2455621301775148</v>
      </c>
      <c r="Y119" s="7">
        <f t="shared" si="10"/>
        <v>0.25443786982248523</v>
      </c>
      <c r="Z119" s="7">
        <f t="shared" si="10"/>
        <v>0.21005917159763313</v>
      </c>
      <c r="AA119" s="7">
        <f t="shared" si="10"/>
        <v>0.17751479289940827</v>
      </c>
      <c r="AB119" s="7">
        <f t="shared" si="10"/>
        <v>0.22189349112426035</v>
      </c>
      <c r="AC119" s="7">
        <f t="shared" si="10"/>
        <v>0.17159763313609466</v>
      </c>
      <c r="AD119" s="7">
        <f t="shared" si="10"/>
        <v>0.17455621301775148</v>
      </c>
      <c r="AE119" s="7">
        <f t="shared" si="10"/>
        <v>0.16568047337278108</v>
      </c>
      <c r="AF119" s="7">
        <f t="shared" si="10"/>
        <v>0.18047337278106509</v>
      </c>
      <c r="AG119" s="7">
        <f t="shared" si="10"/>
        <v>0.18343195266272189</v>
      </c>
      <c r="AH119" s="7">
        <f t="shared" si="10"/>
        <v>0.13017751479289941</v>
      </c>
      <c r="AI119" s="7"/>
      <c r="AJ119" s="7"/>
    </row>
    <row r="120" spans="1:37" ht="15.75" customHeight="1" x14ac:dyDescent="0.2">
      <c r="A120" s="17" t="s">
        <v>3</v>
      </c>
      <c r="B120" s="18">
        <v>309</v>
      </c>
      <c r="C120" s="18">
        <v>87</v>
      </c>
      <c r="D120" s="18">
        <v>66</v>
      </c>
      <c r="E120" s="18">
        <v>92</v>
      </c>
      <c r="F120" s="18">
        <v>71</v>
      </c>
      <c r="G120" s="18">
        <v>59</v>
      </c>
      <c r="H120" s="18">
        <v>69</v>
      </c>
      <c r="I120" s="18">
        <v>73</v>
      </c>
      <c r="J120" s="18">
        <v>68</v>
      </c>
      <c r="K120" s="18">
        <v>70</v>
      </c>
      <c r="L120" s="18">
        <v>60</v>
      </c>
      <c r="M120" s="18">
        <v>57</v>
      </c>
      <c r="N120" s="18">
        <v>44</v>
      </c>
      <c r="O120" s="18"/>
      <c r="P120" s="18"/>
      <c r="Q120" s="18"/>
      <c r="R120" s="17"/>
      <c r="T120" s="17" t="s">
        <v>3</v>
      </c>
      <c r="U120" s="7">
        <f t="shared" si="11"/>
        <v>1</v>
      </c>
      <c r="V120" s="7">
        <f t="shared" si="10"/>
        <v>0.28155339805825241</v>
      </c>
      <c r="W120" s="7">
        <f t="shared" si="10"/>
        <v>0.21359223300970873</v>
      </c>
      <c r="X120" s="7">
        <f t="shared" si="10"/>
        <v>0.29773462783171523</v>
      </c>
      <c r="Y120" s="7">
        <f t="shared" si="10"/>
        <v>0.22977346278317151</v>
      </c>
      <c r="Z120" s="7">
        <f t="shared" si="10"/>
        <v>0.19093851132686085</v>
      </c>
      <c r="AA120" s="7">
        <f t="shared" si="10"/>
        <v>0.22330097087378642</v>
      </c>
      <c r="AB120" s="7">
        <f t="shared" si="10"/>
        <v>0.23624595469255663</v>
      </c>
      <c r="AC120" s="7">
        <f t="shared" si="10"/>
        <v>0.22006472491909385</v>
      </c>
      <c r="AD120" s="7">
        <f t="shared" si="10"/>
        <v>0.22653721682847897</v>
      </c>
      <c r="AE120" s="7">
        <f t="shared" si="10"/>
        <v>0.1941747572815534</v>
      </c>
      <c r="AF120" s="7">
        <f t="shared" si="10"/>
        <v>0.18446601941747573</v>
      </c>
      <c r="AG120" s="7">
        <f t="shared" si="10"/>
        <v>0.14239482200647249</v>
      </c>
      <c r="AH120" s="7"/>
      <c r="AI120" s="7"/>
      <c r="AJ120" s="7"/>
    </row>
    <row r="121" spans="1:37" ht="15.75" customHeight="1" x14ac:dyDescent="0.2">
      <c r="A121" s="17" t="s">
        <v>4</v>
      </c>
      <c r="B121" s="18">
        <v>640</v>
      </c>
      <c r="C121" s="18">
        <v>238</v>
      </c>
      <c r="D121" s="18">
        <v>212</v>
      </c>
      <c r="E121" s="18">
        <v>165</v>
      </c>
      <c r="F121" s="18">
        <v>136</v>
      </c>
      <c r="G121" s="18">
        <v>161</v>
      </c>
      <c r="H121" s="18">
        <v>141</v>
      </c>
      <c r="I121" s="18">
        <v>127</v>
      </c>
      <c r="J121" s="18">
        <v>134</v>
      </c>
      <c r="K121" s="18">
        <v>126</v>
      </c>
      <c r="L121" s="18">
        <v>115</v>
      </c>
      <c r="M121" s="18">
        <v>105</v>
      </c>
      <c r="N121" s="18"/>
      <c r="O121" s="18"/>
      <c r="P121" s="18"/>
      <c r="Q121" s="18"/>
      <c r="R121" s="17"/>
      <c r="T121" s="17" t="s">
        <v>4</v>
      </c>
      <c r="U121" s="7">
        <f t="shared" si="11"/>
        <v>1</v>
      </c>
      <c r="V121" s="7">
        <f t="shared" si="10"/>
        <v>0.37187500000000001</v>
      </c>
      <c r="W121" s="7">
        <f t="shared" si="10"/>
        <v>0.33124999999999999</v>
      </c>
      <c r="X121" s="7">
        <f t="shared" si="10"/>
        <v>0.2578125</v>
      </c>
      <c r="Y121" s="7">
        <f t="shared" si="10"/>
        <v>0.21249999999999999</v>
      </c>
      <c r="Z121" s="7">
        <f t="shared" si="10"/>
        <v>0.25156250000000002</v>
      </c>
      <c r="AA121" s="7">
        <f t="shared" si="10"/>
        <v>0.22031249999999999</v>
      </c>
      <c r="AB121" s="7">
        <f t="shared" si="10"/>
        <v>0.19843749999999999</v>
      </c>
      <c r="AC121" s="7">
        <f t="shared" si="10"/>
        <v>0.20937500000000001</v>
      </c>
      <c r="AD121" s="7">
        <f t="shared" si="10"/>
        <v>0.19687499999999999</v>
      </c>
      <c r="AE121" s="7">
        <f t="shared" si="10"/>
        <v>0.1796875</v>
      </c>
      <c r="AF121" s="7">
        <f t="shared" si="10"/>
        <v>0.1640625</v>
      </c>
      <c r="AG121" s="7"/>
      <c r="AH121" s="7"/>
      <c r="AI121" s="7"/>
      <c r="AJ121" s="7"/>
    </row>
    <row r="122" spans="1:37" ht="15.75" customHeight="1" x14ac:dyDescent="0.2">
      <c r="A122" s="17" t="s">
        <v>5</v>
      </c>
      <c r="B122" s="18">
        <v>1258</v>
      </c>
      <c r="C122" s="18">
        <v>483</v>
      </c>
      <c r="D122" s="18">
        <v>310</v>
      </c>
      <c r="E122" s="18">
        <v>279</v>
      </c>
      <c r="F122" s="18">
        <v>286</v>
      </c>
      <c r="G122" s="18">
        <v>225</v>
      </c>
      <c r="H122" s="18">
        <v>217</v>
      </c>
      <c r="I122" s="18">
        <v>229</v>
      </c>
      <c r="J122" s="18">
        <v>196</v>
      </c>
      <c r="K122" s="18">
        <v>188</v>
      </c>
      <c r="L122" s="18">
        <v>165</v>
      </c>
      <c r="M122" s="18"/>
      <c r="N122" s="18"/>
      <c r="O122" s="18"/>
      <c r="P122" s="18"/>
      <c r="Q122" s="18"/>
      <c r="R122" s="17"/>
      <c r="T122" s="17" t="s">
        <v>5</v>
      </c>
      <c r="U122" s="7">
        <f t="shared" si="11"/>
        <v>1</v>
      </c>
      <c r="V122" s="7">
        <f t="shared" si="10"/>
        <v>0.38394276629570745</v>
      </c>
      <c r="W122" s="7">
        <f t="shared" si="10"/>
        <v>0.246422893481717</v>
      </c>
      <c r="X122" s="7">
        <f t="shared" si="10"/>
        <v>0.22178060413354531</v>
      </c>
      <c r="Y122" s="7">
        <f t="shared" si="10"/>
        <v>0.22734499205087441</v>
      </c>
      <c r="Z122" s="7">
        <f t="shared" si="10"/>
        <v>0.17885532591414943</v>
      </c>
      <c r="AA122" s="7">
        <f t="shared" si="10"/>
        <v>0.17249602543720191</v>
      </c>
      <c r="AB122" s="7">
        <f t="shared" si="10"/>
        <v>0.18203497615262321</v>
      </c>
      <c r="AC122" s="7">
        <f t="shared" si="10"/>
        <v>0.15580286168521462</v>
      </c>
      <c r="AD122" s="7">
        <f t="shared" si="10"/>
        <v>0.1494435612082671</v>
      </c>
      <c r="AE122" s="7">
        <f t="shared" si="10"/>
        <v>0.13116057233704292</v>
      </c>
      <c r="AF122" s="7"/>
      <c r="AG122" s="7"/>
      <c r="AH122" s="7"/>
      <c r="AI122" s="7"/>
      <c r="AJ122" s="7"/>
    </row>
    <row r="123" spans="1:37" ht="15.75" customHeight="1" x14ac:dyDescent="0.2">
      <c r="A123" s="17" t="s">
        <v>6</v>
      </c>
      <c r="B123" s="18">
        <v>1256</v>
      </c>
      <c r="C123" s="18">
        <v>346</v>
      </c>
      <c r="D123" s="18">
        <v>265</v>
      </c>
      <c r="E123" s="18">
        <v>277</v>
      </c>
      <c r="F123" s="18">
        <v>257</v>
      </c>
      <c r="G123" s="18">
        <v>211</v>
      </c>
      <c r="H123" s="18">
        <v>212</v>
      </c>
      <c r="I123" s="18">
        <v>200</v>
      </c>
      <c r="J123" s="18">
        <v>182</v>
      </c>
      <c r="K123" s="18">
        <v>170</v>
      </c>
      <c r="L123" s="18"/>
      <c r="M123" s="18"/>
      <c r="N123" s="18"/>
      <c r="O123" s="18"/>
      <c r="P123" s="18"/>
      <c r="Q123" s="18"/>
      <c r="R123" s="17"/>
      <c r="T123" s="17" t="s">
        <v>6</v>
      </c>
      <c r="U123" s="7">
        <f t="shared" si="11"/>
        <v>1</v>
      </c>
      <c r="V123" s="7">
        <f t="shared" si="10"/>
        <v>0.27547770700636942</v>
      </c>
      <c r="W123" s="7">
        <f t="shared" si="10"/>
        <v>0.21098726114649682</v>
      </c>
      <c r="X123" s="7">
        <f t="shared" si="10"/>
        <v>0.22054140127388536</v>
      </c>
      <c r="Y123" s="7">
        <f t="shared" si="10"/>
        <v>0.20461783439490447</v>
      </c>
      <c r="Z123" s="7">
        <f t="shared" si="10"/>
        <v>0.1679936305732484</v>
      </c>
      <c r="AA123" s="7">
        <f t="shared" si="10"/>
        <v>0.16878980891719744</v>
      </c>
      <c r="AB123" s="7">
        <f t="shared" si="10"/>
        <v>0.15923566878980891</v>
      </c>
      <c r="AC123" s="7">
        <f t="shared" si="10"/>
        <v>0.14490445859872611</v>
      </c>
      <c r="AD123" s="7">
        <f t="shared" si="10"/>
        <v>0.13535031847133758</v>
      </c>
      <c r="AE123" s="7"/>
      <c r="AF123" s="7"/>
      <c r="AG123" s="7"/>
      <c r="AH123" s="7"/>
      <c r="AI123" s="7"/>
      <c r="AJ123" s="7"/>
    </row>
    <row r="124" spans="1:37" ht="15.75" customHeight="1" x14ac:dyDescent="0.2">
      <c r="A124" s="17" t="s">
        <v>7</v>
      </c>
      <c r="B124" s="18">
        <v>730</v>
      </c>
      <c r="C124" s="18">
        <v>211</v>
      </c>
      <c r="D124" s="18">
        <v>189</v>
      </c>
      <c r="E124" s="18">
        <v>141</v>
      </c>
      <c r="F124" s="18">
        <v>126</v>
      </c>
      <c r="G124" s="18">
        <v>142</v>
      </c>
      <c r="H124" s="18">
        <v>124</v>
      </c>
      <c r="I124" s="18">
        <v>98</v>
      </c>
      <c r="J124" s="18">
        <v>95</v>
      </c>
      <c r="K124" s="18"/>
      <c r="L124" s="18"/>
      <c r="M124" s="18"/>
      <c r="N124" s="18"/>
      <c r="O124" s="18"/>
      <c r="P124" s="18"/>
      <c r="Q124" s="18"/>
      <c r="R124" s="17"/>
      <c r="T124" s="17" t="s">
        <v>7</v>
      </c>
      <c r="U124" s="7">
        <f t="shared" si="11"/>
        <v>1</v>
      </c>
      <c r="V124" s="7">
        <f t="shared" si="10"/>
        <v>0.28904109589041094</v>
      </c>
      <c r="W124" s="7">
        <f t="shared" si="10"/>
        <v>0.25890410958904109</v>
      </c>
      <c r="X124" s="7">
        <f t="shared" si="10"/>
        <v>0.19315068493150686</v>
      </c>
      <c r="Y124" s="7">
        <f t="shared" si="10"/>
        <v>0.17260273972602741</v>
      </c>
      <c r="Z124" s="7">
        <f t="shared" si="10"/>
        <v>0.19452054794520549</v>
      </c>
      <c r="AA124" s="7">
        <f t="shared" si="10"/>
        <v>0.16986301369863013</v>
      </c>
      <c r="AB124" s="7">
        <f t="shared" si="10"/>
        <v>0.13424657534246576</v>
      </c>
      <c r="AC124" s="7">
        <f t="shared" si="10"/>
        <v>0.13013698630136986</v>
      </c>
      <c r="AD124" s="7"/>
      <c r="AE124" s="7"/>
      <c r="AF124" s="7"/>
      <c r="AG124" s="7"/>
      <c r="AH124" s="7"/>
      <c r="AI124" s="7"/>
      <c r="AJ124" s="7"/>
    </row>
    <row r="125" spans="1:37" ht="15.75" customHeight="1" x14ac:dyDescent="0.2">
      <c r="A125" s="17" t="s">
        <v>8</v>
      </c>
      <c r="B125" s="18">
        <v>678</v>
      </c>
      <c r="C125" s="18">
        <v>251</v>
      </c>
      <c r="D125" s="18">
        <v>160</v>
      </c>
      <c r="E125" s="18">
        <v>133</v>
      </c>
      <c r="F125" s="18">
        <v>128</v>
      </c>
      <c r="G125" s="18">
        <v>126</v>
      </c>
      <c r="H125" s="18">
        <v>103</v>
      </c>
      <c r="I125" s="18">
        <v>83</v>
      </c>
      <c r="J125" s="18"/>
      <c r="K125" s="18"/>
      <c r="L125" s="18"/>
      <c r="M125" s="18"/>
      <c r="N125" s="18"/>
      <c r="O125" s="18"/>
      <c r="P125" s="18"/>
      <c r="Q125" s="18"/>
      <c r="R125" s="17"/>
      <c r="T125" s="17" t="s">
        <v>8</v>
      </c>
      <c r="U125" s="7">
        <f t="shared" si="11"/>
        <v>1</v>
      </c>
      <c r="V125" s="7">
        <f t="shared" si="10"/>
        <v>0.37020648967551623</v>
      </c>
      <c r="W125" s="7">
        <f t="shared" si="10"/>
        <v>0.2359882005899705</v>
      </c>
      <c r="X125" s="7">
        <f t="shared" si="10"/>
        <v>0.19616519174041297</v>
      </c>
      <c r="Y125" s="7">
        <f t="shared" si="10"/>
        <v>0.1887905604719764</v>
      </c>
      <c r="Z125" s="7">
        <f t="shared" si="10"/>
        <v>0.18584070796460178</v>
      </c>
      <c r="AA125" s="7">
        <f t="shared" si="10"/>
        <v>0.15191740412979352</v>
      </c>
      <c r="AB125" s="7">
        <f t="shared" si="10"/>
        <v>0.1224188790560472</v>
      </c>
      <c r="AC125" s="7"/>
      <c r="AD125" s="7"/>
      <c r="AE125" s="7"/>
      <c r="AF125" s="7"/>
      <c r="AG125" s="7"/>
      <c r="AH125" s="7"/>
      <c r="AI125" s="7"/>
      <c r="AJ125" s="7"/>
    </row>
    <row r="126" spans="1:37" ht="15.75" customHeight="1" x14ac:dyDescent="0.2">
      <c r="A126" s="17" t="s">
        <v>9</v>
      </c>
      <c r="B126" s="18">
        <v>743</v>
      </c>
      <c r="C126" s="18">
        <v>205</v>
      </c>
      <c r="D126" s="18">
        <v>171</v>
      </c>
      <c r="E126" s="18">
        <v>147</v>
      </c>
      <c r="F126" s="18">
        <v>142</v>
      </c>
      <c r="G126" s="18">
        <v>135</v>
      </c>
      <c r="H126" s="18">
        <v>100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7"/>
      <c r="T126" s="17" t="s">
        <v>9</v>
      </c>
      <c r="U126" s="7">
        <f t="shared" si="11"/>
        <v>1</v>
      </c>
      <c r="V126" s="7">
        <f t="shared" si="10"/>
        <v>0.27590847913862721</v>
      </c>
      <c r="W126" s="7">
        <f t="shared" si="10"/>
        <v>0.23014804845222073</v>
      </c>
      <c r="X126" s="7">
        <f t="shared" si="10"/>
        <v>0.19784656796769853</v>
      </c>
      <c r="Y126" s="7">
        <f t="shared" si="10"/>
        <v>0.19111709286675641</v>
      </c>
      <c r="Z126" s="7">
        <f t="shared" si="10"/>
        <v>0.18169582772543741</v>
      </c>
      <c r="AA126" s="7">
        <f t="shared" si="10"/>
        <v>0.13458950201884254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7" ht="15.75" customHeight="1" x14ac:dyDescent="0.2">
      <c r="A127" s="17" t="s">
        <v>10</v>
      </c>
      <c r="B127" s="18">
        <v>699</v>
      </c>
      <c r="C127" s="18">
        <v>199</v>
      </c>
      <c r="D127" s="18">
        <v>162</v>
      </c>
      <c r="E127" s="18">
        <v>145</v>
      </c>
      <c r="F127" s="18">
        <v>126</v>
      </c>
      <c r="G127" s="18">
        <v>103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7"/>
      <c r="T127" s="17" t="s">
        <v>10</v>
      </c>
      <c r="U127" s="7">
        <f t="shared" si="11"/>
        <v>1</v>
      </c>
      <c r="V127" s="7">
        <f t="shared" si="10"/>
        <v>0.28469241773962806</v>
      </c>
      <c r="W127" s="7">
        <f t="shared" si="10"/>
        <v>0.23175965665236051</v>
      </c>
      <c r="X127" s="7">
        <f t="shared" si="10"/>
        <v>0.20743919885550788</v>
      </c>
      <c r="Y127" s="7">
        <f t="shared" si="10"/>
        <v>0.18025751072961374</v>
      </c>
      <c r="Z127" s="7">
        <f t="shared" si="10"/>
        <v>0.14735336194563661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7" ht="15.75" customHeight="1" x14ac:dyDescent="0.2">
      <c r="A128" s="17" t="s">
        <v>11</v>
      </c>
      <c r="B128" s="18">
        <v>530</v>
      </c>
      <c r="C128" s="18">
        <v>154</v>
      </c>
      <c r="D128" s="18">
        <v>129</v>
      </c>
      <c r="E128" s="18">
        <v>111</v>
      </c>
      <c r="F128" s="18">
        <v>101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7"/>
      <c r="T128" s="17" t="s">
        <v>11</v>
      </c>
      <c r="U128" s="7">
        <f t="shared" si="11"/>
        <v>1</v>
      </c>
      <c r="V128" s="7">
        <f t="shared" si="10"/>
        <v>0.29056603773584905</v>
      </c>
      <c r="W128" s="7">
        <f t="shared" si="10"/>
        <v>0.24339622641509434</v>
      </c>
      <c r="X128" s="7">
        <f t="shared" si="10"/>
        <v>0.20943396226415095</v>
      </c>
      <c r="Y128" s="7">
        <f t="shared" si="10"/>
        <v>0.19056603773584907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7" ht="15.75" customHeight="1" x14ac:dyDescent="0.2">
      <c r="A129" s="17" t="s">
        <v>12</v>
      </c>
      <c r="B129" s="18">
        <v>591</v>
      </c>
      <c r="C129" s="18">
        <v>183</v>
      </c>
      <c r="D129" s="18">
        <v>117</v>
      </c>
      <c r="E129" s="18">
        <v>110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7"/>
      <c r="T129" s="17" t="s">
        <v>12</v>
      </c>
      <c r="U129" s="7">
        <f t="shared" si="11"/>
        <v>1</v>
      </c>
      <c r="V129" s="7">
        <f t="shared" si="10"/>
        <v>0.30964467005076141</v>
      </c>
      <c r="W129" s="7">
        <f t="shared" si="10"/>
        <v>0.19796954314720813</v>
      </c>
      <c r="X129" s="7">
        <f t="shared" si="10"/>
        <v>0.18612521150592218</v>
      </c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7" ht="15.75" customHeight="1" x14ac:dyDescent="0.2">
      <c r="A130" s="17" t="s">
        <v>13</v>
      </c>
      <c r="B130" s="18">
        <v>583</v>
      </c>
      <c r="C130" s="18">
        <v>167</v>
      </c>
      <c r="D130" s="18">
        <v>129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7"/>
      <c r="T130" s="17" t="s">
        <v>13</v>
      </c>
      <c r="U130" s="7">
        <f t="shared" si="11"/>
        <v>1</v>
      </c>
      <c r="V130" s="7">
        <f t="shared" si="10"/>
        <v>0.28644939965694682</v>
      </c>
      <c r="W130" s="7">
        <f t="shared" si="10"/>
        <v>0.22126929674099485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7" ht="15.75" customHeight="1" x14ac:dyDescent="0.2">
      <c r="A131" s="17" t="s">
        <v>14</v>
      </c>
      <c r="B131" s="18">
        <v>527</v>
      </c>
      <c r="C131" s="18">
        <v>148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7"/>
      <c r="T131" s="17" t="s">
        <v>14</v>
      </c>
      <c r="U131" s="7">
        <f t="shared" si="11"/>
        <v>1</v>
      </c>
      <c r="V131" s="7">
        <f t="shared" si="10"/>
        <v>0.28083491461100568</v>
      </c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7" ht="15.75" customHeight="1" x14ac:dyDescent="0.2">
      <c r="A132" s="17" t="s">
        <v>15</v>
      </c>
      <c r="B132" s="18">
        <v>468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 t="s">
        <v>59</v>
      </c>
      <c r="R132" s="17"/>
      <c r="T132" s="17" t="s">
        <v>15</v>
      </c>
      <c r="U132" s="7">
        <f t="shared" si="11"/>
        <v>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7" ht="15.75" customHeight="1" x14ac:dyDescent="0.2">
      <c r="A133" s="17" t="s">
        <v>16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7"/>
      <c r="T133" s="17" t="s">
        <v>16</v>
      </c>
      <c r="V133" s="7"/>
      <c r="W133" s="7"/>
      <c r="X133" s="7"/>
      <c r="Y133" s="7"/>
      <c r="Z133" s="7"/>
      <c r="AA133" s="7"/>
    </row>
    <row r="134" spans="1:37" ht="15.75" customHeight="1" x14ac:dyDescent="0.2">
      <c r="A134" s="19"/>
    </row>
    <row r="135" spans="1:37" ht="15.75" customHeight="1" x14ac:dyDescent="0.2">
      <c r="A135" s="16" t="s">
        <v>74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T135" s="16" t="s">
        <v>74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 x14ac:dyDescent="0.2">
      <c r="A136" s="17" t="s">
        <v>0</v>
      </c>
      <c r="B136" s="18">
        <v>1184</v>
      </c>
      <c r="C136" s="18">
        <v>860</v>
      </c>
      <c r="D136" s="18">
        <v>756</v>
      </c>
      <c r="E136" s="18">
        <v>644</v>
      </c>
      <c r="F136" s="18">
        <v>657</v>
      </c>
      <c r="G136" s="18">
        <v>250</v>
      </c>
      <c r="H136" s="18">
        <v>410</v>
      </c>
      <c r="I136" s="18">
        <v>383</v>
      </c>
      <c r="J136" s="18">
        <v>368</v>
      </c>
      <c r="K136" s="18">
        <v>444</v>
      </c>
      <c r="L136" s="18">
        <v>475</v>
      </c>
      <c r="M136" s="18">
        <v>446</v>
      </c>
      <c r="N136" s="18">
        <v>419</v>
      </c>
      <c r="O136" s="18">
        <v>454</v>
      </c>
      <c r="P136" s="18">
        <v>419</v>
      </c>
      <c r="Q136" s="18">
        <v>368</v>
      </c>
      <c r="R136" s="17"/>
      <c r="T136" s="17" t="s">
        <v>0</v>
      </c>
      <c r="U136" s="7">
        <f>B136/$B136</f>
        <v>1</v>
      </c>
      <c r="V136" s="7">
        <f t="shared" ref="V136:AJ151" si="12">C136/$B136</f>
        <v>0.72635135135135132</v>
      </c>
      <c r="W136" s="7">
        <f t="shared" si="12"/>
        <v>0.63851351351351349</v>
      </c>
      <c r="X136" s="7">
        <f t="shared" si="12"/>
        <v>0.54391891891891897</v>
      </c>
      <c r="Y136" s="7">
        <f t="shared" si="12"/>
        <v>0.55489864864864868</v>
      </c>
      <c r="Z136" s="7">
        <f t="shared" si="12"/>
        <v>0.21114864864864866</v>
      </c>
      <c r="AA136" s="7">
        <f t="shared" si="12"/>
        <v>0.34628378378378377</v>
      </c>
      <c r="AB136" s="7">
        <f t="shared" si="12"/>
        <v>0.32347972972972971</v>
      </c>
      <c r="AC136" s="7">
        <f t="shared" si="12"/>
        <v>0.3108108108108108</v>
      </c>
      <c r="AD136" s="7">
        <f t="shared" si="12"/>
        <v>0.375</v>
      </c>
      <c r="AE136" s="7">
        <f t="shared" si="12"/>
        <v>0.40118243243243246</v>
      </c>
      <c r="AF136" s="7">
        <f t="shared" si="12"/>
        <v>0.3766891891891892</v>
      </c>
      <c r="AG136" s="7">
        <f t="shared" si="12"/>
        <v>0.35388513513513514</v>
      </c>
      <c r="AH136" s="7">
        <f t="shared" si="12"/>
        <v>0.38344594594594594</v>
      </c>
      <c r="AI136" s="7">
        <f t="shared" si="12"/>
        <v>0.35388513513513514</v>
      </c>
      <c r="AJ136" s="7">
        <f t="shared" si="12"/>
        <v>0.3108108108108108</v>
      </c>
      <c r="AK136" s="7"/>
    </row>
    <row r="137" spans="1:37" ht="15.75" customHeight="1" x14ac:dyDescent="0.2">
      <c r="A137" s="17" t="s">
        <v>1</v>
      </c>
      <c r="B137" s="18">
        <v>569</v>
      </c>
      <c r="C137" s="18">
        <v>308</v>
      </c>
      <c r="D137" s="18">
        <v>223</v>
      </c>
      <c r="E137" s="18">
        <v>223</v>
      </c>
      <c r="F137" s="18">
        <v>91</v>
      </c>
      <c r="G137" s="18">
        <v>136</v>
      </c>
      <c r="H137" s="18">
        <v>137</v>
      </c>
      <c r="I137" s="18">
        <v>145</v>
      </c>
      <c r="J137" s="18">
        <v>159</v>
      </c>
      <c r="K137" s="18">
        <v>158</v>
      </c>
      <c r="L137" s="18">
        <v>154</v>
      </c>
      <c r="M137" s="18">
        <v>156</v>
      </c>
      <c r="N137" s="18">
        <v>176</v>
      </c>
      <c r="O137" s="18">
        <v>141</v>
      </c>
      <c r="P137" s="18">
        <v>149</v>
      </c>
      <c r="Q137" s="18"/>
      <c r="R137" s="17"/>
      <c r="T137" s="17" t="s">
        <v>1</v>
      </c>
      <c r="U137" s="7">
        <f t="shared" ref="U137:U151" si="13">B137/$B137</f>
        <v>1</v>
      </c>
      <c r="V137" s="7">
        <f t="shared" si="12"/>
        <v>0.54130052724077327</v>
      </c>
      <c r="W137" s="7">
        <f t="shared" si="12"/>
        <v>0.39191564147627417</v>
      </c>
      <c r="X137" s="7">
        <f t="shared" si="12"/>
        <v>0.39191564147627417</v>
      </c>
      <c r="Y137" s="7">
        <f t="shared" si="12"/>
        <v>0.15992970123022848</v>
      </c>
      <c r="Z137" s="7">
        <f t="shared" si="12"/>
        <v>0.23901581722319859</v>
      </c>
      <c r="AA137" s="7">
        <f t="shared" si="12"/>
        <v>0.24077328646748683</v>
      </c>
      <c r="AB137" s="7">
        <f t="shared" si="12"/>
        <v>0.25483304042179261</v>
      </c>
      <c r="AC137" s="7">
        <f t="shared" si="12"/>
        <v>0.27943760984182775</v>
      </c>
      <c r="AD137" s="7">
        <f t="shared" si="12"/>
        <v>0.27768014059753954</v>
      </c>
      <c r="AE137" s="7">
        <f t="shared" si="12"/>
        <v>0.27065026362038663</v>
      </c>
      <c r="AF137" s="7">
        <f t="shared" si="12"/>
        <v>0.27416520210896311</v>
      </c>
      <c r="AG137" s="7">
        <f t="shared" si="12"/>
        <v>0.30931458699472758</v>
      </c>
      <c r="AH137" s="7">
        <f t="shared" si="12"/>
        <v>0.24780316344463971</v>
      </c>
      <c r="AI137" s="7">
        <f t="shared" si="12"/>
        <v>0.26186291739894552</v>
      </c>
      <c r="AJ137" s="7"/>
    </row>
    <row r="138" spans="1:37" ht="15.75" customHeight="1" x14ac:dyDescent="0.2">
      <c r="A138" s="17" t="s">
        <v>2</v>
      </c>
      <c r="B138" s="18">
        <v>388</v>
      </c>
      <c r="C138" s="18">
        <v>165</v>
      </c>
      <c r="D138" s="18">
        <v>157</v>
      </c>
      <c r="E138" s="18">
        <v>58</v>
      </c>
      <c r="F138" s="18">
        <v>76</v>
      </c>
      <c r="G138" s="18">
        <v>84</v>
      </c>
      <c r="H138" s="18">
        <v>65</v>
      </c>
      <c r="I138" s="18">
        <v>107</v>
      </c>
      <c r="J138" s="18">
        <v>100</v>
      </c>
      <c r="K138" s="18">
        <v>97</v>
      </c>
      <c r="L138" s="18">
        <v>101</v>
      </c>
      <c r="M138" s="18">
        <v>106</v>
      </c>
      <c r="N138" s="18">
        <v>85</v>
      </c>
      <c r="O138" s="18">
        <v>73</v>
      </c>
      <c r="P138" s="18"/>
      <c r="Q138" s="18"/>
      <c r="R138" s="17"/>
      <c r="T138" s="17" t="s">
        <v>2</v>
      </c>
      <c r="U138" s="7">
        <f t="shared" si="13"/>
        <v>1</v>
      </c>
      <c r="V138" s="7">
        <f t="shared" si="12"/>
        <v>0.42525773195876287</v>
      </c>
      <c r="W138" s="7">
        <f t="shared" si="12"/>
        <v>0.40463917525773196</v>
      </c>
      <c r="X138" s="7">
        <f t="shared" si="12"/>
        <v>0.14948453608247422</v>
      </c>
      <c r="Y138" s="7">
        <f t="shared" si="12"/>
        <v>0.19587628865979381</v>
      </c>
      <c r="Z138" s="7">
        <f t="shared" si="12"/>
        <v>0.21649484536082475</v>
      </c>
      <c r="AA138" s="7">
        <f t="shared" si="12"/>
        <v>0.16752577319587628</v>
      </c>
      <c r="AB138" s="7">
        <f t="shared" si="12"/>
        <v>0.27577319587628868</v>
      </c>
      <c r="AC138" s="7">
        <f t="shared" si="12"/>
        <v>0.25773195876288657</v>
      </c>
      <c r="AD138" s="7">
        <f t="shared" si="12"/>
        <v>0.25</v>
      </c>
      <c r="AE138" s="7">
        <f t="shared" si="12"/>
        <v>0.26030927835051548</v>
      </c>
      <c r="AF138" s="7">
        <f t="shared" si="12"/>
        <v>0.27319587628865977</v>
      </c>
      <c r="AG138" s="7">
        <f t="shared" si="12"/>
        <v>0.21907216494845361</v>
      </c>
      <c r="AH138" s="7">
        <f t="shared" si="12"/>
        <v>0.18814432989690721</v>
      </c>
      <c r="AI138" s="7"/>
      <c r="AJ138" s="7"/>
    </row>
    <row r="139" spans="1:37" ht="15.75" customHeight="1" x14ac:dyDescent="0.2">
      <c r="A139" s="17" t="s">
        <v>3</v>
      </c>
      <c r="B139" s="18">
        <v>290</v>
      </c>
      <c r="C139" s="18">
        <v>148</v>
      </c>
      <c r="D139" s="18">
        <v>44</v>
      </c>
      <c r="E139" s="18">
        <v>60</v>
      </c>
      <c r="F139" s="18">
        <v>63</v>
      </c>
      <c r="G139" s="18">
        <v>65</v>
      </c>
      <c r="H139" s="18">
        <v>75</v>
      </c>
      <c r="I139" s="18">
        <v>79</v>
      </c>
      <c r="J139" s="18">
        <v>91</v>
      </c>
      <c r="K139" s="18">
        <v>84</v>
      </c>
      <c r="L139" s="18">
        <v>83</v>
      </c>
      <c r="M139" s="18">
        <v>72</v>
      </c>
      <c r="N139" s="18">
        <v>77</v>
      </c>
      <c r="O139" s="18"/>
      <c r="P139" s="18"/>
      <c r="Q139" s="18"/>
      <c r="R139" s="17"/>
      <c r="T139" s="17" t="s">
        <v>3</v>
      </c>
      <c r="U139" s="7">
        <f t="shared" si="13"/>
        <v>1</v>
      </c>
      <c r="V139" s="7">
        <f t="shared" si="12"/>
        <v>0.51034482758620692</v>
      </c>
      <c r="W139" s="7">
        <f t="shared" si="12"/>
        <v>0.15172413793103448</v>
      </c>
      <c r="X139" s="7">
        <f t="shared" si="12"/>
        <v>0.20689655172413793</v>
      </c>
      <c r="Y139" s="7">
        <f t="shared" si="12"/>
        <v>0.21724137931034482</v>
      </c>
      <c r="Z139" s="7">
        <f t="shared" si="12"/>
        <v>0.22413793103448276</v>
      </c>
      <c r="AA139" s="7">
        <f t="shared" si="12"/>
        <v>0.25862068965517243</v>
      </c>
      <c r="AB139" s="7">
        <f t="shared" si="12"/>
        <v>0.27241379310344827</v>
      </c>
      <c r="AC139" s="7">
        <f t="shared" si="12"/>
        <v>0.31379310344827588</v>
      </c>
      <c r="AD139" s="7">
        <f t="shared" si="12"/>
        <v>0.28965517241379313</v>
      </c>
      <c r="AE139" s="7">
        <f t="shared" si="12"/>
        <v>0.28620689655172415</v>
      </c>
      <c r="AF139" s="7">
        <f t="shared" si="12"/>
        <v>0.24827586206896551</v>
      </c>
      <c r="AG139" s="7">
        <f t="shared" si="12"/>
        <v>0.26551724137931032</v>
      </c>
      <c r="AH139" s="7"/>
      <c r="AI139" s="7"/>
      <c r="AJ139" s="7"/>
    </row>
    <row r="140" spans="1:37" ht="15.75" customHeight="1" x14ac:dyDescent="0.2">
      <c r="A140" s="17" t="s">
        <v>4</v>
      </c>
      <c r="B140" s="18">
        <v>324</v>
      </c>
      <c r="C140" s="18">
        <v>70</v>
      </c>
      <c r="D140" s="18">
        <v>79</v>
      </c>
      <c r="E140" s="18">
        <v>78</v>
      </c>
      <c r="F140" s="18">
        <v>60</v>
      </c>
      <c r="G140" s="18">
        <v>76</v>
      </c>
      <c r="H140" s="18">
        <v>88</v>
      </c>
      <c r="I140" s="18">
        <v>80</v>
      </c>
      <c r="J140" s="18">
        <v>80</v>
      </c>
      <c r="K140" s="18">
        <v>86</v>
      </c>
      <c r="L140" s="18">
        <v>72</v>
      </c>
      <c r="M140" s="18">
        <v>59</v>
      </c>
      <c r="N140" s="18"/>
      <c r="O140" s="18"/>
      <c r="P140" s="18"/>
      <c r="Q140" s="18"/>
      <c r="R140" s="17"/>
      <c r="T140" s="17" t="s">
        <v>4</v>
      </c>
      <c r="U140" s="7">
        <f t="shared" si="13"/>
        <v>1</v>
      </c>
      <c r="V140" s="7">
        <f t="shared" si="12"/>
        <v>0.21604938271604937</v>
      </c>
      <c r="W140" s="7">
        <f t="shared" si="12"/>
        <v>0.24382716049382716</v>
      </c>
      <c r="X140" s="7">
        <f t="shared" si="12"/>
        <v>0.24074074074074073</v>
      </c>
      <c r="Y140" s="7">
        <f t="shared" si="12"/>
        <v>0.18518518518518517</v>
      </c>
      <c r="Z140" s="7">
        <f t="shared" si="12"/>
        <v>0.23456790123456789</v>
      </c>
      <c r="AA140" s="7">
        <f t="shared" si="12"/>
        <v>0.27160493827160492</v>
      </c>
      <c r="AB140" s="7">
        <f t="shared" si="12"/>
        <v>0.24691358024691357</v>
      </c>
      <c r="AC140" s="7">
        <f t="shared" si="12"/>
        <v>0.24691358024691357</v>
      </c>
      <c r="AD140" s="7">
        <f t="shared" si="12"/>
        <v>0.26543209876543211</v>
      </c>
      <c r="AE140" s="7">
        <f t="shared" si="12"/>
        <v>0.22222222222222221</v>
      </c>
      <c r="AF140" s="7">
        <f t="shared" si="12"/>
        <v>0.18209876543209877</v>
      </c>
      <c r="AG140" s="7"/>
      <c r="AH140" s="7"/>
      <c r="AI140" s="7"/>
      <c r="AJ140" s="7"/>
    </row>
    <row r="141" spans="1:37" ht="15.75" customHeight="1" x14ac:dyDescent="0.2">
      <c r="A141" s="17" t="s">
        <v>5</v>
      </c>
      <c r="B141" s="18">
        <v>227</v>
      </c>
      <c r="C141" s="18">
        <v>103</v>
      </c>
      <c r="D141" s="18">
        <v>83</v>
      </c>
      <c r="E141" s="18">
        <v>68</v>
      </c>
      <c r="F141" s="18">
        <v>66</v>
      </c>
      <c r="G141" s="18">
        <v>76</v>
      </c>
      <c r="H141" s="18">
        <v>62</v>
      </c>
      <c r="I141" s="18">
        <v>57</v>
      </c>
      <c r="J141" s="18">
        <v>59</v>
      </c>
      <c r="K141" s="18">
        <v>50</v>
      </c>
      <c r="L141" s="18">
        <v>51</v>
      </c>
      <c r="M141" s="18"/>
      <c r="N141" s="18"/>
      <c r="O141" s="18"/>
      <c r="P141" s="18"/>
      <c r="Q141" s="18"/>
      <c r="R141" s="17"/>
      <c r="T141" s="17" t="s">
        <v>5</v>
      </c>
      <c r="U141" s="7">
        <f t="shared" si="13"/>
        <v>1</v>
      </c>
      <c r="V141" s="7">
        <f t="shared" si="12"/>
        <v>0.45374449339207046</v>
      </c>
      <c r="W141" s="7">
        <f t="shared" si="12"/>
        <v>0.3656387665198238</v>
      </c>
      <c r="X141" s="7">
        <f t="shared" si="12"/>
        <v>0.29955947136563876</v>
      </c>
      <c r="Y141" s="7">
        <f t="shared" si="12"/>
        <v>0.29074889867841408</v>
      </c>
      <c r="Z141" s="7">
        <f t="shared" si="12"/>
        <v>0.33480176211453744</v>
      </c>
      <c r="AA141" s="7">
        <f t="shared" si="12"/>
        <v>0.27312775330396477</v>
      </c>
      <c r="AB141" s="7">
        <f t="shared" si="12"/>
        <v>0.25110132158590309</v>
      </c>
      <c r="AC141" s="7">
        <f t="shared" si="12"/>
        <v>0.25991189427312777</v>
      </c>
      <c r="AD141" s="7">
        <f t="shared" si="12"/>
        <v>0.22026431718061673</v>
      </c>
      <c r="AE141" s="7">
        <f t="shared" si="12"/>
        <v>0.22466960352422907</v>
      </c>
      <c r="AF141" s="7"/>
      <c r="AG141" s="7"/>
      <c r="AH141" s="7"/>
      <c r="AI141" s="7"/>
      <c r="AJ141" s="7"/>
    </row>
    <row r="142" spans="1:37" ht="15.75" customHeight="1" x14ac:dyDescent="0.2">
      <c r="A142" s="17" t="s">
        <v>6</v>
      </c>
      <c r="B142" s="18">
        <v>289</v>
      </c>
      <c r="C142" s="18">
        <v>113</v>
      </c>
      <c r="D142" s="18">
        <v>87</v>
      </c>
      <c r="E142" s="18">
        <v>105</v>
      </c>
      <c r="F142" s="18">
        <v>85</v>
      </c>
      <c r="G142" s="18">
        <v>77</v>
      </c>
      <c r="H142" s="18">
        <v>75</v>
      </c>
      <c r="I142" s="18">
        <v>77</v>
      </c>
      <c r="J142" s="18">
        <v>61</v>
      </c>
      <c r="K142" s="18">
        <v>64</v>
      </c>
      <c r="L142" s="18"/>
      <c r="M142" s="18"/>
      <c r="N142" s="18"/>
      <c r="O142" s="18"/>
      <c r="P142" s="18"/>
      <c r="Q142" s="18"/>
      <c r="R142" s="17"/>
      <c r="T142" s="17" t="s">
        <v>6</v>
      </c>
      <c r="U142" s="7">
        <f t="shared" si="13"/>
        <v>1</v>
      </c>
      <c r="V142" s="7">
        <f t="shared" si="12"/>
        <v>0.39100346020761245</v>
      </c>
      <c r="W142" s="7">
        <f t="shared" si="12"/>
        <v>0.30103806228373703</v>
      </c>
      <c r="X142" s="7">
        <f t="shared" si="12"/>
        <v>0.36332179930795849</v>
      </c>
      <c r="Y142" s="7">
        <f t="shared" si="12"/>
        <v>0.29411764705882354</v>
      </c>
      <c r="Z142" s="7">
        <f t="shared" si="12"/>
        <v>0.26643598615916952</v>
      </c>
      <c r="AA142" s="7">
        <f t="shared" si="12"/>
        <v>0.25951557093425603</v>
      </c>
      <c r="AB142" s="7">
        <f t="shared" si="12"/>
        <v>0.26643598615916952</v>
      </c>
      <c r="AC142" s="7">
        <f t="shared" si="12"/>
        <v>0.21107266435986158</v>
      </c>
      <c r="AD142" s="7">
        <f t="shared" si="12"/>
        <v>0.22145328719723184</v>
      </c>
      <c r="AE142" s="7"/>
      <c r="AF142" s="7"/>
      <c r="AG142" s="7"/>
      <c r="AH142" s="7"/>
      <c r="AI142" s="7"/>
      <c r="AJ142" s="7"/>
    </row>
    <row r="143" spans="1:37" ht="15.75" customHeight="1" x14ac:dyDescent="0.2">
      <c r="A143" s="17" t="s">
        <v>7</v>
      </c>
      <c r="B143" s="18">
        <v>187</v>
      </c>
      <c r="C143" s="18">
        <v>86</v>
      </c>
      <c r="D143" s="18">
        <v>82</v>
      </c>
      <c r="E143" s="18">
        <v>63</v>
      </c>
      <c r="F143" s="18">
        <v>53</v>
      </c>
      <c r="G143" s="18">
        <v>49</v>
      </c>
      <c r="H143" s="18">
        <v>52</v>
      </c>
      <c r="I143" s="18">
        <v>50</v>
      </c>
      <c r="J143" s="18">
        <v>43</v>
      </c>
      <c r="K143" s="18"/>
      <c r="L143" s="18"/>
      <c r="M143" s="18"/>
      <c r="N143" s="18"/>
      <c r="O143" s="18"/>
      <c r="P143" s="18"/>
      <c r="Q143" s="18"/>
      <c r="R143" s="17"/>
      <c r="T143" s="17" t="s">
        <v>7</v>
      </c>
      <c r="U143" s="7">
        <f t="shared" si="13"/>
        <v>1</v>
      </c>
      <c r="V143" s="7">
        <f t="shared" si="12"/>
        <v>0.45989304812834225</v>
      </c>
      <c r="W143" s="7">
        <f t="shared" si="12"/>
        <v>0.43850267379679142</v>
      </c>
      <c r="X143" s="7">
        <f t="shared" si="12"/>
        <v>0.33689839572192515</v>
      </c>
      <c r="Y143" s="7">
        <f t="shared" si="12"/>
        <v>0.28342245989304815</v>
      </c>
      <c r="Z143" s="7">
        <f t="shared" si="12"/>
        <v>0.26203208556149732</v>
      </c>
      <c r="AA143" s="7">
        <f t="shared" si="12"/>
        <v>0.27807486631016043</v>
      </c>
      <c r="AB143" s="7">
        <f t="shared" si="12"/>
        <v>0.26737967914438504</v>
      </c>
      <c r="AC143" s="7">
        <f t="shared" si="12"/>
        <v>0.22994652406417113</v>
      </c>
      <c r="AD143" s="7"/>
      <c r="AE143" s="7"/>
      <c r="AF143" s="7"/>
      <c r="AG143" s="7"/>
      <c r="AH143" s="7"/>
      <c r="AI143" s="7"/>
      <c r="AJ143" s="7"/>
    </row>
    <row r="144" spans="1:37" ht="15.75" customHeight="1" x14ac:dyDescent="0.2">
      <c r="A144" s="17" t="s">
        <v>8</v>
      </c>
      <c r="B144" s="18">
        <v>224</v>
      </c>
      <c r="C144" s="18">
        <v>105</v>
      </c>
      <c r="D144" s="18">
        <v>73</v>
      </c>
      <c r="E144" s="18">
        <v>61</v>
      </c>
      <c r="F144" s="18">
        <v>61</v>
      </c>
      <c r="G144" s="18">
        <v>66</v>
      </c>
      <c r="H144" s="18">
        <v>59</v>
      </c>
      <c r="I144" s="18">
        <v>48</v>
      </c>
      <c r="J144" s="18"/>
      <c r="K144" s="18"/>
      <c r="L144" s="18"/>
      <c r="M144" s="18"/>
      <c r="N144" s="18"/>
      <c r="O144" s="18"/>
      <c r="P144" s="18"/>
      <c r="Q144" s="18"/>
      <c r="R144" s="17"/>
      <c r="T144" s="17" t="s">
        <v>8</v>
      </c>
      <c r="U144" s="7">
        <f t="shared" si="13"/>
        <v>1</v>
      </c>
      <c r="V144" s="7">
        <f t="shared" si="12"/>
        <v>0.46875</v>
      </c>
      <c r="W144" s="7">
        <f t="shared" si="12"/>
        <v>0.32589285714285715</v>
      </c>
      <c r="X144" s="7">
        <f t="shared" si="12"/>
        <v>0.27232142857142855</v>
      </c>
      <c r="Y144" s="7">
        <f t="shared" si="12"/>
        <v>0.27232142857142855</v>
      </c>
      <c r="Z144" s="7">
        <f t="shared" si="12"/>
        <v>0.29464285714285715</v>
      </c>
      <c r="AA144" s="7">
        <f t="shared" si="12"/>
        <v>0.26339285714285715</v>
      </c>
      <c r="AB144" s="7">
        <f t="shared" si="12"/>
        <v>0.21428571428571427</v>
      </c>
      <c r="AC144" s="7"/>
      <c r="AD144" s="7"/>
      <c r="AE144" s="7"/>
      <c r="AF144" s="7"/>
      <c r="AG144" s="7"/>
      <c r="AH144" s="7"/>
      <c r="AI144" s="7"/>
      <c r="AJ144" s="7"/>
    </row>
    <row r="145" spans="1:37" ht="15.75" customHeight="1" x14ac:dyDescent="0.2">
      <c r="A145" s="17" t="s">
        <v>9</v>
      </c>
      <c r="B145" s="18">
        <v>244</v>
      </c>
      <c r="C145" s="18">
        <v>90</v>
      </c>
      <c r="D145" s="18">
        <v>78</v>
      </c>
      <c r="E145" s="18">
        <v>61</v>
      </c>
      <c r="F145" s="18">
        <v>63</v>
      </c>
      <c r="G145" s="18">
        <v>51</v>
      </c>
      <c r="H145" s="18">
        <v>43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7"/>
      <c r="T145" s="17" t="s">
        <v>9</v>
      </c>
      <c r="U145" s="7">
        <f t="shared" si="13"/>
        <v>1</v>
      </c>
      <c r="V145" s="7">
        <f t="shared" si="12"/>
        <v>0.36885245901639346</v>
      </c>
      <c r="W145" s="7">
        <f t="shared" si="12"/>
        <v>0.31967213114754101</v>
      </c>
      <c r="X145" s="7">
        <f t="shared" si="12"/>
        <v>0.25</v>
      </c>
      <c r="Y145" s="7">
        <f t="shared" si="12"/>
        <v>0.25819672131147542</v>
      </c>
      <c r="Z145" s="7">
        <f t="shared" si="12"/>
        <v>0.20901639344262296</v>
      </c>
      <c r="AA145" s="7">
        <f t="shared" si="12"/>
        <v>0.17622950819672131</v>
      </c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7" ht="15.75" customHeight="1" x14ac:dyDescent="0.2">
      <c r="A146" s="17" t="s">
        <v>10</v>
      </c>
      <c r="B146" s="18">
        <v>231</v>
      </c>
      <c r="C146" s="18">
        <v>96</v>
      </c>
      <c r="D146" s="18">
        <v>68</v>
      </c>
      <c r="E146" s="18">
        <v>62</v>
      </c>
      <c r="F146" s="18">
        <v>60</v>
      </c>
      <c r="G146" s="18">
        <v>50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7"/>
      <c r="T146" s="17" t="s">
        <v>10</v>
      </c>
      <c r="U146" s="7">
        <f t="shared" si="13"/>
        <v>1</v>
      </c>
      <c r="V146" s="7">
        <f t="shared" si="12"/>
        <v>0.41558441558441561</v>
      </c>
      <c r="W146" s="7">
        <f t="shared" si="12"/>
        <v>0.2943722943722944</v>
      </c>
      <c r="X146" s="7">
        <f t="shared" si="12"/>
        <v>0.26839826839826841</v>
      </c>
      <c r="Y146" s="7">
        <f t="shared" si="12"/>
        <v>0.25974025974025972</v>
      </c>
      <c r="Z146" s="7">
        <f t="shared" si="12"/>
        <v>0.21645021645021645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7" ht="15.75" customHeight="1" x14ac:dyDescent="0.2">
      <c r="A147" s="17" t="s">
        <v>11</v>
      </c>
      <c r="B147" s="18">
        <v>188</v>
      </c>
      <c r="C147" s="18">
        <v>62</v>
      </c>
      <c r="D147" s="18">
        <v>74</v>
      </c>
      <c r="E147" s="18">
        <v>53</v>
      </c>
      <c r="F147" s="18">
        <v>41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7"/>
      <c r="T147" s="17" t="s">
        <v>11</v>
      </c>
      <c r="U147" s="7">
        <f t="shared" si="13"/>
        <v>1</v>
      </c>
      <c r="V147" s="7">
        <f t="shared" si="12"/>
        <v>0.32978723404255317</v>
      </c>
      <c r="W147" s="7">
        <f t="shared" si="12"/>
        <v>0.39361702127659576</v>
      </c>
      <c r="X147" s="7">
        <f t="shared" si="12"/>
        <v>0.28191489361702127</v>
      </c>
      <c r="Y147" s="7">
        <f t="shared" si="12"/>
        <v>0.21808510638297873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7" ht="15.75" customHeight="1" x14ac:dyDescent="0.2">
      <c r="A148" s="17" t="s">
        <v>12</v>
      </c>
      <c r="B148" s="18">
        <v>208</v>
      </c>
      <c r="C148" s="18">
        <v>84</v>
      </c>
      <c r="D148" s="18">
        <v>74</v>
      </c>
      <c r="E148" s="18">
        <v>62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7"/>
      <c r="T148" s="17" t="s">
        <v>12</v>
      </c>
      <c r="U148" s="7">
        <f t="shared" si="13"/>
        <v>1</v>
      </c>
      <c r="V148" s="7">
        <f t="shared" si="12"/>
        <v>0.40384615384615385</v>
      </c>
      <c r="W148" s="7">
        <f t="shared" si="12"/>
        <v>0.35576923076923078</v>
      </c>
      <c r="X148" s="7">
        <f t="shared" si="12"/>
        <v>0.29807692307692307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7" ht="15.75" customHeight="1" x14ac:dyDescent="0.2">
      <c r="A149" s="17" t="s">
        <v>13</v>
      </c>
      <c r="B149" s="18">
        <v>240</v>
      </c>
      <c r="C149" s="18">
        <v>96</v>
      </c>
      <c r="D149" s="18">
        <v>67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7"/>
      <c r="T149" s="17" t="s">
        <v>13</v>
      </c>
      <c r="U149" s="7">
        <f t="shared" si="13"/>
        <v>1</v>
      </c>
      <c r="V149" s="7">
        <f t="shared" si="12"/>
        <v>0.4</v>
      </c>
      <c r="W149" s="7">
        <f t="shared" si="12"/>
        <v>0.27916666666666667</v>
      </c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7" ht="15.75" customHeight="1" x14ac:dyDescent="0.2">
      <c r="A150" s="17" t="s">
        <v>14</v>
      </c>
      <c r="B150" s="18">
        <v>183</v>
      </c>
      <c r="C150" s="18">
        <v>64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7"/>
      <c r="T150" s="17" t="s">
        <v>14</v>
      </c>
      <c r="U150" s="7">
        <f t="shared" si="13"/>
        <v>1</v>
      </c>
      <c r="V150" s="7">
        <f t="shared" si="12"/>
        <v>0.34972677595628415</v>
      </c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7" ht="15.75" customHeight="1" x14ac:dyDescent="0.2">
      <c r="A151" s="17" t="s">
        <v>15</v>
      </c>
      <c r="B151" s="18">
        <v>173</v>
      </c>
      <c r="C151" s="18"/>
      <c r="D151" s="18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17"/>
      <c r="T151" s="17" t="s">
        <v>15</v>
      </c>
      <c r="U151" s="7">
        <f t="shared" si="13"/>
        <v>1</v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7" ht="15.75" customHeight="1" x14ac:dyDescent="0.2">
      <c r="A152" s="17" t="s">
        <v>16</v>
      </c>
      <c r="T152" s="17" t="s">
        <v>16</v>
      </c>
      <c r="V152" s="7"/>
      <c r="W152" s="7"/>
      <c r="X152" s="7"/>
      <c r="Y152" s="7"/>
      <c r="Z152" s="7"/>
      <c r="AA152" s="7"/>
    </row>
    <row r="153" spans="1:37" ht="15.75" customHeight="1" x14ac:dyDescent="0.2">
      <c r="A153" s="19"/>
    </row>
    <row r="154" spans="1:37" ht="15.75" customHeight="1" x14ac:dyDescent="0.2">
      <c r="A154" s="27" t="s">
        <v>73</v>
      </c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9"/>
      <c r="T154" s="27" t="s">
        <v>73</v>
      </c>
      <c r="U154" s="27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</row>
    <row r="155" spans="1:37" ht="15.75" customHeight="1" x14ac:dyDescent="0.2">
      <c r="A155" s="17" t="s">
        <v>0</v>
      </c>
      <c r="B155" s="18">
        <v>468</v>
      </c>
      <c r="C155" s="18">
        <v>173</v>
      </c>
      <c r="D155" s="18">
        <v>163</v>
      </c>
      <c r="E155" s="18">
        <v>125</v>
      </c>
      <c r="F155" s="18">
        <v>138</v>
      </c>
      <c r="G155" s="18">
        <v>127</v>
      </c>
      <c r="H155" s="18">
        <v>157</v>
      </c>
      <c r="I155" s="18">
        <v>136</v>
      </c>
      <c r="J155" s="18">
        <v>159</v>
      </c>
      <c r="K155" s="18">
        <v>151</v>
      </c>
      <c r="L155" s="18">
        <v>159</v>
      </c>
      <c r="M155" s="18">
        <v>146</v>
      </c>
      <c r="N155" s="18">
        <v>63</v>
      </c>
      <c r="O155" s="18">
        <v>66</v>
      </c>
      <c r="P155" s="18">
        <v>62</v>
      </c>
      <c r="Q155" s="18">
        <v>58</v>
      </c>
      <c r="R155" s="31"/>
      <c r="S155" s="29"/>
      <c r="T155" s="30" t="s">
        <v>0</v>
      </c>
      <c r="U155" s="7">
        <f>B155/$B155</f>
        <v>1</v>
      </c>
      <c r="V155" s="7">
        <f t="shared" ref="V155:AJ169" si="14">C155/$B155</f>
        <v>0.36965811965811968</v>
      </c>
      <c r="W155" s="7">
        <f t="shared" si="14"/>
        <v>0.34829059829059827</v>
      </c>
      <c r="X155" s="7">
        <f t="shared" si="14"/>
        <v>0.26709401709401709</v>
      </c>
      <c r="Y155" s="7">
        <f t="shared" si="14"/>
        <v>0.29487179487179488</v>
      </c>
      <c r="Z155" s="7">
        <f t="shared" si="14"/>
        <v>0.27136752136752135</v>
      </c>
      <c r="AA155" s="7">
        <f t="shared" si="14"/>
        <v>0.33547008547008544</v>
      </c>
      <c r="AB155" s="7">
        <f t="shared" si="14"/>
        <v>0.29059829059829062</v>
      </c>
      <c r="AC155" s="7">
        <f t="shared" si="14"/>
        <v>0.33974358974358976</v>
      </c>
      <c r="AD155" s="7">
        <f t="shared" si="14"/>
        <v>0.32264957264957267</v>
      </c>
      <c r="AE155" s="7">
        <f t="shared" si="14"/>
        <v>0.33974358974358976</v>
      </c>
      <c r="AF155" s="7">
        <f t="shared" si="14"/>
        <v>0.31196581196581197</v>
      </c>
      <c r="AG155" s="7">
        <f t="shared" si="14"/>
        <v>0.13461538461538461</v>
      </c>
      <c r="AH155" s="7">
        <f t="shared" si="14"/>
        <v>0.14102564102564102</v>
      </c>
      <c r="AI155" s="7">
        <f t="shared" si="14"/>
        <v>0.13247863247863248</v>
      </c>
      <c r="AJ155" s="7">
        <f t="shared" si="14"/>
        <v>0.12393162393162394</v>
      </c>
      <c r="AK155" s="31"/>
    </row>
    <row r="156" spans="1:37" ht="15.75" customHeight="1" x14ac:dyDescent="0.2">
      <c r="A156" s="17" t="s">
        <v>1</v>
      </c>
      <c r="B156" s="18">
        <v>356</v>
      </c>
      <c r="C156" s="18">
        <v>83</v>
      </c>
      <c r="D156" s="18">
        <v>69</v>
      </c>
      <c r="E156" s="18">
        <v>65</v>
      </c>
      <c r="F156" s="18">
        <v>51</v>
      </c>
      <c r="G156" s="18">
        <v>74</v>
      </c>
      <c r="H156" s="18">
        <v>77</v>
      </c>
      <c r="I156" s="18">
        <v>90</v>
      </c>
      <c r="J156" s="18">
        <v>86</v>
      </c>
      <c r="K156" s="18">
        <v>85</v>
      </c>
      <c r="L156" s="18">
        <v>82</v>
      </c>
      <c r="M156" s="18">
        <v>43</v>
      </c>
      <c r="N156" s="18">
        <v>50</v>
      </c>
      <c r="O156" s="18">
        <v>46</v>
      </c>
      <c r="P156" s="18">
        <v>38</v>
      </c>
      <c r="Q156" s="18"/>
      <c r="R156" s="29"/>
      <c r="S156" s="29"/>
      <c r="T156" s="30" t="s">
        <v>1</v>
      </c>
      <c r="U156" s="7">
        <f t="shared" ref="U156:U170" si="15">B156/$B156</f>
        <v>1</v>
      </c>
      <c r="V156" s="7">
        <f t="shared" si="14"/>
        <v>0.23314606741573032</v>
      </c>
      <c r="W156" s="7">
        <f t="shared" si="14"/>
        <v>0.19382022471910113</v>
      </c>
      <c r="X156" s="7">
        <f t="shared" si="14"/>
        <v>0.18258426966292135</v>
      </c>
      <c r="Y156" s="7">
        <f t="shared" si="14"/>
        <v>0.14325842696629212</v>
      </c>
      <c r="Z156" s="7">
        <f t="shared" si="14"/>
        <v>0.20786516853932585</v>
      </c>
      <c r="AA156" s="7">
        <f t="shared" si="14"/>
        <v>0.21629213483146068</v>
      </c>
      <c r="AB156" s="7">
        <f t="shared" si="14"/>
        <v>0.25280898876404495</v>
      </c>
      <c r="AC156" s="7">
        <f t="shared" si="14"/>
        <v>0.24157303370786518</v>
      </c>
      <c r="AD156" s="7">
        <f t="shared" si="14"/>
        <v>0.23876404494382023</v>
      </c>
      <c r="AE156" s="7">
        <f t="shared" si="14"/>
        <v>0.2303370786516854</v>
      </c>
      <c r="AF156" s="7">
        <f t="shared" si="14"/>
        <v>0.12078651685393259</v>
      </c>
      <c r="AG156" s="7">
        <f t="shared" si="14"/>
        <v>0.1404494382022472</v>
      </c>
      <c r="AH156" s="7">
        <f t="shared" si="14"/>
        <v>0.12921348314606743</v>
      </c>
      <c r="AI156" s="7">
        <f t="shared" si="14"/>
        <v>0.10674157303370786</v>
      </c>
      <c r="AJ156" s="7"/>
      <c r="AK156" s="29"/>
    </row>
    <row r="157" spans="1:37" ht="15.75" customHeight="1" x14ac:dyDescent="0.2">
      <c r="A157" s="17" t="s">
        <v>2</v>
      </c>
      <c r="B157" s="18">
        <v>315</v>
      </c>
      <c r="C157" s="18">
        <v>69</v>
      </c>
      <c r="D157" s="18">
        <v>61</v>
      </c>
      <c r="E157" s="18">
        <v>56</v>
      </c>
      <c r="F157" s="18">
        <v>58</v>
      </c>
      <c r="G157" s="18">
        <v>58</v>
      </c>
      <c r="H157" s="18">
        <v>67</v>
      </c>
      <c r="I157" s="18">
        <v>58</v>
      </c>
      <c r="J157" s="18">
        <v>65</v>
      </c>
      <c r="K157" s="18">
        <v>72</v>
      </c>
      <c r="L157" s="18">
        <v>36</v>
      </c>
      <c r="M157" s="18">
        <v>36</v>
      </c>
      <c r="N157" s="18">
        <v>35</v>
      </c>
      <c r="O157" s="18">
        <v>36</v>
      </c>
      <c r="P157" s="18"/>
      <c r="Q157" s="18"/>
      <c r="R157" s="29"/>
      <c r="S157" s="29"/>
      <c r="T157" s="30" t="s">
        <v>2</v>
      </c>
      <c r="U157" s="7">
        <f t="shared" si="15"/>
        <v>1</v>
      </c>
      <c r="V157" s="7">
        <f t="shared" si="14"/>
        <v>0.21904761904761905</v>
      </c>
      <c r="W157" s="7">
        <f t="shared" si="14"/>
        <v>0.19365079365079366</v>
      </c>
      <c r="X157" s="7">
        <f t="shared" si="14"/>
        <v>0.17777777777777778</v>
      </c>
      <c r="Y157" s="7">
        <f t="shared" si="14"/>
        <v>0.18412698412698414</v>
      </c>
      <c r="Z157" s="7">
        <f t="shared" si="14"/>
        <v>0.18412698412698414</v>
      </c>
      <c r="AA157" s="7">
        <f t="shared" si="14"/>
        <v>0.21269841269841269</v>
      </c>
      <c r="AB157" s="7">
        <f t="shared" si="14"/>
        <v>0.18412698412698414</v>
      </c>
      <c r="AC157" s="7">
        <f t="shared" si="14"/>
        <v>0.20634920634920634</v>
      </c>
      <c r="AD157" s="7">
        <f t="shared" si="14"/>
        <v>0.22857142857142856</v>
      </c>
      <c r="AE157" s="7">
        <f t="shared" si="14"/>
        <v>0.11428571428571428</v>
      </c>
      <c r="AF157" s="7">
        <f t="shared" si="14"/>
        <v>0.11428571428571428</v>
      </c>
      <c r="AG157" s="7">
        <f t="shared" si="14"/>
        <v>0.1111111111111111</v>
      </c>
      <c r="AH157" s="7">
        <f t="shared" si="14"/>
        <v>0.11428571428571428</v>
      </c>
      <c r="AI157" s="7"/>
      <c r="AJ157" s="7"/>
      <c r="AK157" s="29"/>
    </row>
    <row r="158" spans="1:37" ht="15.75" customHeight="1" x14ac:dyDescent="0.2">
      <c r="A158" s="17" t="s">
        <v>3</v>
      </c>
      <c r="B158" s="18">
        <v>325</v>
      </c>
      <c r="C158" s="18">
        <v>88</v>
      </c>
      <c r="D158" s="18">
        <v>72</v>
      </c>
      <c r="E158" s="18">
        <v>71</v>
      </c>
      <c r="F158" s="18">
        <v>70</v>
      </c>
      <c r="G158" s="18">
        <v>82</v>
      </c>
      <c r="H158" s="18">
        <v>72</v>
      </c>
      <c r="I158" s="18">
        <v>65</v>
      </c>
      <c r="J158" s="18">
        <v>71</v>
      </c>
      <c r="K158" s="18">
        <v>45</v>
      </c>
      <c r="L158" s="18">
        <v>48</v>
      </c>
      <c r="M158" s="18">
        <v>39</v>
      </c>
      <c r="N158" s="18">
        <v>45</v>
      </c>
      <c r="O158" s="18"/>
      <c r="P158" s="18"/>
      <c r="Q158" s="18"/>
      <c r="R158" s="29"/>
      <c r="S158" s="29"/>
      <c r="T158" s="30" t="s">
        <v>3</v>
      </c>
      <c r="U158" s="7">
        <f t="shared" si="15"/>
        <v>1</v>
      </c>
      <c r="V158" s="7">
        <f t="shared" si="14"/>
        <v>0.27076923076923076</v>
      </c>
      <c r="W158" s="7">
        <f t="shared" si="14"/>
        <v>0.22153846153846155</v>
      </c>
      <c r="X158" s="7">
        <f t="shared" si="14"/>
        <v>0.21846153846153846</v>
      </c>
      <c r="Y158" s="7">
        <f t="shared" si="14"/>
        <v>0.2153846153846154</v>
      </c>
      <c r="Z158" s="7">
        <f t="shared" si="14"/>
        <v>0.25230769230769229</v>
      </c>
      <c r="AA158" s="7">
        <f t="shared" si="14"/>
        <v>0.22153846153846155</v>
      </c>
      <c r="AB158" s="7">
        <f t="shared" si="14"/>
        <v>0.2</v>
      </c>
      <c r="AC158" s="7">
        <f t="shared" si="14"/>
        <v>0.21846153846153846</v>
      </c>
      <c r="AD158" s="7">
        <f t="shared" si="14"/>
        <v>0.13846153846153847</v>
      </c>
      <c r="AE158" s="7">
        <f t="shared" si="14"/>
        <v>0.14769230769230771</v>
      </c>
      <c r="AF158" s="7">
        <f t="shared" si="14"/>
        <v>0.12</v>
      </c>
      <c r="AG158" s="7">
        <f t="shared" si="14"/>
        <v>0.13846153846153847</v>
      </c>
      <c r="AH158" s="7"/>
      <c r="AI158" s="7"/>
      <c r="AJ158" s="7"/>
      <c r="AK158" s="29"/>
    </row>
    <row r="159" spans="1:37" ht="15.75" customHeight="1" x14ac:dyDescent="0.2">
      <c r="A159" s="17" t="s">
        <v>4</v>
      </c>
      <c r="B159" s="18">
        <v>350</v>
      </c>
      <c r="C159" s="18">
        <v>92</v>
      </c>
      <c r="D159" s="18">
        <v>89</v>
      </c>
      <c r="E159" s="18">
        <v>84</v>
      </c>
      <c r="F159" s="18">
        <v>77</v>
      </c>
      <c r="G159" s="18">
        <v>72</v>
      </c>
      <c r="H159" s="18">
        <v>84</v>
      </c>
      <c r="I159" s="18">
        <v>64</v>
      </c>
      <c r="J159" s="18">
        <v>59</v>
      </c>
      <c r="K159" s="18">
        <v>65</v>
      </c>
      <c r="L159" s="18">
        <v>63</v>
      </c>
      <c r="M159" s="18">
        <v>60</v>
      </c>
      <c r="N159" s="18"/>
      <c r="O159" s="18"/>
      <c r="P159" s="18"/>
      <c r="Q159" s="18"/>
      <c r="R159" s="29"/>
      <c r="S159" s="29"/>
      <c r="T159" s="30" t="s">
        <v>4</v>
      </c>
      <c r="U159" s="7">
        <f t="shared" si="15"/>
        <v>1</v>
      </c>
      <c r="V159" s="7">
        <f t="shared" si="14"/>
        <v>0.26285714285714284</v>
      </c>
      <c r="W159" s="7">
        <f t="shared" si="14"/>
        <v>0.25428571428571428</v>
      </c>
      <c r="X159" s="7">
        <f t="shared" si="14"/>
        <v>0.24</v>
      </c>
      <c r="Y159" s="7">
        <f t="shared" si="14"/>
        <v>0.22</v>
      </c>
      <c r="Z159" s="7">
        <f t="shared" si="14"/>
        <v>0.20571428571428571</v>
      </c>
      <c r="AA159" s="7">
        <f t="shared" si="14"/>
        <v>0.24</v>
      </c>
      <c r="AB159" s="7">
        <f t="shared" si="14"/>
        <v>0.18285714285714286</v>
      </c>
      <c r="AC159" s="7">
        <f t="shared" si="14"/>
        <v>0.16857142857142857</v>
      </c>
      <c r="AD159" s="7">
        <f t="shared" si="14"/>
        <v>0.18571428571428572</v>
      </c>
      <c r="AE159" s="7">
        <f t="shared" si="14"/>
        <v>0.18</v>
      </c>
      <c r="AF159" s="7">
        <f t="shared" si="14"/>
        <v>0.17142857142857143</v>
      </c>
      <c r="AG159" s="7"/>
      <c r="AH159" s="7"/>
      <c r="AI159" s="7"/>
      <c r="AJ159" s="7"/>
      <c r="AK159" s="29"/>
    </row>
    <row r="160" spans="1:37" ht="15.75" customHeight="1" x14ac:dyDescent="0.2">
      <c r="A160" s="17" t="s">
        <v>5</v>
      </c>
      <c r="B160" s="18">
        <v>477</v>
      </c>
      <c r="C160" s="18">
        <v>144</v>
      </c>
      <c r="D160" s="18">
        <v>97</v>
      </c>
      <c r="E160" s="18">
        <v>130</v>
      </c>
      <c r="F160" s="18">
        <v>132</v>
      </c>
      <c r="G160" s="18">
        <v>112</v>
      </c>
      <c r="H160" s="18">
        <v>114</v>
      </c>
      <c r="I160" s="18">
        <v>83</v>
      </c>
      <c r="J160" s="18">
        <v>86</v>
      </c>
      <c r="K160" s="18">
        <v>84</v>
      </c>
      <c r="L160" s="18">
        <v>77</v>
      </c>
      <c r="M160" s="18"/>
      <c r="N160" s="18"/>
      <c r="O160" s="18"/>
      <c r="P160" s="18"/>
      <c r="Q160" s="18"/>
      <c r="R160" s="29"/>
      <c r="S160" s="29"/>
      <c r="T160" s="30" t="s">
        <v>5</v>
      </c>
      <c r="U160" s="7">
        <f t="shared" si="15"/>
        <v>1</v>
      </c>
      <c r="V160" s="7">
        <f t="shared" si="14"/>
        <v>0.30188679245283018</v>
      </c>
      <c r="W160" s="7">
        <f t="shared" si="14"/>
        <v>0.20335429769392033</v>
      </c>
      <c r="X160" s="7">
        <f t="shared" si="14"/>
        <v>0.27253668763102723</v>
      </c>
      <c r="Y160" s="7">
        <f t="shared" si="14"/>
        <v>0.27672955974842767</v>
      </c>
      <c r="Z160" s="7">
        <f t="shared" si="14"/>
        <v>0.23480083857442349</v>
      </c>
      <c r="AA160" s="7">
        <f t="shared" si="14"/>
        <v>0.2389937106918239</v>
      </c>
      <c r="AB160" s="7">
        <f t="shared" si="14"/>
        <v>0.17400419287211741</v>
      </c>
      <c r="AC160" s="7">
        <f t="shared" si="14"/>
        <v>0.18029350104821804</v>
      </c>
      <c r="AD160" s="7">
        <f t="shared" si="14"/>
        <v>0.1761006289308176</v>
      </c>
      <c r="AE160" s="7">
        <f t="shared" si="14"/>
        <v>0.16142557651991615</v>
      </c>
      <c r="AF160" s="7"/>
      <c r="AG160" s="7"/>
      <c r="AH160" s="7"/>
      <c r="AI160" s="7"/>
      <c r="AJ160" s="7"/>
      <c r="AK160" s="29"/>
    </row>
    <row r="161" spans="1:37" ht="15.75" customHeight="1" x14ac:dyDescent="0.2">
      <c r="A161" s="17" t="s">
        <v>6</v>
      </c>
      <c r="B161" s="18">
        <v>594</v>
      </c>
      <c r="C161" s="18">
        <v>195</v>
      </c>
      <c r="D161" s="18">
        <v>187</v>
      </c>
      <c r="E161" s="18">
        <v>186</v>
      </c>
      <c r="F161" s="18">
        <v>170</v>
      </c>
      <c r="G161" s="18">
        <v>159</v>
      </c>
      <c r="H161" s="18">
        <v>123</v>
      </c>
      <c r="I161" s="18">
        <v>132</v>
      </c>
      <c r="J161" s="18">
        <v>119</v>
      </c>
      <c r="K161" s="18">
        <v>111</v>
      </c>
      <c r="L161" s="18"/>
      <c r="M161" s="18"/>
      <c r="N161" s="18"/>
      <c r="O161" s="18"/>
      <c r="P161" s="18"/>
      <c r="Q161" s="18"/>
      <c r="R161" s="29"/>
      <c r="S161" s="29"/>
      <c r="T161" s="30" t="s">
        <v>6</v>
      </c>
      <c r="U161" s="7">
        <f t="shared" si="15"/>
        <v>1</v>
      </c>
      <c r="V161" s="7">
        <f t="shared" si="14"/>
        <v>0.32828282828282829</v>
      </c>
      <c r="W161" s="7">
        <f t="shared" si="14"/>
        <v>0.31481481481481483</v>
      </c>
      <c r="X161" s="7">
        <f t="shared" si="14"/>
        <v>0.31313131313131315</v>
      </c>
      <c r="Y161" s="7">
        <f t="shared" si="14"/>
        <v>0.28619528619528617</v>
      </c>
      <c r="Z161" s="7">
        <f t="shared" si="14"/>
        <v>0.26767676767676768</v>
      </c>
      <c r="AA161" s="7">
        <f t="shared" si="14"/>
        <v>0.20707070707070707</v>
      </c>
      <c r="AB161" s="7">
        <f t="shared" si="14"/>
        <v>0.22222222222222221</v>
      </c>
      <c r="AC161" s="7">
        <f t="shared" si="14"/>
        <v>0.20033670033670034</v>
      </c>
      <c r="AD161" s="7">
        <f t="shared" si="14"/>
        <v>0.18686868686868688</v>
      </c>
      <c r="AE161" s="7"/>
      <c r="AF161" s="7"/>
      <c r="AG161" s="7"/>
      <c r="AH161" s="7"/>
      <c r="AI161" s="7"/>
      <c r="AJ161" s="7"/>
      <c r="AK161" s="29"/>
    </row>
    <row r="162" spans="1:37" ht="15.75" customHeight="1" x14ac:dyDescent="0.2">
      <c r="A162" s="17" t="s">
        <v>7</v>
      </c>
      <c r="B162" s="18">
        <v>521</v>
      </c>
      <c r="C162" s="18">
        <v>182</v>
      </c>
      <c r="D162" s="18">
        <v>159</v>
      </c>
      <c r="E162" s="18">
        <v>145</v>
      </c>
      <c r="F162" s="18">
        <v>146</v>
      </c>
      <c r="G162" s="18">
        <v>111</v>
      </c>
      <c r="H162" s="18">
        <v>115</v>
      </c>
      <c r="I162" s="18">
        <v>104</v>
      </c>
      <c r="J162" s="18">
        <v>108</v>
      </c>
      <c r="K162" s="18"/>
      <c r="L162" s="18"/>
      <c r="M162" s="18"/>
      <c r="N162" s="18"/>
      <c r="O162" s="18"/>
      <c r="P162" s="18"/>
      <c r="Q162" s="18"/>
      <c r="R162" s="29"/>
      <c r="S162" s="29"/>
      <c r="T162" s="30" t="s">
        <v>7</v>
      </c>
      <c r="U162" s="7">
        <f t="shared" si="15"/>
        <v>1</v>
      </c>
      <c r="V162" s="7">
        <f t="shared" si="14"/>
        <v>0.34932821497120919</v>
      </c>
      <c r="W162" s="7">
        <f t="shared" si="14"/>
        <v>0.30518234165067176</v>
      </c>
      <c r="X162" s="7">
        <f t="shared" si="14"/>
        <v>0.27831094049904032</v>
      </c>
      <c r="Y162" s="7">
        <f t="shared" si="14"/>
        <v>0.28023032629558542</v>
      </c>
      <c r="Z162" s="7">
        <f t="shared" si="14"/>
        <v>0.21305182341650672</v>
      </c>
      <c r="AA162" s="7">
        <f t="shared" si="14"/>
        <v>0.22072936660268713</v>
      </c>
      <c r="AB162" s="7">
        <f t="shared" si="14"/>
        <v>0.19961612284069097</v>
      </c>
      <c r="AC162" s="7">
        <f t="shared" si="14"/>
        <v>0.20729366602687141</v>
      </c>
      <c r="AD162" s="7"/>
      <c r="AE162" s="7"/>
      <c r="AF162" s="7"/>
      <c r="AG162" s="7"/>
      <c r="AH162" s="7"/>
      <c r="AI162" s="7"/>
      <c r="AJ162" s="7"/>
      <c r="AK162" s="29"/>
    </row>
    <row r="163" spans="1:37" ht="15.75" customHeight="1" x14ac:dyDescent="0.2">
      <c r="A163" s="17" t="s">
        <v>8</v>
      </c>
      <c r="B163" s="18">
        <v>794</v>
      </c>
      <c r="C163" s="18">
        <v>314</v>
      </c>
      <c r="D163" s="18">
        <v>265</v>
      </c>
      <c r="E163" s="18">
        <v>249</v>
      </c>
      <c r="F163" s="18">
        <v>201</v>
      </c>
      <c r="G163" s="18">
        <v>187</v>
      </c>
      <c r="H163" s="18">
        <v>183</v>
      </c>
      <c r="I163" s="18">
        <v>168</v>
      </c>
      <c r="J163" s="18"/>
      <c r="K163" s="18"/>
      <c r="L163" s="18"/>
      <c r="M163" s="18"/>
      <c r="N163" s="18"/>
      <c r="O163" s="18"/>
      <c r="P163" s="18"/>
      <c r="Q163" s="18"/>
      <c r="R163" s="29"/>
      <c r="S163" s="29"/>
      <c r="T163" s="30" t="s">
        <v>8</v>
      </c>
      <c r="U163" s="7">
        <f t="shared" si="15"/>
        <v>1</v>
      </c>
      <c r="V163" s="7">
        <f t="shared" si="14"/>
        <v>0.39546599496221663</v>
      </c>
      <c r="W163" s="7">
        <f t="shared" si="14"/>
        <v>0.33375314861460958</v>
      </c>
      <c r="X163" s="7">
        <f t="shared" si="14"/>
        <v>0.31360201511335012</v>
      </c>
      <c r="Y163" s="7">
        <f t="shared" si="14"/>
        <v>0.25314861460957178</v>
      </c>
      <c r="Z163" s="7">
        <f t="shared" si="14"/>
        <v>0.23551637279596976</v>
      </c>
      <c r="AA163" s="7">
        <f t="shared" si="14"/>
        <v>0.23047858942065491</v>
      </c>
      <c r="AB163" s="7">
        <f t="shared" si="14"/>
        <v>0.21158690176322417</v>
      </c>
      <c r="AC163" s="7"/>
      <c r="AD163" s="7"/>
      <c r="AE163" s="7"/>
      <c r="AF163" s="7"/>
      <c r="AG163" s="7"/>
      <c r="AH163" s="7"/>
      <c r="AI163" s="7"/>
      <c r="AJ163" s="7"/>
      <c r="AK163" s="29"/>
    </row>
    <row r="164" spans="1:37" ht="15.75" customHeight="1" x14ac:dyDescent="0.2">
      <c r="A164" s="17" t="s">
        <v>9</v>
      </c>
      <c r="B164" s="18">
        <v>632</v>
      </c>
      <c r="C164" s="18">
        <v>220</v>
      </c>
      <c r="D164" s="18">
        <v>163</v>
      </c>
      <c r="E164" s="18">
        <v>143</v>
      </c>
      <c r="F164" s="18">
        <v>148</v>
      </c>
      <c r="G164" s="18">
        <v>148</v>
      </c>
      <c r="H164" s="18">
        <v>139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29"/>
      <c r="S164" s="29"/>
      <c r="T164" s="30" t="s">
        <v>9</v>
      </c>
      <c r="U164" s="7">
        <f t="shared" si="15"/>
        <v>1</v>
      </c>
      <c r="V164" s="7">
        <f t="shared" si="14"/>
        <v>0.34810126582278483</v>
      </c>
      <c r="W164" s="7">
        <f t="shared" si="14"/>
        <v>0.25791139240506328</v>
      </c>
      <c r="X164" s="7">
        <f t="shared" si="14"/>
        <v>0.22626582278481014</v>
      </c>
      <c r="Y164" s="7">
        <f t="shared" si="14"/>
        <v>0.23417721518987342</v>
      </c>
      <c r="Z164" s="7">
        <f t="shared" si="14"/>
        <v>0.23417721518987342</v>
      </c>
      <c r="AA164" s="7">
        <f t="shared" si="14"/>
        <v>0.2199367088607595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29"/>
    </row>
    <row r="165" spans="1:37" ht="15.75" customHeight="1" x14ac:dyDescent="0.2">
      <c r="A165" s="17" t="s">
        <v>10</v>
      </c>
      <c r="B165" s="18">
        <v>564</v>
      </c>
      <c r="C165" s="18">
        <v>177</v>
      </c>
      <c r="D165" s="18">
        <v>141</v>
      </c>
      <c r="E165" s="18">
        <v>133</v>
      </c>
      <c r="F165" s="18">
        <v>121</v>
      </c>
      <c r="G165" s="18">
        <v>116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29"/>
      <c r="S165" s="29"/>
      <c r="T165" s="30" t="s">
        <v>10</v>
      </c>
      <c r="U165" s="7">
        <f t="shared" si="15"/>
        <v>1</v>
      </c>
      <c r="V165" s="7">
        <f t="shared" si="14"/>
        <v>0.31382978723404253</v>
      </c>
      <c r="W165" s="7">
        <f t="shared" si="14"/>
        <v>0.25</v>
      </c>
      <c r="X165" s="7">
        <f t="shared" si="14"/>
        <v>0.23581560283687944</v>
      </c>
      <c r="Y165" s="7">
        <f t="shared" si="14"/>
        <v>0.21453900709219859</v>
      </c>
      <c r="Z165" s="7">
        <f t="shared" si="14"/>
        <v>0.20567375886524822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29"/>
    </row>
    <row r="166" spans="1:37" ht="15.75" customHeight="1" x14ac:dyDescent="0.2">
      <c r="A166" s="17" t="s">
        <v>11</v>
      </c>
      <c r="B166" s="18">
        <v>530</v>
      </c>
      <c r="C166" s="18">
        <v>177</v>
      </c>
      <c r="D166" s="18">
        <v>150</v>
      </c>
      <c r="E166" s="18">
        <v>132</v>
      </c>
      <c r="F166" s="18">
        <v>106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29"/>
      <c r="S166" s="29"/>
      <c r="T166" s="30" t="s">
        <v>11</v>
      </c>
      <c r="U166" s="7">
        <f t="shared" si="15"/>
        <v>1</v>
      </c>
      <c r="V166" s="7">
        <f t="shared" si="14"/>
        <v>0.33396226415094338</v>
      </c>
      <c r="W166" s="7">
        <f t="shared" si="14"/>
        <v>0.28301886792452829</v>
      </c>
      <c r="X166" s="7">
        <f t="shared" si="14"/>
        <v>0.24905660377358491</v>
      </c>
      <c r="Y166" s="7">
        <f t="shared" si="14"/>
        <v>0.2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29"/>
    </row>
    <row r="167" spans="1:37" ht="15.75" customHeight="1" x14ac:dyDescent="0.2">
      <c r="A167" s="17" t="s">
        <v>12</v>
      </c>
      <c r="B167" s="18">
        <v>539</v>
      </c>
      <c r="C167" s="18">
        <v>178</v>
      </c>
      <c r="D167" s="18">
        <v>126</v>
      </c>
      <c r="E167" s="18">
        <v>117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29"/>
      <c r="S167" s="29"/>
      <c r="T167" s="30" t="s">
        <v>12</v>
      </c>
      <c r="U167" s="7">
        <f t="shared" si="15"/>
        <v>1</v>
      </c>
      <c r="V167" s="7">
        <f t="shared" si="14"/>
        <v>0.33024118738404451</v>
      </c>
      <c r="W167" s="7">
        <f t="shared" si="14"/>
        <v>0.23376623376623376</v>
      </c>
      <c r="X167" s="7">
        <f t="shared" si="14"/>
        <v>0.21706864564007422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29"/>
    </row>
    <row r="168" spans="1:37" ht="15.75" customHeight="1" x14ac:dyDescent="0.2">
      <c r="A168" s="17" t="s">
        <v>13</v>
      </c>
      <c r="B168" s="18">
        <v>732</v>
      </c>
      <c r="C168" s="18">
        <v>233</v>
      </c>
      <c r="D168" s="18">
        <v>184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29"/>
      <c r="S168" s="29"/>
      <c r="T168" s="30" t="s">
        <v>13</v>
      </c>
      <c r="U168" s="7">
        <f t="shared" si="15"/>
        <v>1</v>
      </c>
      <c r="V168" s="7">
        <f t="shared" si="14"/>
        <v>0.31830601092896177</v>
      </c>
      <c r="W168" s="7">
        <f t="shared" si="14"/>
        <v>0.25136612021857924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29"/>
    </row>
    <row r="169" spans="1:37" ht="15.75" customHeight="1" x14ac:dyDescent="0.2">
      <c r="A169" s="17" t="s">
        <v>14</v>
      </c>
      <c r="B169" s="18">
        <v>556</v>
      </c>
      <c r="C169" s="18">
        <v>182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9"/>
      <c r="S169" s="29"/>
      <c r="T169" s="30" t="s">
        <v>14</v>
      </c>
      <c r="U169" s="7">
        <f t="shared" si="15"/>
        <v>1</v>
      </c>
      <c r="V169" s="7">
        <f t="shared" si="14"/>
        <v>0.3273381294964029</v>
      </c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29"/>
    </row>
    <row r="170" spans="1:37" ht="15.75" customHeight="1" x14ac:dyDescent="0.2">
      <c r="A170" s="17" t="s">
        <v>15</v>
      </c>
      <c r="B170" s="18">
        <v>557</v>
      </c>
      <c r="C170" s="18"/>
      <c r="D170" s="18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9"/>
      <c r="S170" s="29"/>
      <c r="T170" s="30" t="s">
        <v>15</v>
      </c>
      <c r="U170" s="7">
        <f t="shared" si="15"/>
        <v>1</v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29"/>
    </row>
    <row r="171" spans="1:37" ht="15.75" customHeight="1" x14ac:dyDescent="0.2">
      <c r="A171" s="17" t="s">
        <v>16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30" t="s">
        <v>16</v>
      </c>
      <c r="U171" s="29"/>
      <c r="V171" s="7"/>
      <c r="W171" s="7"/>
      <c r="X171" s="7"/>
      <c r="Y171" s="7"/>
      <c r="Z171" s="7"/>
      <c r="AA171" s="7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</row>
    <row r="172" spans="1:37" ht="15.75" customHeight="1" x14ac:dyDescent="0.2">
      <c r="A172" s="19"/>
      <c r="V172" s="29"/>
      <c r="W172" s="29"/>
      <c r="X172" s="29"/>
      <c r="Y172" s="29"/>
      <c r="Z172" s="29"/>
    </row>
    <row r="173" spans="1:37" ht="15.75" customHeight="1" x14ac:dyDescent="0.2">
      <c r="A173" s="27" t="s">
        <v>71</v>
      </c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9"/>
      <c r="T173" s="27" t="s">
        <v>71</v>
      </c>
      <c r="U173" s="27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</row>
    <row r="174" spans="1:37" ht="15.75" customHeight="1" x14ac:dyDescent="0.2">
      <c r="A174" s="17" t="s">
        <v>0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29"/>
      <c r="T174" s="30" t="s">
        <v>0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31"/>
    </row>
    <row r="175" spans="1:37" ht="15.75" customHeight="1" x14ac:dyDescent="0.2">
      <c r="A175" s="17" t="s">
        <v>1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29"/>
      <c r="S175" s="29"/>
      <c r="T175" s="30" t="s">
        <v>1</v>
      </c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29"/>
    </row>
    <row r="176" spans="1:37" ht="15.75" customHeight="1" x14ac:dyDescent="0.2">
      <c r="A176" s="17" t="s">
        <v>2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30" t="s">
        <v>2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29"/>
    </row>
    <row r="177" spans="1:37" ht="15.75" customHeight="1" x14ac:dyDescent="0.2">
      <c r="A177" s="17" t="s">
        <v>3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30" t="s">
        <v>3</v>
      </c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29"/>
    </row>
    <row r="178" spans="1:37" ht="15.75" customHeight="1" x14ac:dyDescent="0.2">
      <c r="A178" s="17" t="s">
        <v>4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30" t="s">
        <v>4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29"/>
    </row>
    <row r="179" spans="1:37" ht="15.75" customHeight="1" x14ac:dyDescent="0.2">
      <c r="A179" s="17" t="s">
        <v>5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9"/>
      <c r="M179" s="29"/>
      <c r="N179" s="29"/>
      <c r="O179" s="29"/>
      <c r="P179" s="29"/>
      <c r="Q179" s="29"/>
      <c r="R179" s="29"/>
      <c r="S179" s="29"/>
      <c r="T179" s="30" t="s">
        <v>5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29"/>
    </row>
    <row r="180" spans="1:37" ht="15.75" customHeight="1" x14ac:dyDescent="0.2">
      <c r="A180" s="17" t="s">
        <v>6</v>
      </c>
      <c r="B180" s="18">
        <v>816</v>
      </c>
      <c r="C180" s="18">
        <v>316</v>
      </c>
      <c r="D180" s="18">
        <v>321</v>
      </c>
      <c r="E180" s="18">
        <v>332</v>
      </c>
      <c r="F180" s="18">
        <v>363</v>
      </c>
      <c r="G180" s="18">
        <v>344</v>
      </c>
      <c r="H180" s="18">
        <v>323</v>
      </c>
      <c r="I180" s="18">
        <v>329</v>
      </c>
      <c r="J180" s="18">
        <v>295</v>
      </c>
      <c r="K180" s="18">
        <v>248</v>
      </c>
      <c r="L180" s="29"/>
      <c r="M180" s="29"/>
      <c r="N180" s="29"/>
      <c r="O180" s="29"/>
      <c r="P180" s="29"/>
      <c r="Q180" s="29"/>
      <c r="R180" s="29"/>
      <c r="S180" s="29"/>
      <c r="T180" s="30" t="s">
        <v>6</v>
      </c>
      <c r="U180" s="7">
        <f t="shared" ref="U180:AD189" si="16">B180/$B180</f>
        <v>1</v>
      </c>
      <c r="V180" s="7">
        <f t="shared" si="16"/>
        <v>0.38725490196078433</v>
      </c>
      <c r="W180" s="7">
        <f t="shared" si="16"/>
        <v>0.39338235294117646</v>
      </c>
      <c r="X180" s="7">
        <f t="shared" si="16"/>
        <v>0.40686274509803921</v>
      </c>
      <c r="Y180" s="7">
        <f t="shared" si="16"/>
        <v>0.44485294117647056</v>
      </c>
      <c r="Z180" s="7">
        <f t="shared" si="16"/>
        <v>0.42156862745098039</v>
      </c>
      <c r="AA180" s="7">
        <f t="shared" si="16"/>
        <v>0.39583333333333331</v>
      </c>
      <c r="AB180" s="7">
        <f t="shared" si="16"/>
        <v>0.40318627450980393</v>
      </c>
      <c r="AC180" s="7">
        <f t="shared" si="16"/>
        <v>0.36151960784313725</v>
      </c>
      <c r="AD180" s="7">
        <f t="shared" si="16"/>
        <v>0.30392156862745096</v>
      </c>
      <c r="AE180" s="7"/>
      <c r="AF180" s="7"/>
      <c r="AG180" s="7"/>
      <c r="AH180" s="7"/>
      <c r="AI180" s="7"/>
      <c r="AJ180" s="7"/>
      <c r="AK180" s="29"/>
    </row>
    <row r="181" spans="1:37" ht="15.75" customHeight="1" x14ac:dyDescent="0.2">
      <c r="A181" s="17" t="s">
        <v>7</v>
      </c>
      <c r="B181" s="18">
        <v>1056</v>
      </c>
      <c r="C181" s="18">
        <v>504</v>
      </c>
      <c r="D181" s="18">
        <v>436</v>
      </c>
      <c r="E181" s="18">
        <v>433</v>
      </c>
      <c r="F181" s="18">
        <v>411</v>
      </c>
      <c r="G181" s="18">
        <v>369</v>
      </c>
      <c r="H181" s="18">
        <v>354</v>
      </c>
      <c r="I181" s="18">
        <v>341</v>
      </c>
      <c r="J181" s="18">
        <v>282</v>
      </c>
      <c r="K181" s="18"/>
      <c r="L181" s="29"/>
      <c r="M181" s="29"/>
      <c r="N181" s="29"/>
      <c r="O181" s="29"/>
      <c r="P181" s="29"/>
      <c r="Q181" s="29"/>
      <c r="R181" s="29"/>
      <c r="S181" s="29"/>
      <c r="T181" s="30" t="s">
        <v>7</v>
      </c>
      <c r="U181" s="7">
        <f t="shared" si="16"/>
        <v>1</v>
      </c>
      <c r="V181" s="7">
        <f t="shared" si="16"/>
        <v>0.47727272727272729</v>
      </c>
      <c r="W181" s="7">
        <f t="shared" si="16"/>
        <v>0.4128787878787879</v>
      </c>
      <c r="X181" s="7">
        <f t="shared" si="16"/>
        <v>0.41003787878787878</v>
      </c>
      <c r="Y181" s="7">
        <f t="shared" si="16"/>
        <v>0.38920454545454547</v>
      </c>
      <c r="Z181" s="7">
        <f t="shared" si="16"/>
        <v>0.34943181818181818</v>
      </c>
      <c r="AA181" s="7">
        <f t="shared" si="16"/>
        <v>0.33522727272727271</v>
      </c>
      <c r="AB181" s="7">
        <f t="shared" si="16"/>
        <v>0.32291666666666669</v>
      </c>
      <c r="AC181" s="7">
        <f t="shared" si="16"/>
        <v>0.26704545454545453</v>
      </c>
      <c r="AD181" s="7"/>
      <c r="AE181" s="7"/>
      <c r="AF181" s="7"/>
      <c r="AG181" s="7"/>
      <c r="AH181" s="7"/>
      <c r="AI181" s="7"/>
      <c r="AJ181" s="7"/>
      <c r="AK181" s="29"/>
    </row>
    <row r="182" spans="1:37" ht="15.75" customHeight="1" x14ac:dyDescent="0.2">
      <c r="A182" s="17" t="s">
        <v>8</v>
      </c>
      <c r="B182" s="18">
        <v>931</v>
      </c>
      <c r="C182" s="18">
        <v>343</v>
      </c>
      <c r="D182" s="18">
        <v>323</v>
      </c>
      <c r="E182" s="18">
        <v>282</v>
      </c>
      <c r="F182" s="18">
        <v>281</v>
      </c>
      <c r="G182" s="18">
        <v>271</v>
      </c>
      <c r="H182" s="18">
        <v>257</v>
      </c>
      <c r="I182" s="18">
        <v>224</v>
      </c>
      <c r="J182" s="18"/>
      <c r="K182" s="18"/>
      <c r="L182" s="29"/>
      <c r="M182" s="29"/>
      <c r="N182" s="29"/>
      <c r="O182" s="29"/>
      <c r="P182" s="29"/>
      <c r="Q182" s="29"/>
      <c r="R182" s="29"/>
      <c r="S182" s="29"/>
      <c r="T182" s="30" t="s">
        <v>8</v>
      </c>
      <c r="U182" s="7">
        <f t="shared" si="16"/>
        <v>1</v>
      </c>
      <c r="V182" s="7">
        <f t="shared" si="16"/>
        <v>0.36842105263157893</v>
      </c>
      <c r="W182" s="7">
        <f t="shared" si="16"/>
        <v>0.34693877551020408</v>
      </c>
      <c r="X182" s="7">
        <f t="shared" si="16"/>
        <v>0.30290010741138562</v>
      </c>
      <c r="Y182" s="7">
        <f t="shared" si="16"/>
        <v>0.30182599355531686</v>
      </c>
      <c r="Z182" s="7">
        <f t="shared" si="16"/>
        <v>0.29108485499462944</v>
      </c>
      <c r="AA182" s="7">
        <f t="shared" si="16"/>
        <v>0.27604726100966703</v>
      </c>
      <c r="AB182" s="7">
        <f t="shared" si="16"/>
        <v>0.24060150375939848</v>
      </c>
      <c r="AC182" s="7"/>
      <c r="AD182" s="7"/>
      <c r="AE182" s="7"/>
      <c r="AF182" s="7"/>
      <c r="AG182" s="7"/>
      <c r="AH182" s="7"/>
      <c r="AI182" s="7"/>
      <c r="AJ182" s="7"/>
      <c r="AK182" s="29"/>
    </row>
    <row r="183" spans="1:37" ht="15.75" customHeight="1" x14ac:dyDescent="0.2">
      <c r="A183" s="17" t="s">
        <v>9</v>
      </c>
      <c r="B183" s="18">
        <v>678</v>
      </c>
      <c r="C183" s="18">
        <v>208</v>
      </c>
      <c r="D183" s="18">
        <v>170</v>
      </c>
      <c r="E183" s="18">
        <v>172</v>
      </c>
      <c r="F183" s="18">
        <v>177</v>
      </c>
      <c r="G183" s="18">
        <v>158</v>
      </c>
      <c r="H183" s="18">
        <v>130</v>
      </c>
      <c r="I183" s="18"/>
      <c r="J183" s="18"/>
      <c r="K183" s="18"/>
      <c r="L183" s="29"/>
      <c r="M183" s="29"/>
      <c r="N183" s="29"/>
      <c r="O183" s="29"/>
      <c r="P183" s="29"/>
      <c r="Q183" s="29"/>
      <c r="R183" s="29"/>
      <c r="S183" s="29"/>
      <c r="T183" s="30" t="s">
        <v>9</v>
      </c>
      <c r="U183" s="7">
        <f t="shared" si="16"/>
        <v>1</v>
      </c>
      <c r="V183" s="7">
        <f t="shared" si="16"/>
        <v>0.30678466076696165</v>
      </c>
      <c r="W183" s="7">
        <f t="shared" si="16"/>
        <v>0.25073746312684364</v>
      </c>
      <c r="X183" s="7">
        <f t="shared" si="16"/>
        <v>0.25368731563421831</v>
      </c>
      <c r="Y183" s="7">
        <f t="shared" si="16"/>
        <v>0.26106194690265488</v>
      </c>
      <c r="Z183" s="7">
        <f t="shared" si="16"/>
        <v>0.23303834808259588</v>
      </c>
      <c r="AA183" s="7">
        <f t="shared" si="16"/>
        <v>0.19174041297935104</v>
      </c>
      <c r="AB183" s="7"/>
      <c r="AC183" s="7"/>
      <c r="AD183" s="7"/>
      <c r="AE183" s="7"/>
      <c r="AF183" s="7"/>
      <c r="AG183" s="7"/>
      <c r="AH183" s="7"/>
      <c r="AI183" s="7"/>
      <c r="AJ183" s="7"/>
      <c r="AK183" s="29"/>
    </row>
    <row r="184" spans="1:37" ht="15.75" customHeight="1" x14ac:dyDescent="0.2">
      <c r="A184" s="17" t="s">
        <v>10</v>
      </c>
      <c r="B184" s="18">
        <v>784</v>
      </c>
      <c r="C184" s="18">
        <v>237</v>
      </c>
      <c r="D184" s="18">
        <v>218</v>
      </c>
      <c r="E184" s="18">
        <v>206</v>
      </c>
      <c r="F184" s="18">
        <v>182</v>
      </c>
      <c r="G184" s="18">
        <v>160</v>
      </c>
      <c r="H184" s="18"/>
      <c r="I184" s="18"/>
      <c r="J184" s="18"/>
      <c r="K184" s="18"/>
      <c r="L184" s="29"/>
      <c r="M184" s="29"/>
      <c r="N184" s="29"/>
      <c r="O184" s="29"/>
      <c r="P184" s="29"/>
      <c r="Q184" s="29"/>
      <c r="R184" s="29"/>
      <c r="S184" s="29"/>
      <c r="T184" s="30" t="s">
        <v>10</v>
      </c>
      <c r="U184" s="7">
        <f t="shared" si="16"/>
        <v>1</v>
      </c>
      <c r="V184" s="7">
        <f t="shared" si="16"/>
        <v>0.30229591836734693</v>
      </c>
      <c r="W184" s="7">
        <f t="shared" si="16"/>
        <v>0.27806122448979592</v>
      </c>
      <c r="X184" s="7">
        <f t="shared" si="16"/>
        <v>0.26275510204081631</v>
      </c>
      <c r="Y184" s="7">
        <f t="shared" si="16"/>
        <v>0.23214285714285715</v>
      </c>
      <c r="Z184" s="7">
        <f t="shared" si="16"/>
        <v>0.20408163265306123</v>
      </c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29"/>
    </row>
    <row r="185" spans="1:37" ht="15.75" customHeight="1" x14ac:dyDescent="0.2">
      <c r="A185" s="17" t="s">
        <v>11</v>
      </c>
      <c r="B185" s="18">
        <v>633</v>
      </c>
      <c r="C185" s="18">
        <v>184</v>
      </c>
      <c r="D185" s="18">
        <v>177</v>
      </c>
      <c r="E185" s="18">
        <v>148</v>
      </c>
      <c r="F185" s="18">
        <v>116</v>
      </c>
      <c r="G185" s="18"/>
      <c r="H185" s="18"/>
      <c r="I185" s="18"/>
      <c r="J185" s="18"/>
      <c r="K185" s="18"/>
      <c r="L185" s="29"/>
      <c r="M185" s="29"/>
      <c r="N185" s="29"/>
      <c r="O185" s="29"/>
      <c r="P185" s="29"/>
      <c r="Q185" s="29"/>
      <c r="R185" s="29"/>
      <c r="S185" s="29"/>
      <c r="T185" s="30" t="s">
        <v>11</v>
      </c>
      <c r="U185" s="7">
        <f t="shared" si="16"/>
        <v>1</v>
      </c>
      <c r="V185" s="7">
        <f t="shared" si="16"/>
        <v>0.29067930489731436</v>
      </c>
      <c r="W185" s="7">
        <f t="shared" si="16"/>
        <v>0.27962085308056872</v>
      </c>
      <c r="X185" s="7">
        <f t="shared" si="16"/>
        <v>0.23380726698262244</v>
      </c>
      <c r="Y185" s="7">
        <f t="shared" si="16"/>
        <v>0.18325434439178515</v>
      </c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29"/>
    </row>
    <row r="186" spans="1:37" ht="15.75" customHeight="1" x14ac:dyDescent="0.2">
      <c r="A186" s="17" t="s">
        <v>12</v>
      </c>
      <c r="B186" s="18">
        <v>514</v>
      </c>
      <c r="C186" s="18">
        <v>127</v>
      </c>
      <c r="D186" s="18">
        <v>115</v>
      </c>
      <c r="E186" s="18">
        <v>96</v>
      </c>
      <c r="F186" s="18"/>
      <c r="G186" s="18"/>
      <c r="H186" s="18"/>
      <c r="I186" s="18"/>
      <c r="J186" s="18"/>
      <c r="K186" s="18"/>
      <c r="L186" s="29"/>
      <c r="M186" s="29"/>
      <c r="N186" s="29"/>
      <c r="O186" s="29"/>
      <c r="P186" s="29"/>
      <c r="Q186" s="29"/>
      <c r="R186" s="29"/>
      <c r="S186" s="29"/>
      <c r="T186" s="30" t="s">
        <v>12</v>
      </c>
      <c r="U186" s="7">
        <f t="shared" si="16"/>
        <v>1</v>
      </c>
      <c r="V186" s="7">
        <f t="shared" si="16"/>
        <v>0.24708171206225682</v>
      </c>
      <c r="W186" s="7">
        <f t="shared" si="16"/>
        <v>0.22373540856031129</v>
      </c>
      <c r="X186" s="7">
        <f t="shared" si="16"/>
        <v>0.1867704280155642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29"/>
    </row>
    <row r="187" spans="1:37" ht="15.75" customHeight="1" x14ac:dyDescent="0.2">
      <c r="A187" s="17" t="s">
        <v>13</v>
      </c>
      <c r="B187" s="18">
        <v>539</v>
      </c>
      <c r="C187" s="18">
        <v>158</v>
      </c>
      <c r="D187" s="18">
        <v>114</v>
      </c>
      <c r="E187" s="18"/>
      <c r="F187" s="18"/>
      <c r="G187" s="18"/>
      <c r="H187" s="18"/>
      <c r="I187" s="18"/>
      <c r="J187" s="18"/>
      <c r="K187" s="18"/>
      <c r="L187" s="29"/>
      <c r="M187" s="29"/>
      <c r="N187" s="29"/>
      <c r="O187" s="29"/>
      <c r="P187" s="29"/>
      <c r="Q187" s="29"/>
      <c r="R187" s="29"/>
      <c r="S187" s="29"/>
      <c r="T187" s="30" t="s">
        <v>13</v>
      </c>
      <c r="U187" s="7">
        <f t="shared" si="16"/>
        <v>1</v>
      </c>
      <c r="V187" s="7">
        <f>C187/$B187</f>
        <v>0.29313543599257885</v>
      </c>
      <c r="W187" s="7">
        <f t="shared" si="16"/>
        <v>0.21150278293135436</v>
      </c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29"/>
    </row>
    <row r="188" spans="1:37" ht="15.75" customHeight="1" x14ac:dyDescent="0.2">
      <c r="A188" s="17" t="s">
        <v>14</v>
      </c>
      <c r="B188" s="18">
        <v>562</v>
      </c>
      <c r="C188" s="18">
        <v>131</v>
      </c>
      <c r="D188" s="18"/>
      <c r="E188" s="18"/>
      <c r="F188" s="18"/>
      <c r="G188" s="18"/>
      <c r="H188" s="18"/>
      <c r="I188" s="18"/>
      <c r="J188" s="18"/>
      <c r="K188" s="18"/>
      <c r="L188" s="29"/>
      <c r="M188" s="29"/>
      <c r="N188" s="29"/>
      <c r="O188" s="29"/>
      <c r="P188" s="29"/>
      <c r="Q188" s="29"/>
      <c r="R188" s="29"/>
      <c r="S188" s="29"/>
      <c r="T188" s="30" t="s">
        <v>14</v>
      </c>
      <c r="U188" s="7">
        <f t="shared" si="16"/>
        <v>1</v>
      </c>
      <c r="V188" s="7">
        <f>C188/$B188</f>
        <v>0.23309608540925267</v>
      </c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29"/>
    </row>
    <row r="189" spans="1:37" ht="15.75" customHeight="1" x14ac:dyDescent="0.2">
      <c r="A189" s="17" t="s">
        <v>15</v>
      </c>
      <c r="B189" s="18">
        <v>449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29"/>
      <c r="M189" s="29"/>
      <c r="N189" s="29"/>
      <c r="O189" s="29"/>
      <c r="P189" s="29"/>
      <c r="Q189" s="29"/>
      <c r="R189" s="29"/>
      <c r="S189" s="29"/>
      <c r="T189" s="30" t="s">
        <v>15</v>
      </c>
      <c r="U189" s="7">
        <f t="shared" si="16"/>
        <v>1</v>
      </c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29"/>
    </row>
    <row r="190" spans="1:37" ht="15.75" customHeight="1" x14ac:dyDescent="0.2">
      <c r="A190" s="17" t="s">
        <v>16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9"/>
      <c r="M190" s="29"/>
      <c r="N190" s="29"/>
      <c r="O190" s="29"/>
      <c r="P190" s="29"/>
      <c r="Q190" s="29"/>
      <c r="R190" s="29"/>
      <c r="S190" s="29"/>
      <c r="T190" s="30" t="s">
        <v>16</v>
      </c>
      <c r="U190" s="29"/>
      <c r="V190" s="7"/>
      <c r="W190" s="7"/>
      <c r="X190" s="7"/>
      <c r="Y190" s="7"/>
      <c r="Z190" s="7"/>
      <c r="AA190" s="7"/>
      <c r="AB190" s="29"/>
      <c r="AC190" s="29"/>
      <c r="AD190" s="29"/>
      <c r="AE190" s="29"/>
      <c r="AF190" s="29"/>
    </row>
    <row r="191" spans="1:37" ht="15.75" customHeight="1" x14ac:dyDescent="0.2">
      <c r="A191" s="19"/>
    </row>
    <row r="192" spans="1:37" ht="15.75" customHeight="1" x14ac:dyDescent="0.2">
      <c r="A192" s="19"/>
    </row>
    <row r="193" spans="1:1" ht="15.75" customHeight="1" x14ac:dyDescent="0.2">
      <c r="A193" s="19"/>
    </row>
    <row r="194" spans="1:1" ht="15.75" customHeight="1" x14ac:dyDescent="0.2">
      <c r="A194" s="19"/>
    </row>
    <row r="195" spans="1:1" ht="15.75" customHeight="1" x14ac:dyDescent="0.2">
      <c r="A195" s="19"/>
    </row>
    <row r="196" spans="1:1" ht="15.75" customHeight="1" x14ac:dyDescent="0.2">
      <c r="A196" s="19"/>
    </row>
    <row r="197" spans="1:1" ht="15.75" customHeight="1" x14ac:dyDescent="0.2">
      <c r="A197" s="19"/>
    </row>
    <row r="198" spans="1:1" ht="15.75" customHeight="1" x14ac:dyDescent="0.2">
      <c r="A198" s="19"/>
    </row>
    <row r="199" spans="1:1" ht="15.75" customHeight="1" x14ac:dyDescent="0.2">
      <c r="A199" s="19"/>
    </row>
    <row r="200" spans="1:1" ht="15.75" customHeight="1" x14ac:dyDescent="0.2">
      <c r="A200" s="19"/>
    </row>
    <row r="201" spans="1:1" ht="15.75" customHeight="1" x14ac:dyDescent="0.2">
      <c r="A201" s="19"/>
    </row>
    <row r="202" spans="1:1" ht="15.75" customHeight="1" x14ac:dyDescent="0.2">
      <c r="A202" s="19"/>
    </row>
    <row r="203" spans="1:1" ht="15.75" customHeight="1" x14ac:dyDescent="0.2">
      <c r="A203" s="19"/>
    </row>
    <row r="204" spans="1:1" ht="15.75" customHeight="1" x14ac:dyDescent="0.2">
      <c r="A204" s="19"/>
    </row>
    <row r="205" spans="1:1" ht="15.75" customHeight="1" x14ac:dyDescent="0.2">
      <c r="A205" s="19"/>
    </row>
    <row r="206" spans="1:1" ht="15.75" customHeight="1" x14ac:dyDescent="0.2">
      <c r="A206" s="19"/>
    </row>
    <row r="207" spans="1:1" ht="15.75" customHeight="1" x14ac:dyDescent="0.2">
      <c r="A207" s="19"/>
    </row>
    <row r="208" spans="1:1" ht="15.75" customHeight="1" x14ac:dyDescent="0.2">
      <c r="A208" s="19"/>
    </row>
    <row r="209" spans="1:1" ht="15.75" customHeight="1" x14ac:dyDescent="0.2">
      <c r="A209" s="19"/>
    </row>
    <row r="210" spans="1:1" ht="15.75" customHeight="1" x14ac:dyDescent="0.2">
      <c r="A210" s="19"/>
    </row>
    <row r="211" spans="1:1" ht="15.75" customHeight="1" x14ac:dyDescent="0.2">
      <c r="A211" s="19"/>
    </row>
    <row r="212" spans="1:1" ht="15.75" customHeight="1" x14ac:dyDescent="0.2">
      <c r="A212" s="19"/>
    </row>
    <row r="213" spans="1:1" ht="15.75" customHeight="1" x14ac:dyDescent="0.2">
      <c r="A213" s="19"/>
    </row>
    <row r="214" spans="1:1" ht="15.75" customHeight="1" x14ac:dyDescent="0.2">
      <c r="A214" s="19"/>
    </row>
    <row r="215" spans="1:1" ht="15.75" customHeight="1" x14ac:dyDescent="0.2">
      <c r="A215" s="19"/>
    </row>
    <row r="216" spans="1:1" ht="15.75" customHeight="1" x14ac:dyDescent="0.2">
      <c r="A216" s="19"/>
    </row>
    <row r="217" spans="1:1" ht="15.75" customHeight="1" x14ac:dyDescent="0.2">
      <c r="A217" s="19"/>
    </row>
    <row r="218" spans="1:1" ht="15.75" customHeight="1" x14ac:dyDescent="0.2">
      <c r="A218" s="19"/>
    </row>
    <row r="219" spans="1:1" ht="15.75" customHeight="1" x14ac:dyDescent="0.2">
      <c r="A219" s="19"/>
    </row>
    <row r="220" spans="1:1" ht="15.75" customHeight="1" x14ac:dyDescent="0.2">
      <c r="A220" s="19"/>
    </row>
    <row r="221" spans="1:1" ht="15.75" customHeight="1" x14ac:dyDescent="0.2">
      <c r="A221" s="19"/>
    </row>
    <row r="222" spans="1:1" ht="15.75" customHeight="1" x14ac:dyDescent="0.2">
      <c r="A222" s="19"/>
    </row>
    <row r="223" spans="1:1" ht="15.75" customHeight="1" x14ac:dyDescent="0.2">
      <c r="A223" s="19"/>
    </row>
    <row r="224" spans="1:1" ht="15.75" customHeight="1" x14ac:dyDescent="0.2">
      <c r="A224" s="19"/>
    </row>
    <row r="225" spans="1:1" ht="15.75" customHeight="1" x14ac:dyDescent="0.2">
      <c r="A225" s="19"/>
    </row>
    <row r="226" spans="1:1" ht="15.75" customHeight="1" x14ac:dyDescent="0.2">
      <c r="A226" s="19"/>
    </row>
    <row r="227" spans="1:1" ht="15.75" customHeight="1" x14ac:dyDescent="0.2">
      <c r="A227" s="19"/>
    </row>
    <row r="228" spans="1:1" ht="15.75" customHeight="1" x14ac:dyDescent="0.2">
      <c r="A228" s="19"/>
    </row>
    <row r="229" spans="1:1" ht="15.75" customHeight="1" x14ac:dyDescent="0.2">
      <c r="A229" s="19"/>
    </row>
    <row r="230" spans="1:1" ht="15.75" customHeight="1" x14ac:dyDescent="0.2">
      <c r="A230" s="19"/>
    </row>
    <row r="231" spans="1:1" ht="15.75" customHeight="1" x14ac:dyDescent="0.2">
      <c r="A231" s="19"/>
    </row>
    <row r="232" spans="1:1" ht="15.75" customHeight="1" x14ac:dyDescent="0.2">
      <c r="A232" s="19"/>
    </row>
    <row r="233" spans="1:1" ht="15.75" customHeight="1" x14ac:dyDescent="0.2">
      <c r="A233" s="19"/>
    </row>
    <row r="234" spans="1:1" ht="15.75" customHeight="1" x14ac:dyDescent="0.2">
      <c r="A234" s="19"/>
    </row>
    <row r="235" spans="1:1" ht="15.75" customHeight="1" x14ac:dyDescent="0.2">
      <c r="A235" s="19"/>
    </row>
    <row r="236" spans="1:1" ht="15.75" customHeight="1" x14ac:dyDescent="0.2">
      <c r="A236" s="19"/>
    </row>
    <row r="237" spans="1:1" ht="15.75" customHeight="1" x14ac:dyDescent="0.2">
      <c r="A237" s="19"/>
    </row>
    <row r="238" spans="1:1" ht="15.75" customHeight="1" x14ac:dyDescent="0.2">
      <c r="A238" s="19"/>
    </row>
    <row r="239" spans="1:1" ht="15.75" customHeight="1" x14ac:dyDescent="0.2">
      <c r="A239" s="19"/>
    </row>
    <row r="240" spans="1:1" ht="15.75" customHeight="1" x14ac:dyDescent="0.2">
      <c r="A240" s="19"/>
    </row>
    <row r="241" spans="1:1" ht="15.75" customHeight="1" x14ac:dyDescent="0.2">
      <c r="A241" s="19"/>
    </row>
    <row r="242" spans="1:1" ht="15.75" customHeight="1" x14ac:dyDescent="0.2">
      <c r="A242" s="19"/>
    </row>
    <row r="243" spans="1:1" ht="15.75" customHeight="1" x14ac:dyDescent="0.2">
      <c r="A243" s="19"/>
    </row>
    <row r="244" spans="1:1" ht="15.75" customHeight="1" x14ac:dyDescent="0.2">
      <c r="A244" s="19"/>
    </row>
    <row r="245" spans="1:1" ht="15.75" customHeight="1" x14ac:dyDescent="0.2">
      <c r="A245" s="19"/>
    </row>
    <row r="246" spans="1:1" ht="15.75" customHeight="1" x14ac:dyDescent="0.2">
      <c r="A246" s="19"/>
    </row>
    <row r="247" spans="1:1" ht="15.75" customHeight="1" x14ac:dyDescent="0.2">
      <c r="A247" s="19"/>
    </row>
    <row r="248" spans="1:1" ht="15.75" customHeight="1" x14ac:dyDescent="0.2">
      <c r="A248" s="19"/>
    </row>
    <row r="249" spans="1:1" ht="15.75" customHeight="1" x14ac:dyDescent="0.2">
      <c r="A249" s="19"/>
    </row>
    <row r="250" spans="1:1" ht="15.75" customHeight="1" x14ac:dyDescent="0.2">
      <c r="A250" s="19"/>
    </row>
    <row r="251" spans="1:1" ht="15.75" customHeight="1" x14ac:dyDescent="0.2">
      <c r="A251" s="19"/>
    </row>
    <row r="252" spans="1:1" ht="15.75" customHeight="1" x14ac:dyDescent="0.2">
      <c r="A252" s="19"/>
    </row>
    <row r="253" spans="1:1" ht="15.75" customHeight="1" x14ac:dyDescent="0.2">
      <c r="A253" s="19"/>
    </row>
    <row r="254" spans="1:1" ht="15.75" customHeight="1" x14ac:dyDescent="0.2">
      <c r="A254" s="19"/>
    </row>
    <row r="255" spans="1:1" ht="15.75" customHeight="1" x14ac:dyDescent="0.2">
      <c r="A255" s="19"/>
    </row>
    <row r="256" spans="1:1" ht="15.75" customHeight="1" x14ac:dyDescent="0.2">
      <c r="A256" s="19"/>
    </row>
    <row r="257" spans="1:1" ht="15.75" customHeight="1" x14ac:dyDescent="0.2">
      <c r="A257" s="19"/>
    </row>
    <row r="258" spans="1:1" ht="15.75" customHeight="1" x14ac:dyDescent="0.2">
      <c r="A258" s="19"/>
    </row>
    <row r="259" spans="1:1" ht="15.75" customHeight="1" x14ac:dyDescent="0.2">
      <c r="A259" s="19"/>
    </row>
    <row r="260" spans="1:1" ht="15.75" customHeight="1" x14ac:dyDescent="0.2">
      <c r="A260" s="19"/>
    </row>
    <row r="261" spans="1:1" ht="15.75" customHeight="1" x14ac:dyDescent="0.2">
      <c r="A261" s="19"/>
    </row>
    <row r="262" spans="1:1" ht="15.75" customHeight="1" x14ac:dyDescent="0.2">
      <c r="A262" s="19"/>
    </row>
    <row r="263" spans="1:1" ht="15.75" customHeight="1" x14ac:dyDescent="0.2">
      <c r="A263" s="19"/>
    </row>
    <row r="264" spans="1:1" ht="15.75" customHeight="1" x14ac:dyDescent="0.2">
      <c r="A264" s="19"/>
    </row>
    <row r="265" spans="1:1" ht="15.75" customHeight="1" x14ac:dyDescent="0.2">
      <c r="A265" s="19"/>
    </row>
    <row r="266" spans="1:1" ht="15.75" customHeight="1" x14ac:dyDescent="0.2">
      <c r="A266" s="19"/>
    </row>
    <row r="267" spans="1:1" ht="15.75" customHeight="1" x14ac:dyDescent="0.2">
      <c r="A267" s="19"/>
    </row>
    <row r="268" spans="1:1" ht="15.75" customHeight="1" x14ac:dyDescent="0.2">
      <c r="A268" s="19"/>
    </row>
    <row r="269" spans="1:1" ht="15.75" customHeight="1" x14ac:dyDescent="0.2">
      <c r="A269" s="19"/>
    </row>
    <row r="270" spans="1:1" ht="15.75" customHeight="1" x14ac:dyDescent="0.2">
      <c r="A270" s="19"/>
    </row>
    <row r="271" spans="1:1" ht="15.75" customHeight="1" x14ac:dyDescent="0.2">
      <c r="A271" s="19"/>
    </row>
    <row r="272" spans="1:1" ht="15.75" customHeight="1" x14ac:dyDescent="0.2">
      <c r="A272" s="19"/>
    </row>
    <row r="273" spans="1:1" ht="15.75" customHeight="1" x14ac:dyDescent="0.2">
      <c r="A273" s="19"/>
    </row>
    <row r="274" spans="1:1" ht="15.75" customHeight="1" x14ac:dyDescent="0.2">
      <c r="A274" s="19"/>
    </row>
    <row r="275" spans="1:1" ht="15.75" customHeight="1" x14ac:dyDescent="0.2">
      <c r="A275" s="19"/>
    </row>
    <row r="276" spans="1:1" ht="15.75" customHeight="1" x14ac:dyDescent="0.2">
      <c r="A276" s="19"/>
    </row>
    <row r="277" spans="1:1" ht="15.75" customHeight="1" x14ac:dyDescent="0.2">
      <c r="A277" s="19"/>
    </row>
    <row r="278" spans="1:1" ht="15.75" customHeight="1" x14ac:dyDescent="0.2">
      <c r="A278" s="19"/>
    </row>
    <row r="279" spans="1:1" ht="15.75" customHeight="1" x14ac:dyDescent="0.2">
      <c r="A279" s="19"/>
    </row>
    <row r="280" spans="1:1" ht="15.75" customHeight="1" x14ac:dyDescent="0.2">
      <c r="A280" s="19"/>
    </row>
    <row r="281" spans="1:1" ht="15.75" customHeight="1" x14ac:dyDescent="0.2">
      <c r="A281" s="19"/>
    </row>
    <row r="282" spans="1:1" ht="15.75" customHeight="1" x14ac:dyDescent="0.2">
      <c r="A282" s="19"/>
    </row>
    <row r="283" spans="1:1" ht="15.75" customHeight="1" x14ac:dyDescent="0.2">
      <c r="A283" s="19"/>
    </row>
    <row r="284" spans="1:1" ht="15.75" customHeight="1" x14ac:dyDescent="0.2">
      <c r="A284" s="19"/>
    </row>
    <row r="285" spans="1:1" ht="15.75" customHeight="1" x14ac:dyDescent="0.2">
      <c r="A285" s="19"/>
    </row>
    <row r="286" spans="1:1" ht="15.75" customHeight="1" x14ac:dyDescent="0.2">
      <c r="A286" s="19"/>
    </row>
    <row r="287" spans="1:1" ht="15.75" customHeight="1" x14ac:dyDescent="0.2">
      <c r="A287" s="19"/>
    </row>
    <row r="288" spans="1:1" ht="15.75" customHeight="1" x14ac:dyDescent="0.2">
      <c r="A288" s="19"/>
    </row>
    <row r="289" spans="1:1" ht="15.75" customHeight="1" x14ac:dyDescent="0.2">
      <c r="A289" s="19"/>
    </row>
    <row r="290" spans="1:1" ht="15.75" customHeight="1" x14ac:dyDescent="0.2">
      <c r="A290" s="19"/>
    </row>
    <row r="291" spans="1:1" ht="15.75" customHeight="1" x14ac:dyDescent="0.2">
      <c r="A291" s="19"/>
    </row>
    <row r="292" spans="1:1" ht="15.75" customHeight="1" x14ac:dyDescent="0.2">
      <c r="A292" s="19"/>
    </row>
    <row r="293" spans="1:1" ht="15.75" customHeight="1" x14ac:dyDescent="0.2">
      <c r="A293" s="19"/>
    </row>
    <row r="294" spans="1:1" ht="15.75" customHeight="1" x14ac:dyDescent="0.2">
      <c r="A294" s="19"/>
    </row>
    <row r="295" spans="1:1" ht="15.75" customHeight="1" x14ac:dyDescent="0.2">
      <c r="A295" s="19"/>
    </row>
    <row r="296" spans="1:1" ht="15.75" customHeight="1" x14ac:dyDescent="0.2">
      <c r="A296" s="19"/>
    </row>
    <row r="297" spans="1:1" ht="15.75" customHeight="1" x14ac:dyDescent="0.2">
      <c r="A297" s="19"/>
    </row>
    <row r="298" spans="1:1" ht="15.75" customHeight="1" x14ac:dyDescent="0.2">
      <c r="A298" s="19"/>
    </row>
    <row r="299" spans="1:1" ht="15.75" customHeight="1" x14ac:dyDescent="0.2">
      <c r="A299" s="19"/>
    </row>
    <row r="300" spans="1:1" ht="15.75" customHeight="1" x14ac:dyDescent="0.2">
      <c r="A300" s="19"/>
    </row>
    <row r="301" spans="1:1" ht="15.75" customHeight="1" x14ac:dyDescent="0.2">
      <c r="A301" s="19"/>
    </row>
    <row r="302" spans="1:1" ht="15.75" customHeight="1" x14ac:dyDescent="0.2">
      <c r="A302" s="19"/>
    </row>
    <row r="303" spans="1:1" ht="15.75" customHeight="1" x14ac:dyDescent="0.2">
      <c r="A303" s="19"/>
    </row>
    <row r="304" spans="1:1" ht="15.75" customHeight="1" x14ac:dyDescent="0.2">
      <c r="A304" s="19"/>
    </row>
    <row r="305" spans="1:1" ht="15.75" customHeight="1" x14ac:dyDescent="0.2">
      <c r="A305" s="19"/>
    </row>
    <row r="306" spans="1:1" ht="15.75" customHeight="1" x14ac:dyDescent="0.2">
      <c r="A306" s="19"/>
    </row>
    <row r="307" spans="1:1" ht="15.75" customHeight="1" x14ac:dyDescent="0.2">
      <c r="A307" s="19"/>
    </row>
    <row r="308" spans="1:1" ht="15.75" customHeight="1" x14ac:dyDescent="0.2">
      <c r="A308" s="19"/>
    </row>
    <row r="309" spans="1:1" ht="15.75" customHeight="1" x14ac:dyDescent="0.2">
      <c r="A309" s="19"/>
    </row>
    <row r="310" spans="1:1" ht="15.75" customHeight="1" x14ac:dyDescent="0.2">
      <c r="A310" s="19"/>
    </row>
    <row r="311" spans="1:1" ht="15.75" customHeight="1" x14ac:dyDescent="0.2">
      <c r="A311" s="19"/>
    </row>
    <row r="312" spans="1:1" ht="15.75" customHeight="1" x14ac:dyDescent="0.2">
      <c r="A312" s="19"/>
    </row>
    <row r="313" spans="1:1" ht="15.75" customHeight="1" x14ac:dyDescent="0.2">
      <c r="A313" s="19"/>
    </row>
    <row r="314" spans="1:1" ht="15.75" customHeight="1" x14ac:dyDescent="0.2">
      <c r="A314" s="19"/>
    </row>
    <row r="315" spans="1:1" ht="15.75" customHeight="1" x14ac:dyDescent="0.2">
      <c r="A315" s="19"/>
    </row>
    <row r="316" spans="1:1" ht="15.75" customHeight="1" x14ac:dyDescent="0.2">
      <c r="A316" s="19"/>
    </row>
    <row r="317" spans="1:1" ht="15.75" customHeight="1" x14ac:dyDescent="0.2">
      <c r="A317" s="19"/>
    </row>
    <row r="318" spans="1:1" ht="15.75" customHeight="1" x14ac:dyDescent="0.2">
      <c r="A318" s="19"/>
    </row>
    <row r="319" spans="1:1" ht="15.75" customHeight="1" x14ac:dyDescent="0.2">
      <c r="A319" s="19"/>
    </row>
    <row r="320" spans="1:1" ht="15.75" customHeight="1" x14ac:dyDescent="0.2">
      <c r="A320" s="19"/>
    </row>
    <row r="321" spans="1:1" ht="15.75" customHeight="1" x14ac:dyDescent="0.2">
      <c r="A321" s="19"/>
    </row>
    <row r="322" spans="1:1" ht="15.75" customHeight="1" x14ac:dyDescent="0.2">
      <c r="A322" s="19"/>
    </row>
    <row r="323" spans="1:1" ht="15.75" customHeight="1" x14ac:dyDescent="0.2">
      <c r="A323" s="19"/>
    </row>
    <row r="324" spans="1:1" ht="15.75" customHeight="1" x14ac:dyDescent="0.2">
      <c r="A324" s="19"/>
    </row>
    <row r="325" spans="1:1" ht="15.75" customHeight="1" x14ac:dyDescent="0.2">
      <c r="A325" s="19"/>
    </row>
    <row r="326" spans="1:1" ht="15.75" customHeight="1" x14ac:dyDescent="0.2">
      <c r="A326" s="19"/>
    </row>
    <row r="327" spans="1:1" ht="15.75" customHeight="1" x14ac:dyDescent="0.2">
      <c r="A327" s="19"/>
    </row>
    <row r="328" spans="1:1" ht="15.75" customHeight="1" x14ac:dyDescent="0.2">
      <c r="A328" s="19"/>
    </row>
    <row r="329" spans="1:1" ht="15.75" customHeight="1" x14ac:dyDescent="0.2">
      <c r="A329" s="19"/>
    </row>
    <row r="330" spans="1:1" ht="15.75" customHeight="1" x14ac:dyDescent="0.2">
      <c r="A330" s="19"/>
    </row>
    <row r="331" spans="1:1" ht="15.75" customHeight="1" x14ac:dyDescent="0.2">
      <c r="A331" s="19"/>
    </row>
    <row r="332" spans="1:1" ht="15.75" customHeight="1" x14ac:dyDescent="0.2">
      <c r="A332" s="19"/>
    </row>
    <row r="333" spans="1:1" ht="15.75" customHeight="1" x14ac:dyDescent="0.2">
      <c r="A333" s="19"/>
    </row>
    <row r="334" spans="1:1" ht="15.75" customHeight="1" x14ac:dyDescent="0.2">
      <c r="A334" s="19"/>
    </row>
    <row r="335" spans="1:1" ht="15.75" customHeight="1" x14ac:dyDescent="0.2">
      <c r="A335" s="19"/>
    </row>
    <row r="336" spans="1:1" ht="15.75" customHeight="1" x14ac:dyDescent="0.2">
      <c r="A336" s="19"/>
    </row>
    <row r="337" spans="1:1" ht="15.75" customHeight="1" x14ac:dyDescent="0.2">
      <c r="A337" s="19"/>
    </row>
    <row r="338" spans="1:1" ht="15.75" customHeight="1" x14ac:dyDescent="0.2">
      <c r="A338" s="19"/>
    </row>
    <row r="339" spans="1:1" ht="15.75" customHeight="1" x14ac:dyDescent="0.2">
      <c r="A339" s="19"/>
    </row>
    <row r="340" spans="1:1" ht="15.75" customHeight="1" x14ac:dyDescent="0.2">
      <c r="A340" s="19"/>
    </row>
    <row r="341" spans="1:1" ht="15.75" customHeight="1" x14ac:dyDescent="0.2">
      <c r="A341" s="19"/>
    </row>
    <row r="342" spans="1:1" ht="15.75" customHeight="1" x14ac:dyDescent="0.2">
      <c r="A342" s="19"/>
    </row>
    <row r="343" spans="1:1" ht="15.75" customHeight="1" x14ac:dyDescent="0.2">
      <c r="A343" s="19"/>
    </row>
    <row r="344" spans="1:1" ht="15.75" customHeight="1" x14ac:dyDescent="0.2">
      <c r="A344" s="19"/>
    </row>
    <row r="345" spans="1:1" ht="15.75" customHeight="1" x14ac:dyDescent="0.2">
      <c r="A345" s="19"/>
    </row>
    <row r="346" spans="1:1" ht="15.75" customHeight="1" x14ac:dyDescent="0.2">
      <c r="A346" s="19"/>
    </row>
    <row r="347" spans="1:1" ht="15.75" customHeight="1" x14ac:dyDescent="0.2">
      <c r="A347" s="19"/>
    </row>
    <row r="348" spans="1:1" ht="15.75" customHeight="1" x14ac:dyDescent="0.2">
      <c r="A348" s="19"/>
    </row>
    <row r="349" spans="1:1" ht="15.75" customHeight="1" x14ac:dyDescent="0.2">
      <c r="A349" s="19"/>
    </row>
    <row r="350" spans="1:1" ht="15.75" customHeight="1" x14ac:dyDescent="0.2">
      <c r="A350" s="19"/>
    </row>
    <row r="351" spans="1:1" ht="15.75" customHeight="1" x14ac:dyDescent="0.2">
      <c r="A351" s="19"/>
    </row>
    <row r="352" spans="1:1" ht="15.75" customHeight="1" x14ac:dyDescent="0.2">
      <c r="A352" s="19"/>
    </row>
    <row r="353" spans="1:1" ht="15.75" customHeight="1" x14ac:dyDescent="0.2">
      <c r="A353" s="19"/>
    </row>
    <row r="354" spans="1:1" ht="15.75" customHeight="1" x14ac:dyDescent="0.2">
      <c r="A354" s="19"/>
    </row>
    <row r="355" spans="1:1" ht="15.75" customHeight="1" x14ac:dyDescent="0.2">
      <c r="A355" s="19"/>
    </row>
    <row r="356" spans="1:1" ht="15.75" customHeight="1" x14ac:dyDescent="0.2">
      <c r="A356" s="19"/>
    </row>
    <row r="357" spans="1:1" ht="15.75" customHeight="1" x14ac:dyDescent="0.2">
      <c r="A357" s="19"/>
    </row>
    <row r="358" spans="1:1" ht="15.75" customHeight="1" x14ac:dyDescent="0.2">
      <c r="A358" s="19"/>
    </row>
    <row r="359" spans="1:1" ht="15.75" customHeight="1" x14ac:dyDescent="0.2">
      <c r="A359" s="19"/>
    </row>
    <row r="360" spans="1:1" ht="15.75" customHeight="1" x14ac:dyDescent="0.2">
      <c r="A360" s="19"/>
    </row>
    <row r="361" spans="1:1" ht="15.75" customHeight="1" x14ac:dyDescent="0.2">
      <c r="A361" s="19"/>
    </row>
    <row r="362" spans="1:1" ht="15.75" customHeight="1" x14ac:dyDescent="0.2">
      <c r="A362" s="19"/>
    </row>
    <row r="363" spans="1:1" ht="15.75" customHeight="1" x14ac:dyDescent="0.2">
      <c r="A363" s="19"/>
    </row>
    <row r="364" spans="1:1" ht="15.75" customHeight="1" x14ac:dyDescent="0.2">
      <c r="A364" s="19"/>
    </row>
    <row r="365" spans="1:1" ht="15.75" customHeight="1" x14ac:dyDescent="0.2">
      <c r="A365" s="19"/>
    </row>
    <row r="366" spans="1:1" ht="15.75" customHeight="1" x14ac:dyDescent="0.2">
      <c r="A366" s="19"/>
    </row>
    <row r="367" spans="1:1" ht="15.75" customHeight="1" x14ac:dyDescent="0.2">
      <c r="A367" s="19"/>
    </row>
    <row r="368" spans="1:1" ht="15.75" customHeight="1" x14ac:dyDescent="0.2">
      <c r="A368" s="19"/>
    </row>
    <row r="369" spans="1:1" ht="15.75" customHeight="1" x14ac:dyDescent="0.2">
      <c r="A369" s="19"/>
    </row>
    <row r="370" spans="1:1" ht="15.75" customHeight="1" x14ac:dyDescent="0.2">
      <c r="A370" s="19"/>
    </row>
    <row r="371" spans="1:1" ht="15.75" customHeight="1" x14ac:dyDescent="0.2">
      <c r="A371" s="19"/>
    </row>
    <row r="372" spans="1:1" ht="15.75" customHeight="1" x14ac:dyDescent="0.2">
      <c r="A372" s="19"/>
    </row>
    <row r="373" spans="1:1" ht="15.75" customHeight="1" x14ac:dyDescent="0.2">
      <c r="A373" s="19"/>
    </row>
    <row r="374" spans="1:1" ht="15.75" customHeight="1" x14ac:dyDescent="0.2">
      <c r="A374" s="19"/>
    </row>
    <row r="375" spans="1:1" ht="15.75" customHeight="1" x14ac:dyDescent="0.2">
      <c r="A375" s="19"/>
    </row>
    <row r="376" spans="1:1" ht="15.75" customHeight="1" x14ac:dyDescent="0.2">
      <c r="A376" s="19"/>
    </row>
    <row r="377" spans="1:1" ht="15.75" customHeight="1" x14ac:dyDescent="0.2">
      <c r="A377" s="19"/>
    </row>
    <row r="378" spans="1:1" ht="15.75" customHeight="1" x14ac:dyDescent="0.2">
      <c r="A378" s="19"/>
    </row>
    <row r="379" spans="1:1" ht="15.75" customHeight="1" x14ac:dyDescent="0.2">
      <c r="A379" s="19"/>
    </row>
    <row r="380" spans="1:1" ht="15.75" customHeight="1" x14ac:dyDescent="0.2">
      <c r="A380" s="19"/>
    </row>
    <row r="381" spans="1:1" ht="15.75" customHeight="1" x14ac:dyDescent="0.2">
      <c r="A381" s="19"/>
    </row>
    <row r="382" spans="1:1" ht="15.75" customHeight="1" x14ac:dyDescent="0.2">
      <c r="A382" s="19"/>
    </row>
    <row r="383" spans="1:1" ht="15.75" customHeight="1" x14ac:dyDescent="0.2">
      <c r="A383" s="19"/>
    </row>
    <row r="384" spans="1:1" ht="15.75" customHeight="1" x14ac:dyDescent="0.2">
      <c r="A384" s="19"/>
    </row>
    <row r="385" spans="1:1" ht="15.75" customHeight="1" x14ac:dyDescent="0.2">
      <c r="A385" s="19"/>
    </row>
    <row r="386" spans="1:1" ht="15.75" customHeight="1" x14ac:dyDescent="0.2">
      <c r="A386" s="19"/>
    </row>
    <row r="387" spans="1:1" ht="15.75" customHeight="1" x14ac:dyDescent="0.2">
      <c r="A387" s="19"/>
    </row>
    <row r="388" spans="1:1" ht="15.75" customHeight="1" x14ac:dyDescent="0.2">
      <c r="A388" s="19"/>
    </row>
    <row r="389" spans="1:1" ht="15.75" customHeight="1" x14ac:dyDescent="0.2">
      <c r="A389" s="19"/>
    </row>
    <row r="390" spans="1:1" ht="15.75" customHeight="1" x14ac:dyDescent="0.2">
      <c r="A390" s="19"/>
    </row>
    <row r="391" spans="1:1" ht="15.75" customHeight="1" x14ac:dyDescent="0.2">
      <c r="A391" s="19"/>
    </row>
    <row r="392" spans="1:1" ht="15.75" customHeight="1" x14ac:dyDescent="0.2">
      <c r="A392" s="19"/>
    </row>
    <row r="393" spans="1:1" ht="15.75" customHeight="1" x14ac:dyDescent="0.2">
      <c r="A393" s="19"/>
    </row>
    <row r="394" spans="1:1" ht="15.75" customHeight="1" x14ac:dyDescent="0.2">
      <c r="A394" s="19"/>
    </row>
    <row r="395" spans="1:1" ht="15.75" customHeight="1" x14ac:dyDescent="0.2">
      <c r="A395" s="19"/>
    </row>
    <row r="396" spans="1:1" ht="15.75" customHeight="1" x14ac:dyDescent="0.2">
      <c r="A396" s="19"/>
    </row>
    <row r="397" spans="1:1" ht="15.75" customHeight="1" x14ac:dyDescent="0.2">
      <c r="A397" s="19"/>
    </row>
    <row r="398" spans="1:1" ht="15.75" customHeight="1" x14ac:dyDescent="0.2">
      <c r="A398" s="19"/>
    </row>
    <row r="399" spans="1:1" ht="15.75" customHeight="1" x14ac:dyDescent="0.2">
      <c r="A399" s="19"/>
    </row>
    <row r="400" spans="1:1" ht="15.75" customHeight="1" x14ac:dyDescent="0.2">
      <c r="A400" s="19"/>
    </row>
    <row r="401" spans="1:1" ht="15.75" customHeight="1" x14ac:dyDescent="0.2">
      <c r="A401" s="19"/>
    </row>
    <row r="402" spans="1:1" ht="15.75" customHeight="1" x14ac:dyDescent="0.2">
      <c r="A402" s="19"/>
    </row>
    <row r="403" spans="1:1" ht="15.75" customHeight="1" x14ac:dyDescent="0.2">
      <c r="A403" s="19"/>
    </row>
    <row r="404" spans="1:1" ht="15.75" customHeight="1" x14ac:dyDescent="0.2">
      <c r="A404" s="19"/>
    </row>
    <row r="405" spans="1:1" ht="15.75" customHeight="1" x14ac:dyDescent="0.2">
      <c r="A405" s="19"/>
    </row>
    <row r="406" spans="1:1" ht="15.75" customHeight="1" x14ac:dyDescent="0.2">
      <c r="A406" s="19"/>
    </row>
    <row r="407" spans="1:1" ht="15.75" customHeight="1" x14ac:dyDescent="0.2">
      <c r="A407" s="19"/>
    </row>
    <row r="408" spans="1:1" ht="15.75" customHeight="1" x14ac:dyDescent="0.2">
      <c r="A408" s="19"/>
    </row>
    <row r="409" spans="1:1" ht="15.75" customHeight="1" x14ac:dyDescent="0.2">
      <c r="A409" s="19"/>
    </row>
    <row r="410" spans="1:1" ht="15.75" customHeight="1" x14ac:dyDescent="0.2">
      <c r="A410" s="19"/>
    </row>
    <row r="411" spans="1:1" ht="15.75" customHeight="1" x14ac:dyDescent="0.2">
      <c r="A411" s="19"/>
    </row>
    <row r="412" spans="1:1" ht="15.75" customHeight="1" x14ac:dyDescent="0.2">
      <c r="A412" s="19"/>
    </row>
    <row r="413" spans="1:1" ht="15.75" customHeight="1" x14ac:dyDescent="0.2">
      <c r="A413" s="19"/>
    </row>
    <row r="414" spans="1:1" ht="15.75" customHeight="1" x14ac:dyDescent="0.2">
      <c r="A414" s="19"/>
    </row>
    <row r="415" spans="1:1" ht="15.75" customHeight="1" x14ac:dyDescent="0.2">
      <c r="A415" s="19"/>
    </row>
    <row r="416" spans="1:1" ht="15.75" customHeight="1" x14ac:dyDescent="0.2">
      <c r="A416" s="19"/>
    </row>
    <row r="417" spans="1:1" ht="15.75" customHeight="1" x14ac:dyDescent="0.2">
      <c r="A417" s="19"/>
    </row>
    <row r="418" spans="1:1" ht="15.75" customHeight="1" x14ac:dyDescent="0.2">
      <c r="A418" s="19"/>
    </row>
    <row r="419" spans="1:1" ht="15.75" customHeight="1" x14ac:dyDescent="0.2">
      <c r="A419" s="19"/>
    </row>
    <row r="420" spans="1:1" ht="15.75" customHeight="1" x14ac:dyDescent="0.2">
      <c r="A420" s="19"/>
    </row>
    <row r="421" spans="1:1" ht="15.75" customHeight="1" x14ac:dyDescent="0.2">
      <c r="A421" s="19"/>
    </row>
    <row r="422" spans="1:1" ht="15.75" customHeight="1" x14ac:dyDescent="0.2">
      <c r="A422" s="19"/>
    </row>
    <row r="423" spans="1:1" ht="15.75" customHeight="1" x14ac:dyDescent="0.2">
      <c r="A423" s="19"/>
    </row>
    <row r="424" spans="1:1" ht="15.75" customHeight="1" x14ac:dyDescent="0.2">
      <c r="A424" s="19"/>
    </row>
    <row r="425" spans="1:1" ht="15.75" customHeight="1" x14ac:dyDescent="0.2">
      <c r="A425" s="19"/>
    </row>
    <row r="426" spans="1:1" ht="15.75" customHeight="1" x14ac:dyDescent="0.2">
      <c r="A426" s="19"/>
    </row>
    <row r="427" spans="1:1" ht="15.75" customHeight="1" x14ac:dyDescent="0.2">
      <c r="A427" s="19"/>
    </row>
    <row r="428" spans="1:1" ht="15.75" customHeight="1" x14ac:dyDescent="0.2">
      <c r="A428" s="19"/>
    </row>
    <row r="429" spans="1:1" ht="15.75" customHeight="1" x14ac:dyDescent="0.2">
      <c r="A429" s="19"/>
    </row>
    <row r="430" spans="1:1" ht="15.75" customHeight="1" x14ac:dyDescent="0.2">
      <c r="A430" s="19"/>
    </row>
    <row r="431" spans="1:1" ht="15.75" customHeight="1" x14ac:dyDescent="0.2">
      <c r="A431" s="19"/>
    </row>
    <row r="432" spans="1:1" ht="15.75" customHeight="1" x14ac:dyDescent="0.2">
      <c r="A432" s="19"/>
    </row>
    <row r="433" spans="1:1" ht="15.75" customHeight="1" x14ac:dyDescent="0.2">
      <c r="A433" s="19"/>
    </row>
    <row r="434" spans="1:1" ht="15.75" customHeight="1" x14ac:dyDescent="0.2">
      <c r="A434" s="19"/>
    </row>
    <row r="435" spans="1:1" ht="15.75" customHeight="1" x14ac:dyDescent="0.2">
      <c r="A435" s="19"/>
    </row>
    <row r="436" spans="1:1" ht="15.75" customHeight="1" x14ac:dyDescent="0.2">
      <c r="A436" s="19"/>
    </row>
    <row r="437" spans="1:1" ht="15.75" customHeight="1" x14ac:dyDescent="0.2">
      <c r="A437" s="19"/>
    </row>
    <row r="438" spans="1:1" ht="15.75" customHeight="1" x14ac:dyDescent="0.2">
      <c r="A438" s="19"/>
    </row>
    <row r="439" spans="1:1" ht="15.75" customHeight="1" x14ac:dyDescent="0.2">
      <c r="A439" s="19"/>
    </row>
    <row r="440" spans="1:1" ht="15.75" customHeight="1" x14ac:dyDescent="0.2">
      <c r="A440" s="19"/>
    </row>
    <row r="441" spans="1:1" ht="15.75" customHeight="1" x14ac:dyDescent="0.2">
      <c r="A441" s="19"/>
    </row>
    <row r="442" spans="1:1" ht="15.75" customHeight="1" x14ac:dyDescent="0.2">
      <c r="A442" s="19"/>
    </row>
    <row r="443" spans="1:1" ht="15.75" customHeight="1" x14ac:dyDescent="0.2">
      <c r="A443" s="19"/>
    </row>
    <row r="444" spans="1:1" ht="15.75" customHeight="1" x14ac:dyDescent="0.2">
      <c r="A444" s="19"/>
    </row>
    <row r="445" spans="1:1" ht="15.75" customHeight="1" x14ac:dyDescent="0.2">
      <c r="A445" s="19"/>
    </row>
    <row r="446" spans="1:1" ht="15.75" customHeight="1" x14ac:dyDescent="0.2">
      <c r="A446" s="19"/>
    </row>
    <row r="447" spans="1:1" ht="15.75" customHeight="1" x14ac:dyDescent="0.2">
      <c r="A447" s="19"/>
    </row>
    <row r="448" spans="1:1" ht="15.75" customHeight="1" x14ac:dyDescent="0.2">
      <c r="A448" s="19"/>
    </row>
    <row r="449" spans="1:1" ht="15.75" customHeight="1" x14ac:dyDescent="0.2">
      <c r="A449" s="19"/>
    </row>
    <row r="450" spans="1:1" ht="15.75" customHeight="1" x14ac:dyDescent="0.2">
      <c r="A450" s="19"/>
    </row>
    <row r="451" spans="1:1" ht="15.75" customHeight="1" x14ac:dyDescent="0.2">
      <c r="A451" s="19"/>
    </row>
    <row r="452" spans="1:1" ht="15.75" customHeight="1" x14ac:dyDescent="0.2">
      <c r="A452" s="19"/>
    </row>
    <row r="453" spans="1:1" ht="15.75" customHeight="1" x14ac:dyDescent="0.2">
      <c r="A453" s="19"/>
    </row>
    <row r="454" spans="1:1" ht="15.75" customHeight="1" x14ac:dyDescent="0.2">
      <c r="A454" s="19"/>
    </row>
    <row r="455" spans="1:1" ht="15.75" customHeight="1" x14ac:dyDescent="0.2">
      <c r="A455" s="19"/>
    </row>
    <row r="456" spans="1:1" ht="15.75" customHeight="1" x14ac:dyDescent="0.2">
      <c r="A456" s="19"/>
    </row>
    <row r="457" spans="1:1" ht="15.75" customHeight="1" x14ac:dyDescent="0.2">
      <c r="A457" s="19"/>
    </row>
    <row r="458" spans="1:1" ht="15.75" customHeight="1" x14ac:dyDescent="0.2">
      <c r="A458" s="19"/>
    </row>
    <row r="459" spans="1:1" ht="15.75" customHeight="1" x14ac:dyDescent="0.2">
      <c r="A459" s="19"/>
    </row>
    <row r="460" spans="1:1" ht="15.75" customHeight="1" x14ac:dyDescent="0.2">
      <c r="A460" s="19"/>
    </row>
    <row r="461" spans="1:1" ht="15.75" customHeight="1" x14ac:dyDescent="0.2">
      <c r="A461" s="19"/>
    </row>
    <row r="462" spans="1:1" ht="15.75" customHeight="1" x14ac:dyDescent="0.2">
      <c r="A462" s="19"/>
    </row>
    <row r="463" spans="1:1" ht="15.75" customHeight="1" x14ac:dyDescent="0.2">
      <c r="A463" s="19"/>
    </row>
    <row r="464" spans="1:1" ht="15.75" customHeight="1" x14ac:dyDescent="0.2">
      <c r="A464" s="19"/>
    </row>
    <row r="465" spans="1:1" ht="15.75" customHeight="1" x14ac:dyDescent="0.2">
      <c r="A465" s="19"/>
    </row>
    <row r="466" spans="1:1" ht="15.75" customHeight="1" x14ac:dyDescent="0.2">
      <c r="A466" s="19"/>
    </row>
    <row r="467" spans="1:1" ht="15.75" customHeight="1" x14ac:dyDescent="0.2">
      <c r="A467" s="19"/>
    </row>
    <row r="468" spans="1:1" ht="15.75" customHeight="1" x14ac:dyDescent="0.2">
      <c r="A468" s="19"/>
    </row>
    <row r="469" spans="1:1" ht="15.75" customHeight="1" x14ac:dyDescent="0.2">
      <c r="A469" s="19"/>
    </row>
    <row r="470" spans="1:1" ht="15.75" customHeight="1" x14ac:dyDescent="0.2">
      <c r="A470" s="19"/>
    </row>
    <row r="471" spans="1:1" ht="15.75" customHeight="1" x14ac:dyDescent="0.2">
      <c r="A471" s="19"/>
    </row>
    <row r="472" spans="1:1" ht="15.75" customHeight="1" x14ac:dyDescent="0.2">
      <c r="A472" s="19"/>
    </row>
    <row r="473" spans="1:1" ht="15.75" customHeight="1" x14ac:dyDescent="0.2">
      <c r="A473" s="19"/>
    </row>
    <row r="474" spans="1:1" ht="15.75" customHeight="1" x14ac:dyDescent="0.2">
      <c r="A474" s="19"/>
    </row>
    <row r="475" spans="1:1" ht="15.75" customHeight="1" x14ac:dyDescent="0.2">
      <c r="A475" s="19"/>
    </row>
    <row r="476" spans="1:1" ht="15.75" customHeight="1" x14ac:dyDescent="0.2">
      <c r="A476" s="19"/>
    </row>
    <row r="477" spans="1:1" ht="15.75" customHeight="1" x14ac:dyDescent="0.2">
      <c r="A477" s="19"/>
    </row>
    <row r="478" spans="1:1" ht="15.75" customHeight="1" x14ac:dyDescent="0.2">
      <c r="A478" s="19"/>
    </row>
    <row r="479" spans="1:1" ht="15.75" customHeight="1" x14ac:dyDescent="0.2">
      <c r="A479" s="19"/>
    </row>
    <row r="480" spans="1:1" ht="15.75" customHeight="1" x14ac:dyDescent="0.2">
      <c r="A480" s="19"/>
    </row>
    <row r="481" spans="1:1" ht="15.75" customHeight="1" x14ac:dyDescent="0.2">
      <c r="A481" s="19"/>
    </row>
    <row r="482" spans="1:1" ht="15.75" customHeight="1" x14ac:dyDescent="0.2">
      <c r="A482" s="19"/>
    </row>
    <row r="483" spans="1:1" ht="15.75" customHeight="1" x14ac:dyDescent="0.2">
      <c r="A483" s="19"/>
    </row>
    <row r="484" spans="1:1" ht="15.75" customHeight="1" x14ac:dyDescent="0.2">
      <c r="A484" s="19"/>
    </row>
    <row r="485" spans="1:1" ht="15.75" customHeight="1" x14ac:dyDescent="0.2">
      <c r="A485" s="19"/>
    </row>
    <row r="486" spans="1:1" ht="15.75" customHeight="1" x14ac:dyDescent="0.2">
      <c r="A486" s="19"/>
    </row>
    <row r="487" spans="1:1" ht="15.75" customHeight="1" x14ac:dyDescent="0.2">
      <c r="A487" s="19"/>
    </row>
    <row r="488" spans="1:1" ht="15.75" customHeight="1" x14ac:dyDescent="0.2">
      <c r="A488" s="19"/>
    </row>
    <row r="489" spans="1:1" ht="15.75" customHeight="1" x14ac:dyDescent="0.2">
      <c r="A489" s="19"/>
    </row>
    <row r="490" spans="1:1" ht="15.75" customHeight="1" x14ac:dyDescent="0.2">
      <c r="A490" s="19"/>
    </row>
    <row r="491" spans="1:1" ht="15.75" customHeight="1" x14ac:dyDescent="0.2">
      <c r="A491" s="19"/>
    </row>
    <row r="492" spans="1:1" ht="15.75" customHeight="1" x14ac:dyDescent="0.2">
      <c r="A492" s="19"/>
    </row>
    <row r="493" spans="1:1" ht="15.75" customHeight="1" x14ac:dyDescent="0.2">
      <c r="A493" s="19"/>
    </row>
    <row r="494" spans="1:1" ht="15.75" customHeight="1" x14ac:dyDescent="0.2">
      <c r="A494" s="19"/>
    </row>
    <row r="495" spans="1:1" ht="15.75" customHeight="1" x14ac:dyDescent="0.2">
      <c r="A495" s="19"/>
    </row>
    <row r="496" spans="1:1" ht="15.75" customHeight="1" x14ac:dyDescent="0.2">
      <c r="A496" s="19"/>
    </row>
    <row r="497" spans="1:1" ht="15.75" customHeight="1" x14ac:dyDescent="0.2">
      <c r="A497" s="19"/>
    </row>
    <row r="498" spans="1:1" ht="15.75" customHeight="1" x14ac:dyDescent="0.2">
      <c r="A498" s="19"/>
    </row>
    <row r="499" spans="1:1" ht="15.75" customHeight="1" x14ac:dyDescent="0.2">
      <c r="A499" s="19"/>
    </row>
    <row r="500" spans="1:1" ht="15.75" customHeight="1" x14ac:dyDescent="0.2">
      <c r="A500" s="19"/>
    </row>
    <row r="501" spans="1:1" ht="15.75" customHeight="1" x14ac:dyDescent="0.2">
      <c r="A501" s="19"/>
    </row>
    <row r="502" spans="1:1" ht="15.75" customHeight="1" x14ac:dyDescent="0.2">
      <c r="A502" s="19"/>
    </row>
    <row r="503" spans="1:1" ht="15.75" customHeight="1" x14ac:dyDescent="0.2">
      <c r="A503" s="19"/>
    </row>
    <row r="504" spans="1:1" ht="15.75" customHeight="1" x14ac:dyDescent="0.2">
      <c r="A504" s="19"/>
    </row>
    <row r="505" spans="1:1" ht="15.75" customHeight="1" x14ac:dyDescent="0.2">
      <c r="A505" s="19"/>
    </row>
    <row r="506" spans="1:1" ht="15.75" customHeight="1" x14ac:dyDescent="0.2">
      <c r="A506" s="19"/>
    </row>
    <row r="507" spans="1:1" ht="15.75" customHeight="1" x14ac:dyDescent="0.2">
      <c r="A507" s="19"/>
    </row>
    <row r="508" spans="1:1" ht="15.75" customHeight="1" x14ac:dyDescent="0.2">
      <c r="A508" s="19"/>
    </row>
    <row r="509" spans="1:1" ht="15.75" customHeight="1" x14ac:dyDescent="0.2">
      <c r="A509" s="19"/>
    </row>
    <row r="510" spans="1:1" ht="15.75" customHeight="1" x14ac:dyDescent="0.2">
      <c r="A510" s="19"/>
    </row>
    <row r="511" spans="1:1" ht="15.75" customHeight="1" x14ac:dyDescent="0.2">
      <c r="A511" s="19"/>
    </row>
    <row r="512" spans="1:1" ht="15.75" customHeight="1" x14ac:dyDescent="0.2">
      <c r="A512" s="19"/>
    </row>
    <row r="513" spans="1:1" ht="15.75" customHeight="1" x14ac:dyDescent="0.2">
      <c r="A513" s="19"/>
    </row>
    <row r="514" spans="1:1" ht="15.75" customHeight="1" x14ac:dyDescent="0.2">
      <c r="A514" s="19"/>
    </row>
    <row r="515" spans="1:1" ht="15.75" customHeight="1" x14ac:dyDescent="0.2">
      <c r="A515" s="19"/>
    </row>
    <row r="516" spans="1:1" ht="15.75" customHeight="1" x14ac:dyDescent="0.2">
      <c r="A516" s="19"/>
    </row>
    <row r="517" spans="1:1" ht="15.75" customHeight="1" x14ac:dyDescent="0.2">
      <c r="A517" s="19"/>
    </row>
    <row r="518" spans="1:1" ht="15.75" customHeight="1" x14ac:dyDescent="0.2">
      <c r="A518" s="19"/>
    </row>
    <row r="519" spans="1:1" ht="15.75" customHeight="1" x14ac:dyDescent="0.2">
      <c r="A519" s="19"/>
    </row>
    <row r="520" spans="1:1" ht="15.75" customHeight="1" x14ac:dyDescent="0.2">
      <c r="A520" s="19"/>
    </row>
    <row r="521" spans="1:1" ht="15.75" customHeight="1" x14ac:dyDescent="0.2">
      <c r="A521" s="19"/>
    </row>
    <row r="522" spans="1:1" ht="15.75" customHeight="1" x14ac:dyDescent="0.2">
      <c r="A522" s="19"/>
    </row>
    <row r="523" spans="1:1" ht="15.75" customHeight="1" x14ac:dyDescent="0.2">
      <c r="A523" s="19"/>
    </row>
    <row r="524" spans="1:1" ht="15.75" customHeight="1" x14ac:dyDescent="0.2">
      <c r="A524" s="19"/>
    </row>
    <row r="525" spans="1:1" ht="15.75" customHeight="1" x14ac:dyDescent="0.2">
      <c r="A525" s="19"/>
    </row>
    <row r="526" spans="1:1" ht="15.75" customHeight="1" x14ac:dyDescent="0.2">
      <c r="A526" s="19"/>
    </row>
    <row r="527" spans="1:1" ht="15.75" customHeight="1" x14ac:dyDescent="0.2">
      <c r="A527" s="19"/>
    </row>
    <row r="528" spans="1:1" ht="15.75" customHeight="1" x14ac:dyDescent="0.2">
      <c r="A528" s="19"/>
    </row>
    <row r="529" spans="1:1" ht="15.75" customHeight="1" x14ac:dyDescent="0.2">
      <c r="A529" s="19"/>
    </row>
    <row r="530" spans="1:1" ht="15.75" customHeight="1" x14ac:dyDescent="0.2">
      <c r="A530" s="19"/>
    </row>
    <row r="531" spans="1:1" ht="15.75" customHeight="1" x14ac:dyDescent="0.2">
      <c r="A531" s="19"/>
    </row>
    <row r="532" spans="1:1" ht="15.75" customHeight="1" x14ac:dyDescent="0.2">
      <c r="A532" s="19"/>
    </row>
    <row r="533" spans="1:1" ht="15.75" customHeight="1" x14ac:dyDescent="0.2">
      <c r="A533" s="19"/>
    </row>
    <row r="534" spans="1:1" ht="15.75" customHeight="1" x14ac:dyDescent="0.2">
      <c r="A534" s="19"/>
    </row>
    <row r="535" spans="1:1" ht="15.75" customHeight="1" x14ac:dyDescent="0.2">
      <c r="A535" s="19"/>
    </row>
    <row r="536" spans="1:1" ht="15.75" customHeight="1" x14ac:dyDescent="0.2">
      <c r="A536" s="19"/>
    </row>
    <row r="537" spans="1:1" ht="15.75" customHeight="1" x14ac:dyDescent="0.2">
      <c r="A537" s="19"/>
    </row>
    <row r="538" spans="1:1" ht="15.75" customHeight="1" x14ac:dyDescent="0.2">
      <c r="A538" s="19"/>
    </row>
    <row r="539" spans="1:1" ht="15.75" customHeight="1" x14ac:dyDescent="0.2">
      <c r="A539" s="19"/>
    </row>
    <row r="540" spans="1:1" ht="15.75" customHeight="1" x14ac:dyDescent="0.2">
      <c r="A540" s="19"/>
    </row>
    <row r="541" spans="1:1" ht="15.75" customHeight="1" x14ac:dyDescent="0.2">
      <c r="A541" s="19"/>
    </row>
    <row r="542" spans="1:1" ht="15.75" customHeight="1" x14ac:dyDescent="0.2">
      <c r="A542" s="19"/>
    </row>
    <row r="543" spans="1:1" ht="15.75" customHeight="1" x14ac:dyDescent="0.2">
      <c r="A543" s="19"/>
    </row>
    <row r="544" spans="1:1" ht="15.75" customHeight="1" x14ac:dyDescent="0.2">
      <c r="A544" s="19"/>
    </row>
    <row r="545" spans="1:1" ht="15.75" customHeight="1" x14ac:dyDescent="0.2">
      <c r="A545" s="19"/>
    </row>
    <row r="546" spans="1:1" ht="15.75" customHeight="1" x14ac:dyDescent="0.2">
      <c r="A546" s="19"/>
    </row>
    <row r="547" spans="1:1" ht="15.75" customHeight="1" x14ac:dyDescent="0.2">
      <c r="A547" s="19"/>
    </row>
    <row r="548" spans="1:1" ht="15.75" customHeight="1" x14ac:dyDescent="0.2">
      <c r="A548" s="19"/>
    </row>
    <row r="549" spans="1:1" ht="15.75" customHeight="1" x14ac:dyDescent="0.2">
      <c r="A549" s="19"/>
    </row>
    <row r="550" spans="1:1" ht="15.75" customHeight="1" x14ac:dyDescent="0.2">
      <c r="A550" s="19"/>
    </row>
    <row r="551" spans="1:1" ht="15.75" customHeight="1" x14ac:dyDescent="0.2">
      <c r="A551" s="19"/>
    </row>
    <row r="552" spans="1:1" ht="15.75" customHeight="1" x14ac:dyDescent="0.2">
      <c r="A552" s="19"/>
    </row>
    <row r="553" spans="1:1" ht="15.75" customHeight="1" x14ac:dyDescent="0.2">
      <c r="A553" s="19"/>
    </row>
    <row r="554" spans="1:1" ht="15.75" customHeight="1" x14ac:dyDescent="0.2">
      <c r="A554" s="19"/>
    </row>
    <row r="555" spans="1:1" ht="15.75" customHeight="1" x14ac:dyDescent="0.2">
      <c r="A555" s="19"/>
    </row>
    <row r="556" spans="1:1" ht="15.75" customHeight="1" x14ac:dyDescent="0.2">
      <c r="A556" s="19"/>
    </row>
    <row r="557" spans="1:1" ht="15.75" customHeight="1" x14ac:dyDescent="0.2">
      <c r="A557" s="19"/>
    </row>
    <row r="558" spans="1:1" ht="15.75" customHeight="1" x14ac:dyDescent="0.2">
      <c r="A558" s="19"/>
    </row>
    <row r="559" spans="1:1" ht="15.75" customHeight="1" x14ac:dyDescent="0.2">
      <c r="A559" s="19"/>
    </row>
    <row r="560" spans="1:1" ht="15.75" customHeight="1" x14ac:dyDescent="0.2">
      <c r="A560" s="19"/>
    </row>
    <row r="561" spans="1:1" ht="15.75" customHeight="1" x14ac:dyDescent="0.2">
      <c r="A561" s="19"/>
    </row>
    <row r="562" spans="1:1" ht="15.75" customHeight="1" x14ac:dyDescent="0.2">
      <c r="A562" s="19"/>
    </row>
    <row r="563" spans="1:1" ht="15.75" customHeight="1" x14ac:dyDescent="0.2">
      <c r="A563" s="19"/>
    </row>
    <row r="564" spans="1:1" ht="15.75" customHeight="1" x14ac:dyDescent="0.2">
      <c r="A564" s="19"/>
    </row>
    <row r="565" spans="1:1" ht="15.75" customHeight="1" x14ac:dyDescent="0.2">
      <c r="A565" s="19"/>
    </row>
    <row r="566" spans="1:1" ht="15.75" customHeight="1" x14ac:dyDescent="0.2">
      <c r="A566" s="19"/>
    </row>
    <row r="567" spans="1:1" ht="15.75" customHeight="1" x14ac:dyDescent="0.2">
      <c r="A567" s="19"/>
    </row>
    <row r="568" spans="1:1" ht="15.75" customHeight="1" x14ac:dyDescent="0.2">
      <c r="A568" s="19"/>
    </row>
    <row r="569" spans="1:1" ht="15.75" customHeight="1" x14ac:dyDescent="0.2">
      <c r="A569" s="19"/>
    </row>
    <row r="570" spans="1:1" ht="15.75" customHeight="1" x14ac:dyDescent="0.2">
      <c r="A570" s="19"/>
    </row>
    <row r="571" spans="1:1" ht="15.75" customHeight="1" x14ac:dyDescent="0.2">
      <c r="A571" s="19"/>
    </row>
    <row r="572" spans="1:1" ht="15.75" customHeight="1" x14ac:dyDescent="0.2">
      <c r="A572" s="19"/>
    </row>
    <row r="573" spans="1:1" ht="15.75" customHeight="1" x14ac:dyDescent="0.2">
      <c r="A573" s="19"/>
    </row>
    <row r="574" spans="1:1" ht="15.75" customHeight="1" x14ac:dyDescent="0.2">
      <c r="A574" s="19"/>
    </row>
    <row r="575" spans="1:1" ht="15.75" customHeight="1" x14ac:dyDescent="0.2">
      <c r="A575" s="19"/>
    </row>
    <row r="576" spans="1:1" ht="15.75" customHeight="1" x14ac:dyDescent="0.2">
      <c r="A576" s="19"/>
    </row>
    <row r="577" spans="1:1" ht="15.75" customHeight="1" x14ac:dyDescent="0.2">
      <c r="A577" s="19"/>
    </row>
    <row r="578" spans="1:1" ht="15.75" customHeight="1" x14ac:dyDescent="0.2">
      <c r="A578" s="19"/>
    </row>
    <row r="579" spans="1:1" ht="15.75" customHeight="1" x14ac:dyDescent="0.2">
      <c r="A579" s="19"/>
    </row>
    <row r="580" spans="1:1" ht="15.75" customHeight="1" x14ac:dyDescent="0.2">
      <c r="A580" s="19"/>
    </row>
    <row r="581" spans="1:1" ht="15.75" customHeight="1" x14ac:dyDescent="0.2">
      <c r="A581" s="19"/>
    </row>
    <row r="582" spans="1:1" ht="15.75" customHeight="1" x14ac:dyDescent="0.2">
      <c r="A582" s="19"/>
    </row>
    <row r="583" spans="1:1" ht="15.75" customHeight="1" x14ac:dyDescent="0.2">
      <c r="A583" s="19"/>
    </row>
    <row r="584" spans="1:1" ht="15.75" customHeight="1" x14ac:dyDescent="0.2">
      <c r="A584" s="19"/>
    </row>
    <row r="585" spans="1:1" ht="15.75" customHeight="1" x14ac:dyDescent="0.2">
      <c r="A585" s="19"/>
    </row>
    <row r="586" spans="1:1" ht="15.75" customHeight="1" x14ac:dyDescent="0.2">
      <c r="A586" s="19"/>
    </row>
    <row r="587" spans="1:1" ht="15.75" customHeight="1" x14ac:dyDescent="0.2">
      <c r="A587" s="19"/>
    </row>
    <row r="588" spans="1:1" ht="15.75" customHeight="1" x14ac:dyDescent="0.2">
      <c r="A588" s="19"/>
    </row>
    <row r="589" spans="1:1" ht="15.75" customHeight="1" x14ac:dyDescent="0.2">
      <c r="A589" s="19"/>
    </row>
    <row r="590" spans="1:1" ht="15.75" customHeight="1" x14ac:dyDescent="0.2">
      <c r="A590" s="19"/>
    </row>
    <row r="591" spans="1:1" ht="15.75" customHeight="1" x14ac:dyDescent="0.2">
      <c r="A591" s="19"/>
    </row>
    <row r="592" spans="1:1" ht="15.75" customHeight="1" x14ac:dyDescent="0.2">
      <c r="A592" s="19"/>
    </row>
    <row r="593" spans="1:1" ht="15.75" customHeight="1" x14ac:dyDescent="0.2">
      <c r="A593" s="19"/>
    </row>
    <row r="594" spans="1:1" ht="15.75" customHeight="1" x14ac:dyDescent="0.2">
      <c r="A594" s="19"/>
    </row>
    <row r="595" spans="1:1" ht="15.75" customHeight="1" x14ac:dyDescent="0.2">
      <c r="A595" s="19"/>
    </row>
    <row r="596" spans="1:1" ht="15.75" customHeight="1" x14ac:dyDescent="0.2">
      <c r="A596" s="19"/>
    </row>
    <row r="597" spans="1:1" ht="15.75" customHeight="1" x14ac:dyDescent="0.2">
      <c r="A597" s="19"/>
    </row>
    <row r="598" spans="1:1" ht="15.75" customHeight="1" x14ac:dyDescent="0.2">
      <c r="A598" s="19"/>
    </row>
    <row r="599" spans="1:1" ht="15.75" customHeight="1" x14ac:dyDescent="0.2">
      <c r="A599" s="19"/>
    </row>
    <row r="600" spans="1:1" ht="15.75" customHeight="1" x14ac:dyDescent="0.2">
      <c r="A600" s="19"/>
    </row>
    <row r="601" spans="1:1" ht="15.75" customHeight="1" x14ac:dyDescent="0.2">
      <c r="A601" s="19"/>
    </row>
    <row r="602" spans="1:1" ht="15.75" customHeight="1" x14ac:dyDescent="0.2">
      <c r="A602" s="19"/>
    </row>
    <row r="603" spans="1:1" ht="15.75" customHeight="1" x14ac:dyDescent="0.2">
      <c r="A603" s="19"/>
    </row>
    <row r="604" spans="1:1" ht="15.75" customHeight="1" x14ac:dyDescent="0.2">
      <c r="A604" s="19"/>
    </row>
    <row r="605" spans="1:1" ht="15.75" customHeight="1" x14ac:dyDescent="0.2">
      <c r="A605" s="19"/>
    </row>
    <row r="606" spans="1:1" ht="15.75" customHeight="1" x14ac:dyDescent="0.2">
      <c r="A606" s="19"/>
    </row>
    <row r="607" spans="1:1" ht="15.75" customHeight="1" x14ac:dyDescent="0.2">
      <c r="A607" s="19"/>
    </row>
    <row r="608" spans="1:1" ht="15.75" customHeight="1" x14ac:dyDescent="0.2">
      <c r="A608" s="19"/>
    </row>
    <row r="609" spans="1:1" ht="15.75" customHeight="1" x14ac:dyDescent="0.2">
      <c r="A609" s="19"/>
    </row>
    <row r="610" spans="1:1" ht="15.75" customHeight="1" x14ac:dyDescent="0.2">
      <c r="A610" s="19"/>
    </row>
    <row r="611" spans="1:1" ht="15.75" customHeight="1" x14ac:dyDescent="0.2">
      <c r="A611" s="19"/>
    </row>
    <row r="612" spans="1:1" ht="15.75" customHeight="1" x14ac:dyDescent="0.2">
      <c r="A612" s="19"/>
    </row>
    <row r="613" spans="1:1" ht="15.75" customHeight="1" x14ac:dyDescent="0.2">
      <c r="A613" s="19"/>
    </row>
    <row r="614" spans="1:1" ht="15.75" customHeight="1" x14ac:dyDescent="0.2">
      <c r="A614" s="19"/>
    </row>
    <row r="615" spans="1:1" ht="15.75" customHeight="1" x14ac:dyDescent="0.2">
      <c r="A615" s="19"/>
    </row>
    <row r="616" spans="1:1" ht="15.75" customHeight="1" x14ac:dyDescent="0.2">
      <c r="A616" s="19"/>
    </row>
    <row r="617" spans="1:1" ht="15.75" customHeight="1" x14ac:dyDescent="0.2">
      <c r="A617" s="19"/>
    </row>
    <row r="618" spans="1:1" ht="15.75" customHeight="1" x14ac:dyDescent="0.2">
      <c r="A618" s="19"/>
    </row>
    <row r="619" spans="1:1" ht="15.75" customHeight="1" x14ac:dyDescent="0.2">
      <c r="A619" s="19"/>
    </row>
    <row r="620" spans="1:1" ht="15.75" customHeight="1" x14ac:dyDescent="0.2">
      <c r="A620" s="19"/>
    </row>
    <row r="621" spans="1:1" ht="15.75" customHeight="1" x14ac:dyDescent="0.2">
      <c r="A621" s="19"/>
    </row>
    <row r="622" spans="1:1" ht="15.75" customHeight="1" x14ac:dyDescent="0.2">
      <c r="A622" s="19"/>
    </row>
    <row r="623" spans="1:1" ht="15.75" customHeight="1" x14ac:dyDescent="0.2">
      <c r="A623" s="19"/>
    </row>
    <row r="624" spans="1:1" ht="15.75" customHeight="1" x14ac:dyDescent="0.2">
      <c r="A624" s="19"/>
    </row>
    <row r="625" spans="1:1" ht="15.75" customHeight="1" x14ac:dyDescent="0.2">
      <c r="A625" s="19"/>
    </row>
    <row r="626" spans="1:1" ht="15.75" customHeight="1" x14ac:dyDescent="0.2">
      <c r="A626" s="19"/>
    </row>
    <row r="627" spans="1:1" ht="15.75" customHeight="1" x14ac:dyDescent="0.2">
      <c r="A627" s="19"/>
    </row>
    <row r="628" spans="1:1" ht="15.75" customHeight="1" x14ac:dyDescent="0.2">
      <c r="A628" s="19"/>
    </row>
    <row r="629" spans="1:1" ht="15.75" customHeight="1" x14ac:dyDescent="0.2">
      <c r="A629" s="19"/>
    </row>
    <row r="630" spans="1:1" ht="15.75" customHeight="1" x14ac:dyDescent="0.2">
      <c r="A630" s="19"/>
    </row>
    <row r="631" spans="1:1" ht="15.75" customHeight="1" x14ac:dyDescent="0.2">
      <c r="A631" s="19"/>
    </row>
    <row r="632" spans="1:1" ht="15.75" customHeight="1" x14ac:dyDescent="0.2">
      <c r="A632" s="19"/>
    </row>
    <row r="633" spans="1:1" ht="15.75" customHeight="1" x14ac:dyDescent="0.2">
      <c r="A633" s="19"/>
    </row>
    <row r="634" spans="1:1" ht="15.75" customHeight="1" x14ac:dyDescent="0.2">
      <c r="A634" s="19"/>
    </row>
    <row r="635" spans="1:1" ht="15.75" customHeight="1" x14ac:dyDescent="0.2">
      <c r="A635" s="19"/>
    </row>
    <row r="636" spans="1:1" ht="15.75" customHeight="1" x14ac:dyDescent="0.2">
      <c r="A636" s="19"/>
    </row>
    <row r="637" spans="1:1" ht="15.75" customHeight="1" x14ac:dyDescent="0.2">
      <c r="A637" s="19"/>
    </row>
    <row r="638" spans="1:1" ht="15.75" customHeight="1" x14ac:dyDescent="0.2">
      <c r="A638" s="19"/>
    </row>
    <row r="639" spans="1:1" ht="15.75" customHeight="1" x14ac:dyDescent="0.2">
      <c r="A639" s="19"/>
    </row>
    <row r="640" spans="1:1" ht="15.75" customHeight="1" x14ac:dyDescent="0.2">
      <c r="A640" s="19"/>
    </row>
    <row r="641" spans="1:1" ht="15.75" customHeight="1" x14ac:dyDescent="0.2">
      <c r="A641" s="19"/>
    </row>
    <row r="642" spans="1:1" ht="15.75" customHeight="1" x14ac:dyDescent="0.2">
      <c r="A642" s="19"/>
    </row>
    <row r="643" spans="1:1" ht="15.75" customHeight="1" x14ac:dyDescent="0.2">
      <c r="A643" s="19"/>
    </row>
    <row r="644" spans="1:1" ht="15.75" customHeight="1" x14ac:dyDescent="0.2">
      <c r="A644" s="19"/>
    </row>
    <row r="645" spans="1:1" ht="15.75" customHeight="1" x14ac:dyDescent="0.2">
      <c r="A645" s="19"/>
    </row>
    <row r="646" spans="1:1" ht="15.75" customHeight="1" x14ac:dyDescent="0.2">
      <c r="A646" s="19"/>
    </row>
    <row r="647" spans="1:1" ht="15.75" customHeight="1" x14ac:dyDescent="0.2">
      <c r="A647" s="19"/>
    </row>
    <row r="648" spans="1:1" ht="15.75" customHeight="1" x14ac:dyDescent="0.2">
      <c r="A648" s="19"/>
    </row>
    <row r="649" spans="1:1" ht="15.75" customHeight="1" x14ac:dyDescent="0.2">
      <c r="A649" s="19"/>
    </row>
    <row r="650" spans="1:1" ht="15.75" customHeight="1" x14ac:dyDescent="0.2">
      <c r="A650" s="19"/>
    </row>
    <row r="651" spans="1:1" ht="15.75" customHeight="1" x14ac:dyDescent="0.2">
      <c r="A651" s="19"/>
    </row>
    <row r="652" spans="1:1" ht="15.75" customHeight="1" x14ac:dyDescent="0.2">
      <c r="A652" s="19"/>
    </row>
    <row r="653" spans="1:1" ht="15.75" customHeight="1" x14ac:dyDescent="0.2">
      <c r="A653" s="19"/>
    </row>
    <row r="654" spans="1:1" ht="15.75" customHeight="1" x14ac:dyDescent="0.2">
      <c r="A654" s="19"/>
    </row>
    <row r="655" spans="1:1" ht="15.75" customHeight="1" x14ac:dyDescent="0.2">
      <c r="A655" s="19"/>
    </row>
    <row r="656" spans="1:1" ht="15.75" customHeight="1" x14ac:dyDescent="0.2">
      <c r="A656" s="19"/>
    </row>
    <row r="657" spans="1:1" ht="15.75" customHeight="1" x14ac:dyDescent="0.2">
      <c r="A657" s="19"/>
    </row>
    <row r="658" spans="1:1" ht="15.75" customHeight="1" x14ac:dyDescent="0.2">
      <c r="A658" s="19"/>
    </row>
    <row r="659" spans="1:1" ht="15.75" customHeight="1" x14ac:dyDescent="0.2">
      <c r="A659" s="19"/>
    </row>
    <row r="660" spans="1:1" ht="15.75" customHeight="1" x14ac:dyDescent="0.2">
      <c r="A660" s="19"/>
    </row>
    <row r="661" spans="1:1" ht="15.75" customHeight="1" x14ac:dyDescent="0.2">
      <c r="A661" s="19"/>
    </row>
    <row r="662" spans="1:1" ht="15.75" customHeight="1" x14ac:dyDescent="0.2">
      <c r="A662" s="19"/>
    </row>
    <row r="663" spans="1:1" ht="15.75" customHeight="1" x14ac:dyDescent="0.2">
      <c r="A663" s="19"/>
    </row>
    <row r="664" spans="1:1" ht="15.75" customHeight="1" x14ac:dyDescent="0.2">
      <c r="A664" s="19"/>
    </row>
    <row r="665" spans="1:1" ht="15.75" customHeight="1" x14ac:dyDescent="0.2">
      <c r="A665" s="19"/>
    </row>
    <row r="666" spans="1:1" ht="15.75" customHeight="1" x14ac:dyDescent="0.2">
      <c r="A666" s="19"/>
    </row>
    <row r="667" spans="1:1" ht="15.75" customHeight="1" x14ac:dyDescent="0.2">
      <c r="A667" s="19"/>
    </row>
    <row r="668" spans="1:1" ht="15.75" customHeight="1" x14ac:dyDescent="0.2">
      <c r="A668" s="19"/>
    </row>
    <row r="669" spans="1:1" ht="15.75" customHeight="1" x14ac:dyDescent="0.2">
      <c r="A669" s="19"/>
    </row>
    <row r="670" spans="1:1" ht="15.75" customHeight="1" x14ac:dyDescent="0.2">
      <c r="A670" s="19"/>
    </row>
    <row r="671" spans="1:1" ht="15.75" customHeight="1" x14ac:dyDescent="0.2">
      <c r="A671" s="19"/>
    </row>
    <row r="672" spans="1:1" ht="15.75" customHeight="1" x14ac:dyDescent="0.2">
      <c r="A672" s="19"/>
    </row>
    <row r="673" spans="1:1" ht="15.75" customHeight="1" x14ac:dyDescent="0.2">
      <c r="A673" s="19"/>
    </row>
    <row r="674" spans="1:1" ht="15.75" customHeight="1" x14ac:dyDescent="0.2">
      <c r="A674" s="19"/>
    </row>
    <row r="675" spans="1:1" ht="15.75" customHeight="1" x14ac:dyDescent="0.2">
      <c r="A675" s="19"/>
    </row>
    <row r="676" spans="1:1" ht="15.75" customHeight="1" x14ac:dyDescent="0.2">
      <c r="A676" s="19"/>
    </row>
    <row r="677" spans="1:1" ht="15.75" customHeight="1" x14ac:dyDescent="0.2">
      <c r="A677" s="19"/>
    </row>
    <row r="678" spans="1:1" ht="15.75" customHeight="1" x14ac:dyDescent="0.2">
      <c r="A678" s="19"/>
    </row>
    <row r="679" spans="1:1" ht="15.75" customHeight="1" x14ac:dyDescent="0.2">
      <c r="A679" s="19"/>
    </row>
    <row r="680" spans="1:1" ht="15.75" customHeight="1" x14ac:dyDescent="0.2">
      <c r="A680" s="19"/>
    </row>
    <row r="681" spans="1:1" ht="15.75" customHeight="1" x14ac:dyDescent="0.2">
      <c r="A681" s="19"/>
    </row>
    <row r="682" spans="1:1" ht="15.75" customHeight="1" x14ac:dyDescent="0.2">
      <c r="A682" s="19"/>
    </row>
    <row r="683" spans="1:1" ht="15.75" customHeight="1" x14ac:dyDescent="0.2">
      <c r="A683" s="19"/>
    </row>
    <row r="684" spans="1:1" ht="15.75" customHeight="1" x14ac:dyDescent="0.2">
      <c r="A684" s="19"/>
    </row>
    <row r="685" spans="1:1" ht="15.75" customHeight="1" x14ac:dyDescent="0.2">
      <c r="A685" s="19"/>
    </row>
    <row r="686" spans="1:1" ht="15.75" customHeight="1" x14ac:dyDescent="0.2">
      <c r="A686" s="19"/>
    </row>
    <row r="687" spans="1:1" ht="15.75" customHeight="1" x14ac:dyDescent="0.2">
      <c r="A687" s="19"/>
    </row>
    <row r="688" spans="1:1" ht="15.75" customHeight="1" x14ac:dyDescent="0.2">
      <c r="A688" s="19"/>
    </row>
    <row r="689" spans="1:1" ht="15.75" customHeight="1" x14ac:dyDescent="0.2">
      <c r="A689" s="19"/>
    </row>
    <row r="690" spans="1:1" ht="15.75" customHeight="1" x14ac:dyDescent="0.2">
      <c r="A690" s="19"/>
    </row>
    <row r="691" spans="1:1" ht="15.75" customHeight="1" x14ac:dyDescent="0.2">
      <c r="A691" s="19"/>
    </row>
    <row r="692" spans="1:1" ht="15.75" customHeight="1" x14ac:dyDescent="0.2">
      <c r="A692" s="19"/>
    </row>
    <row r="693" spans="1:1" ht="15.75" customHeight="1" x14ac:dyDescent="0.2">
      <c r="A693" s="19"/>
    </row>
    <row r="694" spans="1:1" ht="15.75" customHeight="1" x14ac:dyDescent="0.2">
      <c r="A694" s="19"/>
    </row>
    <row r="695" spans="1:1" ht="15.75" customHeight="1" x14ac:dyDescent="0.2">
      <c r="A695" s="19"/>
    </row>
    <row r="696" spans="1:1" ht="15.75" customHeight="1" x14ac:dyDescent="0.2">
      <c r="A696" s="19"/>
    </row>
    <row r="697" spans="1:1" ht="15.75" customHeight="1" x14ac:dyDescent="0.2">
      <c r="A697" s="19"/>
    </row>
    <row r="698" spans="1:1" ht="15.75" customHeight="1" x14ac:dyDescent="0.2">
      <c r="A698" s="19"/>
    </row>
    <row r="699" spans="1:1" ht="15.75" customHeight="1" x14ac:dyDescent="0.2">
      <c r="A699" s="19"/>
    </row>
    <row r="700" spans="1:1" ht="15.75" customHeight="1" x14ac:dyDescent="0.2">
      <c r="A700" s="19"/>
    </row>
    <row r="701" spans="1:1" ht="15.75" customHeight="1" x14ac:dyDescent="0.2">
      <c r="A701" s="19"/>
    </row>
    <row r="702" spans="1:1" ht="15.75" customHeight="1" x14ac:dyDescent="0.2">
      <c r="A702" s="19"/>
    </row>
    <row r="703" spans="1:1" ht="15.75" customHeight="1" x14ac:dyDescent="0.2">
      <c r="A703" s="19"/>
    </row>
    <row r="704" spans="1:1" ht="15.75" customHeight="1" x14ac:dyDescent="0.2">
      <c r="A704" s="19"/>
    </row>
    <row r="705" spans="1:1" ht="15.75" customHeight="1" x14ac:dyDescent="0.2">
      <c r="A705" s="19"/>
    </row>
    <row r="706" spans="1:1" ht="15.75" customHeight="1" x14ac:dyDescent="0.2">
      <c r="A706" s="19"/>
    </row>
    <row r="707" spans="1:1" ht="15.75" customHeight="1" x14ac:dyDescent="0.2">
      <c r="A707" s="19"/>
    </row>
    <row r="708" spans="1:1" ht="15.75" customHeight="1" x14ac:dyDescent="0.2">
      <c r="A708" s="19"/>
    </row>
    <row r="709" spans="1:1" ht="15.75" customHeight="1" x14ac:dyDescent="0.2">
      <c r="A709" s="19"/>
    </row>
    <row r="710" spans="1:1" ht="15.75" customHeight="1" x14ac:dyDescent="0.2">
      <c r="A710" s="19"/>
    </row>
    <row r="711" spans="1:1" ht="15.75" customHeight="1" x14ac:dyDescent="0.2">
      <c r="A711" s="19"/>
    </row>
    <row r="712" spans="1:1" ht="15.75" customHeight="1" x14ac:dyDescent="0.2">
      <c r="A712" s="19"/>
    </row>
    <row r="713" spans="1:1" ht="15.75" customHeight="1" x14ac:dyDescent="0.2">
      <c r="A713" s="19"/>
    </row>
    <row r="714" spans="1:1" ht="15.75" customHeight="1" x14ac:dyDescent="0.2">
      <c r="A714" s="19"/>
    </row>
    <row r="715" spans="1:1" ht="15.75" customHeight="1" x14ac:dyDescent="0.2">
      <c r="A715" s="19"/>
    </row>
    <row r="716" spans="1:1" ht="15.75" customHeight="1" x14ac:dyDescent="0.2">
      <c r="A716" s="19"/>
    </row>
    <row r="717" spans="1:1" ht="15.75" customHeight="1" x14ac:dyDescent="0.2">
      <c r="A717" s="19"/>
    </row>
    <row r="718" spans="1:1" ht="15.75" customHeight="1" x14ac:dyDescent="0.2">
      <c r="A718" s="19"/>
    </row>
    <row r="719" spans="1:1" ht="15.75" customHeight="1" x14ac:dyDescent="0.2">
      <c r="A719" s="19"/>
    </row>
    <row r="720" spans="1:1" ht="15.75" customHeight="1" x14ac:dyDescent="0.2">
      <c r="A720" s="19"/>
    </row>
    <row r="721" spans="1:1" ht="15.75" customHeight="1" x14ac:dyDescent="0.2">
      <c r="A721" s="19"/>
    </row>
    <row r="722" spans="1:1" ht="15.75" customHeight="1" x14ac:dyDescent="0.2">
      <c r="A722" s="19"/>
    </row>
    <row r="723" spans="1:1" ht="15.75" customHeight="1" x14ac:dyDescent="0.2">
      <c r="A723" s="19"/>
    </row>
    <row r="724" spans="1:1" ht="15.75" customHeight="1" x14ac:dyDescent="0.2">
      <c r="A724" s="19"/>
    </row>
    <row r="725" spans="1:1" ht="15.75" customHeight="1" x14ac:dyDescent="0.2">
      <c r="A725" s="19"/>
    </row>
    <row r="726" spans="1:1" ht="15.75" customHeight="1" x14ac:dyDescent="0.2">
      <c r="A726" s="19"/>
    </row>
    <row r="727" spans="1:1" ht="15.75" customHeight="1" x14ac:dyDescent="0.2">
      <c r="A727" s="19"/>
    </row>
    <row r="728" spans="1:1" ht="15.75" customHeight="1" x14ac:dyDescent="0.2">
      <c r="A728" s="19"/>
    </row>
    <row r="729" spans="1:1" ht="15.75" customHeight="1" x14ac:dyDescent="0.2">
      <c r="A729" s="19"/>
    </row>
    <row r="730" spans="1:1" ht="15.75" customHeight="1" x14ac:dyDescent="0.2">
      <c r="A730" s="19"/>
    </row>
    <row r="731" spans="1:1" ht="15.75" customHeight="1" x14ac:dyDescent="0.2">
      <c r="A731" s="19"/>
    </row>
    <row r="732" spans="1:1" ht="15.75" customHeight="1" x14ac:dyDescent="0.2">
      <c r="A732" s="19"/>
    </row>
    <row r="733" spans="1:1" ht="15.75" customHeight="1" x14ac:dyDescent="0.2">
      <c r="A733" s="19"/>
    </row>
    <row r="734" spans="1:1" ht="15.75" customHeight="1" x14ac:dyDescent="0.2">
      <c r="A734" s="19"/>
    </row>
    <row r="735" spans="1:1" ht="15.75" customHeight="1" x14ac:dyDescent="0.2">
      <c r="A735" s="19"/>
    </row>
    <row r="736" spans="1:1" ht="15.75" customHeight="1" x14ac:dyDescent="0.2">
      <c r="A736" s="19"/>
    </row>
    <row r="737" spans="1:1" ht="15.75" customHeight="1" x14ac:dyDescent="0.2">
      <c r="A737" s="19"/>
    </row>
    <row r="738" spans="1:1" ht="15.75" customHeight="1" x14ac:dyDescent="0.2">
      <c r="A738" s="19"/>
    </row>
    <row r="739" spans="1:1" ht="15.75" customHeight="1" x14ac:dyDescent="0.2">
      <c r="A739" s="19"/>
    </row>
    <row r="740" spans="1:1" ht="15.75" customHeight="1" x14ac:dyDescent="0.2">
      <c r="A740" s="19"/>
    </row>
    <row r="741" spans="1:1" ht="15.75" customHeight="1" x14ac:dyDescent="0.2">
      <c r="A741" s="19"/>
    </row>
    <row r="742" spans="1:1" ht="15.75" customHeight="1" x14ac:dyDescent="0.2">
      <c r="A742" s="19"/>
    </row>
    <row r="743" spans="1:1" ht="15.75" customHeight="1" x14ac:dyDescent="0.2">
      <c r="A743" s="19"/>
    </row>
    <row r="744" spans="1:1" ht="15.75" customHeight="1" x14ac:dyDescent="0.2">
      <c r="A744" s="19"/>
    </row>
    <row r="745" spans="1:1" ht="15.75" customHeight="1" x14ac:dyDescent="0.2">
      <c r="A745" s="19"/>
    </row>
    <row r="746" spans="1:1" ht="15.75" customHeight="1" x14ac:dyDescent="0.2">
      <c r="A746" s="19"/>
    </row>
    <row r="747" spans="1:1" ht="15.75" customHeight="1" x14ac:dyDescent="0.2">
      <c r="A747" s="19"/>
    </row>
    <row r="748" spans="1:1" ht="15.75" customHeight="1" x14ac:dyDescent="0.2">
      <c r="A748" s="19"/>
    </row>
    <row r="749" spans="1:1" ht="15.75" customHeight="1" x14ac:dyDescent="0.2">
      <c r="A749" s="19"/>
    </row>
    <row r="750" spans="1:1" ht="15.75" customHeight="1" x14ac:dyDescent="0.2">
      <c r="A750" s="19"/>
    </row>
    <row r="751" spans="1:1" ht="15.75" customHeight="1" x14ac:dyDescent="0.2">
      <c r="A751" s="19"/>
    </row>
    <row r="752" spans="1:1" ht="15.75" customHeight="1" x14ac:dyDescent="0.2">
      <c r="A752" s="19"/>
    </row>
    <row r="753" spans="1:1" ht="15.75" customHeight="1" x14ac:dyDescent="0.2">
      <c r="A753" s="19"/>
    </row>
    <row r="754" spans="1:1" ht="15.75" customHeight="1" x14ac:dyDescent="0.2">
      <c r="A754" s="19"/>
    </row>
    <row r="755" spans="1:1" ht="15.75" customHeight="1" x14ac:dyDescent="0.2">
      <c r="A755" s="19"/>
    </row>
    <row r="756" spans="1:1" ht="15.75" customHeight="1" x14ac:dyDescent="0.2">
      <c r="A756" s="19"/>
    </row>
    <row r="757" spans="1:1" ht="15.75" customHeight="1" x14ac:dyDescent="0.2">
      <c r="A757" s="19"/>
    </row>
    <row r="758" spans="1:1" ht="15.75" customHeight="1" x14ac:dyDescent="0.2">
      <c r="A758" s="19"/>
    </row>
    <row r="759" spans="1:1" ht="15.75" customHeight="1" x14ac:dyDescent="0.2">
      <c r="A759" s="19"/>
    </row>
    <row r="760" spans="1:1" ht="15.75" customHeight="1" x14ac:dyDescent="0.2">
      <c r="A760" s="19"/>
    </row>
    <row r="761" spans="1:1" ht="15.75" customHeight="1" x14ac:dyDescent="0.2">
      <c r="A761" s="19"/>
    </row>
    <row r="762" spans="1:1" ht="15.75" customHeight="1" x14ac:dyDescent="0.2">
      <c r="A762" s="19"/>
    </row>
    <row r="763" spans="1:1" ht="15.75" customHeight="1" x14ac:dyDescent="0.2">
      <c r="A763" s="19"/>
    </row>
    <row r="764" spans="1:1" ht="15.75" customHeight="1" x14ac:dyDescent="0.2">
      <c r="A764" s="19"/>
    </row>
    <row r="765" spans="1:1" ht="15.75" customHeight="1" x14ac:dyDescent="0.2">
      <c r="A765" s="19"/>
    </row>
    <row r="766" spans="1:1" ht="15.75" customHeight="1" x14ac:dyDescent="0.2">
      <c r="A766" s="19"/>
    </row>
    <row r="767" spans="1:1" ht="15.75" customHeight="1" x14ac:dyDescent="0.2">
      <c r="A767" s="19"/>
    </row>
    <row r="768" spans="1:1" ht="15.75" customHeight="1" x14ac:dyDescent="0.2">
      <c r="A768" s="19"/>
    </row>
    <row r="769" spans="1:1" ht="15.75" customHeight="1" x14ac:dyDescent="0.2">
      <c r="A769" s="19"/>
    </row>
    <row r="770" spans="1:1" ht="15.75" customHeight="1" x14ac:dyDescent="0.2">
      <c r="A770" s="19"/>
    </row>
    <row r="771" spans="1:1" ht="15.75" customHeight="1" x14ac:dyDescent="0.2">
      <c r="A771" s="19"/>
    </row>
    <row r="772" spans="1:1" ht="15.75" customHeight="1" x14ac:dyDescent="0.2">
      <c r="A772" s="19"/>
    </row>
    <row r="773" spans="1:1" ht="15.75" customHeight="1" x14ac:dyDescent="0.2">
      <c r="A773" s="19"/>
    </row>
    <row r="774" spans="1:1" ht="15.75" customHeight="1" x14ac:dyDescent="0.2">
      <c r="A774" s="19"/>
    </row>
    <row r="775" spans="1:1" ht="15.75" customHeight="1" x14ac:dyDescent="0.2">
      <c r="A775" s="19"/>
    </row>
    <row r="776" spans="1:1" ht="15.75" customHeight="1" x14ac:dyDescent="0.2">
      <c r="A776" s="19"/>
    </row>
    <row r="777" spans="1:1" ht="15.75" customHeight="1" x14ac:dyDescent="0.2">
      <c r="A777" s="19"/>
    </row>
    <row r="778" spans="1:1" ht="15.75" customHeight="1" x14ac:dyDescent="0.2">
      <c r="A778" s="19"/>
    </row>
    <row r="779" spans="1:1" ht="15.75" customHeight="1" x14ac:dyDescent="0.2">
      <c r="A779" s="19"/>
    </row>
    <row r="780" spans="1:1" ht="15.75" customHeight="1" x14ac:dyDescent="0.2">
      <c r="A780" s="19"/>
    </row>
    <row r="781" spans="1:1" ht="15.75" customHeight="1" x14ac:dyDescent="0.2">
      <c r="A781" s="19"/>
    </row>
    <row r="782" spans="1:1" ht="15.75" customHeight="1" x14ac:dyDescent="0.2">
      <c r="A782" s="19"/>
    </row>
    <row r="783" spans="1:1" ht="15.75" customHeight="1" x14ac:dyDescent="0.2">
      <c r="A783" s="19"/>
    </row>
    <row r="784" spans="1:1" ht="15.75" customHeight="1" x14ac:dyDescent="0.2">
      <c r="A784" s="19"/>
    </row>
    <row r="785" spans="1:1" ht="15.75" customHeight="1" x14ac:dyDescent="0.2">
      <c r="A785" s="19"/>
    </row>
    <row r="786" spans="1:1" ht="15.75" customHeight="1" x14ac:dyDescent="0.2">
      <c r="A786" s="19"/>
    </row>
    <row r="787" spans="1:1" ht="15.75" customHeight="1" x14ac:dyDescent="0.2">
      <c r="A787" s="19"/>
    </row>
    <row r="788" spans="1:1" ht="15.75" customHeight="1" x14ac:dyDescent="0.2">
      <c r="A788" s="19"/>
    </row>
    <row r="789" spans="1:1" ht="15.75" customHeight="1" x14ac:dyDescent="0.2">
      <c r="A789" s="19"/>
    </row>
    <row r="790" spans="1:1" ht="15.75" customHeight="1" x14ac:dyDescent="0.2">
      <c r="A790" s="19"/>
    </row>
    <row r="791" spans="1:1" ht="15.75" customHeight="1" x14ac:dyDescent="0.2">
      <c r="A791" s="19"/>
    </row>
    <row r="792" spans="1:1" ht="15.75" customHeight="1" x14ac:dyDescent="0.2">
      <c r="A792" s="19"/>
    </row>
    <row r="793" spans="1:1" ht="15.75" customHeight="1" x14ac:dyDescent="0.2">
      <c r="A793" s="19"/>
    </row>
    <row r="794" spans="1:1" ht="15.75" customHeight="1" x14ac:dyDescent="0.2">
      <c r="A794" s="19"/>
    </row>
    <row r="795" spans="1:1" ht="15.75" customHeight="1" x14ac:dyDescent="0.2">
      <c r="A795" s="19"/>
    </row>
    <row r="796" spans="1:1" ht="15.75" customHeight="1" x14ac:dyDescent="0.2">
      <c r="A796" s="19"/>
    </row>
    <row r="797" spans="1:1" ht="15.75" customHeight="1" x14ac:dyDescent="0.2">
      <c r="A797" s="19"/>
    </row>
    <row r="798" spans="1:1" ht="15.75" customHeight="1" x14ac:dyDescent="0.2">
      <c r="A798" s="19"/>
    </row>
    <row r="799" spans="1:1" ht="15.75" customHeight="1" x14ac:dyDescent="0.2">
      <c r="A799" s="19"/>
    </row>
    <row r="800" spans="1:1" ht="15.75" customHeight="1" x14ac:dyDescent="0.2">
      <c r="A800" s="19"/>
    </row>
    <row r="801" spans="1:1" ht="15.75" customHeight="1" x14ac:dyDescent="0.2">
      <c r="A801" s="19"/>
    </row>
    <row r="802" spans="1:1" ht="15.75" customHeight="1" x14ac:dyDescent="0.2">
      <c r="A802" s="19"/>
    </row>
    <row r="803" spans="1:1" ht="15.75" customHeight="1" x14ac:dyDescent="0.2">
      <c r="A803" s="19"/>
    </row>
    <row r="804" spans="1:1" ht="15.75" customHeight="1" x14ac:dyDescent="0.2">
      <c r="A804" s="19"/>
    </row>
    <row r="805" spans="1:1" ht="15.75" customHeight="1" x14ac:dyDescent="0.2">
      <c r="A805" s="19"/>
    </row>
    <row r="806" spans="1:1" ht="15.75" customHeight="1" x14ac:dyDescent="0.2">
      <c r="A806" s="19"/>
    </row>
    <row r="807" spans="1:1" ht="15.75" customHeight="1" x14ac:dyDescent="0.2">
      <c r="A807" s="19"/>
    </row>
    <row r="808" spans="1:1" ht="15.75" customHeight="1" x14ac:dyDescent="0.2">
      <c r="A808" s="19"/>
    </row>
    <row r="809" spans="1:1" ht="15.75" customHeight="1" x14ac:dyDescent="0.2">
      <c r="A809" s="19"/>
    </row>
    <row r="810" spans="1:1" ht="15.75" customHeight="1" x14ac:dyDescent="0.2">
      <c r="A810" s="19"/>
    </row>
    <row r="811" spans="1:1" ht="15.75" customHeight="1" x14ac:dyDescent="0.2">
      <c r="A811" s="19"/>
    </row>
    <row r="812" spans="1:1" ht="15.75" customHeight="1" x14ac:dyDescent="0.2">
      <c r="A812" s="19"/>
    </row>
    <row r="813" spans="1:1" ht="15.75" customHeight="1" x14ac:dyDescent="0.2">
      <c r="A813" s="19"/>
    </row>
    <row r="814" spans="1:1" ht="15.75" customHeight="1" x14ac:dyDescent="0.2">
      <c r="A814" s="19"/>
    </row>
    <row r="815" spans="1:1" ht="15.75" customHeight="1" x14ac:dyDescent="0.2">
      <c r="A815" s="19"/>
    </row>
    <row r="816" spans="1:1" ht="15.75" customHeight="1" x14ac:dyDescent="0.2">
      <c r="A816" s="19"/>
    </row>
    <row r="817" spans="1:1" ht="15.75" customHeight="1" x14ac:dyDescent="0.2">
      <c r="A817" s="19"/>
    </row>
    <row r="818" spans="1:1" ht="15.75" customHeight="1" x14ac:dyDescent="0.2">
      <c r="A818" s="19"/>
    </row>
    <row r="819" spans="1:1" ht="15.75" customHeight="1" x14ac:dyDescent="0.2">
      <c r="A819" s="19"/>
    </row>
    <row r="820" spans="1:1" ht="15.75" customHeight="1" x14ac:dyDescent="0.2">
      <c r="A820" s="19"/>
    </row>
    <row r="821" spans="1:1" ht="15.75" customHeight="1" x14ac:dyDescent="0.2">
      <c r="A821" s="19"/>
    </row>
    <row r="822" spans="1:1" ht="15.75" customHeight="1" x14ac:dyDescent="0.2">
      <c r="A822" s="19"/>
    </row>
    <row r="823" spans="1:1" ht="15.75" customHeight="1" x14ac:dyDescent="0.2">
      <c r="A823" s="19"/>
    </row>
    <row r="824" spans="1:1" ht="15.75" customHeight="1" x14ac:dyDescent="0.2">
      <c r="A824" s="19"/>
    </row>
    <row r="825" spans="1:1" ht="15.75" customHeight="1" x14ac:dyDescent="0.2">
      <c r="A825" s="19"/>
    </row>
    <row r="826" spans="1:1" ht="15.75" customHeight="1" x14ac:dyDescent="0.2">
      <c r="A826" s="19"/>
    </row>
    <row r="827" spans="1:1" ht="15.75" customHeight="1" x14ac:dyDescent="0.2">
      <c r="A827" s="19"/>
    </row>
    <row r="828" spans="1:1" ht="15.75" customHeight="1" x14ac:dyDescent="0.2">
      <c r="A828" s="19"/>
    </row>
    <row r="829" spans="1:1" ht="15.75" customHeight="1" x14ac:dyDescent="0.2">
      <c r="A829" s="19"/>
    </row>
    <row r="830" spans="1:1" ht="15.75" customHeight="1" x14ac:dyDescent="0.2">
      <c r="A830" s="19"/>
    </row>
    <row r="831" spans="1:1" ht="15.75" customHeight="1" x14ac:dyDescent="0.2">
      <c r="A831" s="19"/>
    </row>
    <row r="832" spans="1:1" ht="15.75" customHeight="1" x14ac:dyDescent="0.2">
      <c r="A832" s="19"/>
    </row>
    <row r="833" spans="1:1" ht="15.75" customHeight="1" x14ac:dyDescent="0.2">
      <c r="A833" s="19"/>
    </row>
    <row r="834" spans="1:1" ht="15.75" customHeight="1" x14ac:dyDescent="0.2">
      <c r="A834" s="19"/>
    </row>
    <row r="835" spans="1:1" ht="15.75" customHeight="1" x14ac:dyDescent="0.2">
      <c r="A835" s="19"/>
    </row>
    <row r="836" spans="1:1" ht="15.75" customHeight="1" x14ac:dyDescent="0.2">
      <c r="A836" s="19"/>
    </row>
    <row r="837" spans="1:1" ht="15.75" customHeight="1" x14ac:dyDescent="0.2">
      <c r="A837" s="19"/>
    </row>
    <row r="838" spans="1:1" ht="15.75" customHeight="1" x14ac:dyDescent="0.2">
      <c r="A838" s="19"/>
    </row>
    <row r="839" spans="1:1" ht="15.75" customHeight="1" x14ac:dyDescent="0.2">
      <c r="A839" s="19"/>
    </row>
    <row r="840" spans="1:1" ht="15.75" customHeight="1" x14ac:dyDescent="0.2">
      <c r="A840" s="19"/>
    </row>
    <row r="841" spans="1:1" ht="15.75" customHeight="1" x14ac:dyDescent="0.2">
      <c r="A841" s="19"/>
    </row>
    <row r="842" spans="1:1" ht="15.75" customHeight="1" x14ac:dyDescent="0.2">
      <c r="A842" s="19"/>
    </row>
    <row r="843" spans="1:1" ht="15.75" customHeight="1" x14ac:dyDescent="0.2">
      <c r="A843" s="19"/>
    </row>
    <row r="844" spans="1:1" ht="15.75" customHeight="1" x14ac:dyDescent="0.2">
      <c r="A844" s="19"/>
    </row>
    <row r="845" spans="1:1" ht="15.75" customHeight="1" x14ac:dyDescent="0.2">
      <c r="A845" s="19"/>
    </row>
    <row r="846" spans="1:1" ht="15.75" customHeight="1" x14ac:dyDescent="0.2">
      <c r="A846" s="19"/>
    </row>
    <row r="847" spans="1:1" ht="15.75" customHeight="1" x14ac:dyDescent="0.2">
      <c r="A847" s="19"/>
    </row>
    <row r="848" spans="1:1" ht="15.75" customHeight="1" x14ac:dyDescent="0.2">
      <c r="A848" s="19"/>
    </row>
    <row r="849" spans="1:1" ht="15.75" customHeight="1" x14ac:dyDescent="0.2">
      <c r="A849" s="19"/>
    </row>
    <row r="850" spans="1:1" ht="15.75" customHeight="1" x14ac:dyDescent="0.2">
      <c r="A850" s="19"/>
    </row>
    <row r="851" spans="1:1" ht="15.75" customHeight="1" x14ac:dyDescent="0.2">
      <c r="A851" s="19"/>
    </row>
    <row r="852" spans="1:1" ht="15.75" customHeight="1" x14ac:dyDescent="0.2">
      <c r="A852" s="19"/>
    </row>
    <row r="853" spans="1:1" ht="15.75" customHeight="1" x14ac:dyDescent="0.2">
      <c r="A853" s="19"/>
    </row>
    <row r="854" spans="1:1" ht="15.75" customHeight="1" x14ac:dyDescent="0.2">
      <c r="A854" s="19"/>
    </row>
    <row r="855" spans="1:1" ht="15.75" customHeight="1" x14ac:dyDescent="0.2">
      <c r="A855" s="19"/>
    </row>
    <row r="856" spans="1:1" ht="15.75" customHeight="1" x14ac:dyDescent="0.2">
      <c r="A856" s="19"/>
    </row>
    <row r="857" spans="1:1" ht="15.75" customHeight="1" x14ac:dyDescent="0.2">
      <c r="A857" s="19"/>
    </row>
    <row r="858" spans="1:1" ht="15.75" customHeight="1" x14ac:dyDescent="0.2">
      <c r="A858" s="19"/>
    </row>
    <row r="859" spans="1:1" ht="15.75" customHeight="1" x14ac:dyDescent="0.2">
      <c r="A859" s="19"/>
    </row>
    <row r="860" spans="1:1" ht="15.75" customHeight="1" x14ac:dyDescent="0.2">
      <c r="A860" s="19"/>
    </row>
    <row r="861" spans="1:1" ht="15.75" customHeight="1" x14ac:dyDescent="0.2">
      <c r="A861" s="19"/>
    </row>
    <row r="862" spans="1:1" ht="15.75" customHeight="1" x14ac:dyDescent="0.2">
      <c r="A862" s="19"/>
    </row>
    <row r="863" spans="1:1" ht="15.75" customHeight="1" x14ac:dyDescent="0.2">
      <c r="A863" s="19"/>
    </row>
    <row r="864" spans="1:1" ht="15.75" customHeight="1" x14ac:dyDescent="0.2">
      <c r="A864" s="19"/>
    </row>
    <row r="865" spans="1:1" ht="15.75" customHeight="1" x14ac:dyDescent="0.2">
      <c r="A865" s="19"/>
    </row>
    <row r="866" spans="1:1" ht="15.75" customHeight="1" x14ac:dyDescent="0.2">
      <c r="A866" s="19"/>
    </row>
    <row r="867" spans="1:1" ht="15.75" customHeight="1" x14ac:dyDescent="0.2">
      <c r="A867" s="19"/>
    </row>
    <row r="868" spans="1:1" ht="15.75" customHeight="1" x14ac:dyDescent="0.2">
      <c r="A868" s="19"/>
    </row>
    <row r="869" spans="1:1" ht="15.75" customHeight="1" x14ac:dyDescent="0.2">
      <c r="A869" s="19"/>
    </row>
    <row r="870" spans="1:1" ht="15.75" customHeight="1" x14ac:dyDescent="0.2">
      <c r="A870" s="19"/>
    </row>
    <row r="871" spans="1:1" ht="15.75" customHeight="1" x14ac:dyDescent="0.2">
      <c r="A871" s="19"/>
    </row>
    <row r="872" spans="1:1" ht="15.75" customHeight="1" x14ac:dyDescent="0.2">
      <c r="A872" s="19"/>
    </row>
    <row r="873" spans="1:1" ht="15.75" customHeight="1" x14ac:dyDescent="0.2">
      <c r="A873" s="19"/>
    </row>
    <row r="874" spans="1:1" ht="15.75" customHeight="1" x14ac:dyDescent="0.2">
      <c r="A874" s="19"/>
    </row>
    <row r="875" spans="1:1" ht="15.75" customHeight="1" x14ac:dyDescent="0.2">
      <c r="A875" s="19"/>
    </row>
    <row r="876" spans="1:1" ht="15.75" customHeight="1" x14ac:dyDescent="0.2">
      <c r="A876" s="19"/>
    </row>
    <row r="877" spans="1:1" ht="15.75" customHeight="1" x14ac:dyDescent="0.2">
      <c r="A877" s="19"/>
    </row>
    <row r="878" spans="1:1" ht="15.75" customHeight="1" x14ac:dyDescent="0.2">
      <c r="A878" s="19"/>
    </row>
    <row r="879" spans="1:1" ht="15.75" customHeight="1" x14ac:dyDescent="0.2">
      <c r="A879" s="19"/>
    </row>
    <row r="880" spans="1:1" ht="15.75" customHeight="1" x14ac:dyDescent="0.2">
      <c r="A880" s="19"/>
    </row>
    <row r="881" spans="1:1" ht="15.75" customHeight="1" x14ac:dyDescent="0.2">
      <c r="A881" s="19"/>
    </row>
    <row r="882" spans="1:1" ht="15.75" customHeight="1" x14ac:dyDescent="0.2">
      <c r="A882" s="19"/>
    </row>
    <row r="883" spans="1:1" ht="15.75" customHeight="1" x14ac:dyDescent="0.2">
      <c r="A883" s="19"/>
    </row>
    <row r="884" spans="1:1" ht="15.75" customHeight="1" x14ac:dyDescent="0.2">
      <c r="A884" s="19"/>
    </row>
    <row r="885" spans="1:1" ht="15.75" customHeight="1" x14ac:dyDescent="0.2">
      <c r="A885" s="19"/>
    </row>
    <row r="886" spans="1:1" ht="15.75" customHeight="1" x14ac:dyDescent="0.2">
      <c r="A886" s="19"/>
    </row>
    <row r="887" spans="1:1" ht="15.75" customHeight="1" x14ac:dyDescent="0.2">
      <c r="A887" s="19"/>
    </row>
    <row r="888" spans="1:1" ht="15.75" customHeight="1" x14ac:dyDescent="0.2">
      <c r="A888" s="19"/>
    </row>
    <row r="889" spans="1:1" ht="15.75" customHeight="1" x14ac:dyDescent="0.2">
      <c r="A889" s="19"/>
    </row>
    <row r="890" spans="1:1" ht="15.75" customHeight="1" x14ac:dyDescent="0.2">
      <c r="A890" s="19"/>
    </row>
    <row r="891" spans="1:1" ht="15.75" customHeight="1" x14ac:dyDescent="0.2">
      <c r="A891" s="19"/>
    </row>
    <row r="892" spans="1:1" ht="15.75" customHeight="1" x14ac:dyDescent="0.2">
      <c r="A892" s="19"/>
    </row>
    <row r="893" spans="1:1" ht="15.75" customHeight="1" x14ac:dyDescent="0.2">
      <c r="A893" s="19"/>
    </row>
    <row r="894" spans="1:1" ht="15.75" customHeight="1" x14ac:dyDescent="0.2">
      <c r="A894" s="19"/>
    </row>
    <row r="895" spans="1:1" ht="15.75" customHeight="1" x14ac:dyDescent="0.2">
      <c r="A895" s="19"/>
    </row>
    <row r="896" spans="1:1" ht="15.75" customHeight="1" x14ac:dyDescent="0.2">
      <c r="A896" s="19"/>
    </row>
    <row r="897" spans="1:1" ht="15.75" customHeight="1" x14ac:dyDescent="0.2">
      <c r="A897" s="19"/>
    </row>
    <row r="898" spans="1:1" ht="15.75" customHeight="1" x14ac:dyDescent="0.2">
      <c r="A898" s="19"/>
    </row>
    <row r="899" spans="1:1" ht="15.75" customHeight="1" x14ac:dyDescent="0.2">
      <c r="A899" s="19"/>
    </row>
    <row r="900" spans="1:1" ht="15.75" customHeight="1" x14ac:dyDescent="0.2">
      <c r="A900" s="19"/>
    </row>
    <row r="901" spans="1:1" ht="15.75" customHeight="1" x14ac:dyDescent="0.2">
      <c r="A901" s="19"/>
    </row>
    <row r="902" spans="1:1" ht="15.75" customHeight="1" x14ac:dyDescent="0.2">
      <c r="A902" s="19"/>
    </row>
    <row r="903" spans="1:1" ht="15.75" customHeight="1" x14ac:dyDescent="0.2">
      <c r="A903" s="19"/>
    </row>
    <row r="904" spans="1:1" ht="15.75" customHeight="1" x14ac:dyDescent="0.2">
      <c r="A904" s="19"/>
    </row>
    <row r="905" spans="1:1" ht="15.75" customHeight="1" x14ac:dyDescent="0.2">
      <c r="A905" s="19"/>
    </row>
    <row r="906" spans="1:1" ht="15.75" customHeight="1" x14ac:dyDescent="0.2">
      <c r="A906" s="19"/>
    </row>
    <row r="907" spans="1:1" ht="15.75" customHeight="1" x14ac:dyDescent="0.2">
      <c r="A907" s="19"/>
    </row>
    <row r="908" spans="1:1" ht="15.75" customHeight="1" x14ac:dyDescent="0.2">
      <c r="A908" s="19"/>
    </row>
    <row r="909" spans="1:1" ht="15.75" customHeight="1" x14ac:dyDescent="0.2">
      <c r="A909" s="19"/>
    </row>
    <row r="910" spans="1:1" ht="15.75" customHeight="1" x14ac:dyDescent="0.2">
      <c r="A910" s="19"/>
    </row>
    <row r="911" spans="1:1" ht="15.75" customHeight="1" x14ac:dyDescent="0.2">
      <c r="A911" s="19"/>
    </row>
    <row r="912" spans="1:1" ht="15.75" customHeight="1" x14ac:dyDescent="0.2">
      <c r="A912" s="19"/>
    </row>
    <row r="913" spans="1:1" ht="15.75" customHeight="1" x14ac:dyDescent="0.2">
      <c r="A913" s="19"/>
    </row>
    <row r="914" spans="1:1" ht="15.75" customHeight="1" x14ac:dyDescent="0.2">
      <c r="A914" s="19"/>
    </row>
    <row r="915" spans="1:1" ht="15.75" customHeight="1" x14ac:dyDescent="0.2">
      <c r="A915" s="19"/>
    </row>
    <row r="916" spans="1:1" ht="15.75" customHeight="1" x14ac:dyDescent="0.2">
      <c r="A916" s="19"/>
    </row>
    <row r="917" spans="1:1" ht="15.75" customHeight="1" x14ac:dyDescent="0.2">
      <c r="A917" s="19"/>
    </row>
    <row r="918" spans="1:1" ht="15.75" customHeight="1" x14ac:dyDescent="0.2">
      <c r="A918" s="19"/>
    </row>
    <row r="919" spans="1:1" ht="15.75" customHeight="1" x14ac:dyDescent="0.2">
      <c r="A919" s="19"/>
    </row>
    <row r="920" spans="1:1" ht="15.75" customHeight="1" x14ac:dyDescent="0.2">
      <c r="A920" s="19"/>
    </row>
    <row r="921" spans="1:1" ht="15.75" customHeight="1" x14ac:dyDescent="0.2">
      <c r="A921" s="19"/>
    </row>
    <row r="922" spans="1:1" ht="15.75" customHeight="1" x14ac:dyDescent="0.2">
      <c r="A922" s="19"/>
    </row>
    <row r="923" spans="1:1" ht="15.75" customHeight="1" x14ac:dyDescent="0.2">
      <c r="A923" s="19"/>
    </row>
    <row r="924" spans="1:1" ht="15.75" customHeight="1" x14ac:dyDescent="0.2">
      <c r="A924" s="19"/>
    </row>
    <row r="925" spans="1:1" ht="15.75" customHeight="1" x14ac:dyDescent="0.2">
      <c r="A925" s="19"/>
    </row>
    <row r="926" spans="1:1" ht="15.75" customHeight="1" x14ac:dyDescent="0.2">
      <c r="A926" s="19"/>
    </row>
    <row r="927" spans="1:1" ht="15.75" customHeight="1" x14ac:dyDescent="0.2">
      <c r="A927" s="19"/>
    </row>
    <row r="928" spans="1:1" ht="15.75" customHeight="1" x14ac:dyDescent="0.2">
      <c r="A928" s="19"/>
    </row>
    <row r="929" spans="1:1" ht="15.75" customHeight="1" x14ac:dyDescent="0.2">
      <c r="A929" s="19"/>
    </row>
    <row r="930" spans="1:1" ht="15.75" customHeight="1" x14ac:dyDescent="0.2">
      <c r="A930" s="19"/>
    </row>
    <row r="931" spans="1:1" ht="15.75" customHeight="1" x14ac:dyDescent="0.2">
      <c r="A931" s="19"/>
    </row>
    <row r="932" spans="1:1" ht="15.75" customHeight="1" x14ac:dyDescent="0.2">
      <c r="A932" s="19"/>
    </row>
    <row r="933" spans="1:1" ht="15.75" customHeight="1" x14ac:dyDescent="0.2">
      <c r="A933" s="19"/>
    </row>
    <row r="934" spans="1:1" ht="15.75" customHeight="1" x14ac:dyDescent="0.2">
      <c r="A934" s="19"/>
    </row>
    <row r="935" spans="1:1" ht="15.75" customHeight="1" x14ac:dyDescent="0.2">
      <c r="A935" s="19"/>
    </row>
    <row r="936" spans="1:1" ht="15.75" customHeight="1" x14ac:dyDescent="0.2">
      <c r="A936" s="19"/>
    </row>
    <row r="937" spans="1:1" ht="15.75" customHeight="1" x14ac:dyDescent="0.2">
      <c r="A937" s="19"/>
    </row>
    <row r="938" spans="1:1" ht="15.75" customHeight="1" x14ac:dyDescent="0.2">
      <c r="A938" s="19"/>
    </row>
    <row r="939" spans="1:1" ht="15.75" customHeight="1" x14ac:dyDescent="0.2">
      <c r="A939" s="19"/>
    </row>
    <row r="940" spans="1:1" ht="15.75" customHeight="1" x14ac:dyDescent="0.2">
      <c r="A940" s="19"/>
    </row>
    <row r="941" spans="1:1" ht="15.75" customHeight="1" x14ac:dyDescent="0.2">
      <c r="A941" s="19"/>
    </row>
    <row r="942" spans="1:1" ht="15.75" customHeight="1" x14ac:dyDescent="0.2">
      <c r="A942" s="19"/>
    </row>
    <row r="943" spans="1:1" ht="15.75" customHeight="1" x14ac:dyDescent="0.2">
      <c r="A943" s="19"/>
    </row>
    <row r="944" spans="1:1" ht="15.75" customHeight="1" x14ac:dyDescent="0.2">
      <c r="A944" s="19"/>
    </row>
    <row r="945" spans="1:1" ht="15.75" customHeight="1" x14ac:dyDescent="0.2">
      <c r="A945" s="19"/>
    </row>
    <row r="946" spans="1:1" ht="15.75" customHeight="1" x14ac:dyDescent="0.2">
      <c r="A946" s="19"/>
    </row>
    <row r="947" spans="1:1" ht="15.75" customHeight="1" x14ac:dyDescent="0.2">
      <c r="A947" s="19"/>
    </row>
    <row r="948" spans="1:1" ht="15.75" customHeight="1" x14ac:dyDescent="0.2">
      <c r="A948" s="19"/>
    </row>
    <row r="949" spans="1:1" ht="15.75" customHeight="1" x14ac:dyDescent="0.2">
      <c r="A949" s="19"/>
    </row>
    <row r="950" spans="1:1" ht="15.75" customHeight="1" x14ac:dyDescent="0.2">
      <c r="A950" s="19"/>
    </row>
    <row r="951" spans="1:1" ht="15.75" customHeight="1" x14ac:dyDescent="0.2">
      <c r="A951" s="19"/>
    </row>
    <row r="952" spans="1:1" ht="15.75" customHeight="1" x14ac:dyDescent="0.2">
      <c r="A952" s="19"/>
    </row>
    <row r="953" spans="1:1" ht="15.75" customHeight="1" x14ac:dyDescent="0.2">
      <c r="A953" s="19"/>
    </row>
    <row r="954" spans="1:1" ht="15.75" customHeight="1" x14ac:dyDescent="0.2">
      <c r="A954" s="19"/>
    </row>
    <row r="955" spans="1:1" ht="15.75" customHeight="1" x14ac:dyDescent="0.2">
      <c r="A955" s="19"/>
    </row>
    <row r="956" spans="1:1" ht="15.75" customHeight="1" x14ac:dyDescent="0.2">
      <c r="A956" s="19"/>
    </row>
    <row r="957" spans="1:1" ht="15.75" customHeight="1" x14ac:dyDescent="0.2">
      <c r="A957" s="19"/>
    </row>
    <row r="958" spans="1:1" ht="15.75" customHeight="1" x14ac:dyDescent="0.2">
      <c r="A958" s="19"/>
    </row>
    <row r="959" spans="1:1" ht="15.75" customHeight="1" x14ac:dyDescent="0.2">
      <c r="A959" s="19"/>
    </row>
    <row r="960" spans="1:1" ht="15.75" customHeight="1" x14ac:dyDescent="0.2">
      <c r="A960" s="19"/>
    </row>
    <row r="961" spans="1:1" ht="15.75" customHeight="1" x14ac:dyDescent="0.2">
      <c r="A961" s="19"/>
    </row>
    <row r="962" spans="1:1" ht="15.75" customHeight="1" x14ac:dyDescent="0.2">
      <c r="A962" s="19"/>
    </row>
    <row r="963" spans="1:1" ht="15.75" customHeight="1" x14ac:dyDescent="0.2">
      <c r="A963" s="19"/>
    </row>
    <row r="964" spans="1:1" ht="15.75" customHeight="1" x14ac:dyDescent="0.2">
      <c r="A964" s="19"/>
    </row>
    <row r="965" spans="1:1" ht="15.75" customHeight="1" x14ac:dyDescent="0.2">
      <c r="A965" s="19"/>
    </row>
    <row r="966" spans="1:1" ht="15.75" customHeight="1" x14ac:dyDescent="0.2">
      <c r="A966" s="19"/>
    </row>
    <row r="967" spans="1:1" ht="15.75" customHeight="1" x14ac:dyDescent="0.2">
      <c r="A967" s="19"/>
    </row>
    <row r="968" spans="1:1" ht="15.75" customHeight="1" x14ac:dyDescent="0.2">
      <c r="A968" s="19"/>
    </row>
    <row r="969" spans="1:1" ht="15.75" customHeight="1" x14ac:dyDescent="0.2">
      <c r="A969" s="19"/>
    </row>
    <row r="970" spans="1:1" ht="15.75" customHeight="1" x14ac:dyDescent="0.2">
      <c r="A970" s="19"/>
    </row>
    <row r="971" spans="1:1" ht="15.75" customHeight="1" x14ac:dyDescent="0.2">
      <c r="A971" s="19"/>
    </row>
    <row r="972" spans="1:1" ht="15.75" customHeight="1" x14ac:dyDescent="0.2">
      <c r="A972" s="19"/>
    </row>
    <row r="973" spans="1:1" ht="15.75" customHeight="1" x14ac:dyDescent="0.2">
      <c r="A973" s="19"/>
    </row>
    <row r="974" spans="1:1" ht="15.75" customHeight="1" x14ac:dyDescent="0.2">
      <c r="A974" s="19"/>
    </row>
    <row r="975" spans="1:1" ht="15.75" customHeight="1" x14ac:dyDescent="0.2">
      <c r="A975" s="19"/>
    </row>
    <row r="976" spans="1:1" ht="15.75" customHeight="1" x14ac:dyDescent="0.2">
      <c r="A976" s="19"/>
    </row>
    <row r="977" spans="1:1" ht="15.75" customHeight="1" x14ac:dyDescent="0.2">
      <c r="A977" s="19"/>
    </row>
    <row r="978" spans="1:1" ht="15.75" customHeight="1" x14ac:dyDescent="0.2">
      <c r="A978" s="19"/>
    </row>
    <row r="979" spans="1:1" ht="15.75" customHeight="1" x14ac:dyDescent="0.2">
      <c r="A979" s="19"/>
    </row>
    <row r="980" spans="1:1" ht="15.75" customHeight="1" x14ac:dyDescent="0.2">
      <c r="A980" s="19"/>
    </row>
    <row r="981" spans="1:1" ht="15.75" customHeight="1" x14ac:dyDescent="0.2">
      <c r="A981" s="19"/>
    </row>
    <row r="982" spans="1:1" ht="15.75" customHeight="1" x14ac:dyDescent="0.2">
      <c r="A982" s="19"/>
    </row>
    <row r="983" spans="1:1" ht="15.75" customHeight="1" x14ac:dyDescent="0.2">
      <c r="A983" s="19"/>
    </row>
    <row r="984" spans="1:1" ht="15.75" customHeight="1" x14ac:dyDescent="0.2">
      <c r="A984" s="19"/>
    </row>
    <row r="985" spans="1:1" ht="15.75" customHeight="1" x14ac:dyDescent="0.2">
      <c r="A985" s="19"/>
    </row>
    <row r="986" spans="1:1" ht="15.75" customHeight="1" x14ac:dyDescent="0.2">
      <c r="A986" s="19"/>
    </row>
    <row r="987" spans="1:1" ht="15.75" customHeight="1" x14ac:dyDescent="0.2">
      <c r="A987" s="19"/>
    </row>
    <row r="988" spans="1:1" ht="15.75" customHeight="1" x14ac:dyDescent="0.2">
      <c r="A988" s="19"/>
    </row>
    <row r="989" spans="1:1" ht="15.75" customHeight="1" x14ac:dyDescent="0.2">
      <c r="A989" s="19"/>
    </row>
    <row r="990" spans="1:1" ht="15.75" customHeight="1" x14ac:dyDescent="0.2">
      <c r="A990" s="19"/>
    </row>
    <row r="991" spans="1:1" ht="15.75" customHeight="1" x14ac:dyDescent="0.2">
      <c r="A991" s="19"/>
    </row>
    <row r="992" spans="1:1" ht="15.75" customHeight="1" x14ac:dyDescent="0.2">
      <c r="A992" s="19"/>
    </row>
    <row r="993" spans="1:1" ht="15.75" customHeight="1" x14ac:dyDescent="0.2">
      <c r="A993" s="19"/>
    </row>
    <row r="994" spans="1:1" ht="15.75" customHeight="1" x14ac:dyDescent="0.2">
      <c r="A994" s="19"/>
    </row>
    <row r="995" spans="1:1" ht="15.75" customHeight="1" x14ac:dyDescent="0.2">
      <c r="A995" s="19"/>
    </row>
    <row r="996" spans="1:1" ht="15.75" customHeight="1" x14ac:dyDescent="0.2">
      <c r="A996" s="19"/>
    </row>
    <row r="997" spans="1:1" ht="15.75" customHeight="1" x14ac:dyDescent="0.2">
      <c r="A997" s="19"/>
    </row>
    <row r="998" spans="1:1" ht="15.75" customHeight="1" x14ac:dyDescent="0.2">
      <c r="A998" s="19"/>
    </row>
    <row r="999" spans="1:1" ht="15.75" customHeight="1" x14ac:dyDescent="0.2">
      <c r="A999" s="19"/>
    </row>
    <row r="1000" spans="1:1" ht="15.75" customHeight="1" x14ac:dyDescent="0.2">
      <c r="A1000" s="19"/>
    </row>
  </sheetData>
  <sortState xmlns:xlrd2="http://schemas.microsoft.com/office/spreadsheetml/2017/richdata2" ref="AN3:AV12">
    <sortCondition descending="1" ref="AV3:AV12"/>
  </sortState>
  <mergeCells count="1">
    <mergeCell ref="AN13:AO13"/>
  </mergeCells>
  <conditionalFormatting sqref="AP3:AP12">
    <cfRule type="cellIs" dxfId="1" priority="2" operator="greaterThan">
      <formula>35.1</formula>
    </cfRule>
  </conditionalFormatting>
  <conditionalFormatting sqref="AP3:AU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C5F3-B9E6-6744-BF9D-30A030AC2E22}">
  <dimension ref="A1:U1001"/>
  <sheetViews>
    <sheetView showGridLines="0"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3" sqref="K33"/>
    </sheetView>
  </sheetViews>
  <sheetFormatPr baseColWidth="10" defaultColWidth="14.5" defaultRowHeight="15" customHeight="1" x14ac:dyDescent="0.2"/>
  <cols>
    <col min="1" max="1" width="2.6640625" customWidth="1"/>
    <col min="2" max="2" width="12.6640625" customWidth="1"/>
    <col min="3" max="7" width="8.6640625" customWidth="1"/>
    <col min="8" max="8" width="3.5" customWidth="1"/>
    <col min="9" max="9" width="11.5" customWidth="1"/>
    <col min="10" max="13" width="6.6640625" customWidth="1"/>
    <col min="14" max="14" width="9.6640625" customWidth="1"/>
    <col min="15" max="20" width="13.5" customWidth="1"/>
    <col min="21" max="27" width="8.6640625" customWidth="1"/>
  </cols>
  <sheetData>
    <row r="1" spans="1:20" x14ac:dyDescent="0.2">
      <c r="A1" s="20"/>
      <c r="B1" s="20"/>
      <c r="C1" s="20"/>
      <c r="D1" s="20"/>
      <c r="E1" s="20"/>
      <c r="F1" s="20"/>
      <c r="H1" s="1"/>
      <c r="I1" s="40"/>
      <c r="J1" s="81"/>
      <c r="K1" s="81"/>
      <c r="L1" s="81"/>
      <c r="M1" s="81"/>
      <c r="N1" s="20"/>
      <c r="O1" s="20"/>
      <c r="P1" s="20"/>
      <c r="Q1" s="20"/>
      <c r="R1" s="20"/>
      <c r="S1" s="20"/>
      <c r="T1" s="20"/>
    </row>
    <row r="2" spans="1:20" x14ac:dyDescent="0.2">
      <c r="A2" s="1"/>
      <c r="B2" s="1"/>
      <c r="C2" s="1">
        <v>2019</v>
      </c>
      <c r="D2" s="1">
        <v>2020</v>
      </c>
      <c r="E2" s="1">
        <v>2021</v>
      </c>
      <c r="F2" s="1">
        <v>2022</v>
      </c>
      <c r="H2" s="1"/>
      <c r="I2" s="40"/>
      <c r="J2" s="1">
        <v>2019</v>
      </c>
      <c r="K2" s="1">
        <v>2020</v>
      </c>
      <c r="L2" s="1">
        <v>2021</v>
      </c>
      <c r="M2" s="1">
        <v>2022</v>
      </c>
      <c r="N2" s="15" t="s">
        <v>78</v>
      </c>
      <c r="O2" s="15"/>
      <c r="P2" s="15"/>
      <c r="Q2" s="15"/>
      <c r="R2" s="15"/>
      <c r="S2" s="15"/>
      <c r="T2" s="15"/>
    </row>
    <row r="3" spans="1:20" ht="15" customHeight="1" x14ac:dyDescent="0.2">
      <c r="A3" s="1" t="s">
        <v>63</v>
      </c>
      <c r="B3" s="1"/>
      <c r="C3" s="1"/>
      <c r="D3" s="1"/>
      <c r="E3" s="1"/>
      <c r="F3" s="1"/>
      <c r="H3" s="84" t="s">
        <v>64</v>
      </c>
      <c r="I3" s="88" t="s">
        <v>77</v>
      </c>
      <c r="J3" s="85"/>
      <c r="K3" s="85"/>
      <c r="L3" s="85"/>
      <c r="M3" s="85"/>
      <c r="N3" s="20"/>
      <c r="O3" s="23"/>
      <c r="P3" s="23"/>
      <c r="Q3" s="23"/>
      <c r="R3" s="23"/>
      <c r="S3" s="23"/>
      <c r="T3" s="23"/>
    </row>
    <row r="4" spans="1:20" x14ac:dyDescent="0.2">
      <c r="B4" s="2" t="s">
        <v>18</v>
      </c>
      <c r="C4" s="11">
        <v>330</v>
      </c>
      <c r="D4" s="24">
        <v>2860</v>
      </c>
      <c r="E4" s="11">
        <v>2980</v>
      </c>
      <c r="F4" s="24">
        <v>3330</v>
      </c>
      <c r="H4" s="84"/>
      <c r="I4" s="49" t="s">
        <v>25</v>
      </c>
      <c r="J4" s="86">
        <v>0.71726438698915762</v>
      </c>
      <c r="K4" s="86">
        <v>0.57811194653299913</v>
      </c>
      <c r="L4" s="86">
        <v>0.51263433052570428</v>
      </c>
      <c r="M4" s="86">
        <v>0.52598464829495406</v>
      </c>
      <c r="N4" s="87">
        <v>0.57039119231670177</v>
      </c>
      <c r="O4" s="23"/>
      <c r="P4" s="23"/>
      <c r="Q4" s="23"/>
      <c r="R4" s="23"/>
      <c r="S4" s="23"/>
      <c r="T4" s="23"/>
    </row>
    <row r="5" spans="1:20" x14ac:dyDescent="0.2">
      <c r="B5" s="2" t="s">
        <v>19</v>
      </c>
      <c r="C5" s="11">
        <v>14700</v>
      </c>
      <c r="D5" s="24">
        <v>28080</v>
      </c>
      <c r="E5" s="11">
        <v>26780</v>
      </c>
      <c r="F5" s="24">
        <v>23260</v>
      </c>
      <c r="H5" s="84"/>
      <c r="I5" s="49" t="s">
        <v>19</v>
      </c>
      <c r="J5" s="86">
        <v>0.61808855064541901</v>
      </c>
      <c r="K5" s="86">
        <v>0.52715564983948782</v>
      </c>
      <c r="L5" s="86">
        <v>0.44536836853484119</v>
      </c>
      <c r="M5" s="86">
        <v>0.42185062933004464</v>
      </c>
      <c r="N5" s="87">
        <v>0.48263813059620003</v>
      </c>
      <c r="O5" s="23"/>
      <c r="P5" s="23"/>
      <c r="Q5" s="23"/>
      <c r="R5" s="23"/>
      <c r="S5" s="23"/>
      <c r="T5" s="23"/>
    </row>
    <row r="6" spans="1:20" x14ac:dyDescent="0.2">
      <c r="B6" s="2" t="s">
        <v>20</v>
      </c>
      <c r="C6" s="11">
        <v>6290</v>
      </c>
      <c r="D6" s="24">
        <v>5350</v>
      </c>
      <c r="E6" s="11">
        <v>6010</v>
      </c>
      <c r="F6" s="24">
        <v>6350</v>
      </c>
      <c r="H6" s="84"/>
      <c r="I6" s="49" t="s">
        <v>22</v>
      </c>
      <c r="J6" s="86">
        <v>0.65669607632164118</v>
      </c>
      <c r="K6" s="86">
        <v>0.47639612405193121</v>
      </c>
      <c r="L6" s="86">
        <v>0.40304665185655347</v>
      </c>
      <c r="M6" s="86">
        <v>0.41151079136690649</v>
      </c>
      <c r="N6" s="87">
        <v>0.47176714500589456</v>
      </c>
      <c r="O6" s="23"/>
      <c r="P6" s="23"/>
      <c r="Q6" s="23"/>
      <c r="R6" s="23"/>
      <c r="S6" s="23"/>
      <c r="T6" s="23"/>
    </row>
    <row r="7" spans="1:20" x14ac:dyDescent="0.2">
      <c r="B7" s="2" t="s">
        <v>21</v>
      </c>
      <c r="C7" s="11">
        <v>3080</v>
      </c>
      <c r="D7" s="24">
        <v>3210</v>
      </c>
      <c r="E7" s="11">
        <v>4630</v>
      </c>
      <c r="F7" s="24">
        <v>5000</v>
      </c>
      <c r="H7" s="84"/>
      <c r="I7" s="5" t="s">
        <v>27</v>
      </c>
      <c r="J7" s="86"/>
      <c r="K7" s="86">
        <v>0.49158118831043157</v>
      </c>
      <c r="L7" s="86">
        <v>0.46543383270911359</v>
      </c>
      <c r="M7" s="86">
        <v>0.45269384718926003</v>
      </c>
      <c r="N7" s="87">
        <v>0.46404037571849149</v>
      </c>
      <c r="O7" s="22"/>
      <c r="P7" s="23"/>
      <c r="Q7" s="23"/>
      <c r="R7" s="23"/>
      <c r="S7" s="23"/>
      <c r="T7" s="23"/>
    </row>
    <row r="8" spans="1:20" x14ac:dyDescent="0.2">
      <c r="B8" s="2" t="s">
        <v>22</v>
      </c>
      <c r="C8" s="11">
        <v>18310</v>
      </c>
      <c r="D8" s="24">
        <v>17650</v>
      </c>
      <c r="E8" s="11">
        <v>16510</v>
      </c>
      <c r="F8" s="24">
        <v>17160</v>
      </c>
      <c r="H8" s="84"/>
      <c r="I8" s="49" t="s">
        <v>20</v>
      </c>
      <c r="J8" s="86">
        <v>0.58928236837174441</v>
      </c>
      <c r="K8" s="86">
        <v>0.42285804615871009</v>
      </c>
      <c r="L8" s="86">
        <v>0.38263194753931368</v>
      </c>
      <c r="M8" s="86">
        <v>0.39236282748393475</v>
      </c>
      <c r="N8" s="87">
        <v>0.43464874947932702</v>
      </c>
      <c r="O8" s="23"/>
      <c r="P8" s="22"/>
      <c r="Q8" s="23"/>
      <c r="R8" s="23"/>
      <c r="S8" s="23"/>
      <c r="T8" s="23"/>
    </row>
    <row r="9" spans="1:20" x14ac:dyDescent="0.2">
      <c r="B9" s="2" t="s">
        <v>23</v>
      </c>
      <c r="C9" s="11">
        <v>2450</v>
      </c>
      <c r="D9" s="24">
        <v>3670</v>
      </c>
      <c r="E9" s="11">
        <v>3580</v>
      </c>
      <c r="F9" s="24">
        <v>2850</v>
      </c>
      <c r="H9" s="84"/>
      <c r="I9" s="49" t="s">
        <v>23</v>
      </c>
      <c r="J9" s="86">
        <v>0.56699838000462854</v>
      </c>
      <c r="K9" s="86">
        <v>0.4308017372931095</v>
      </c>
      <c r="L9" s="86">
        <v>0.3719866999168745</v>
      </c>
      <c r="M9" s="86">
        <v>0.35434539350988437</v>
      </c>
      <c r="N9" s="87">
        <v>0.41138099452584653</v>
      </c>
      <c r="O9" s="23"/>
      <c r="P9" s="23"/>
      <c r="Q9" s="22"/>
      <c r="R9" s="23"/>
      <c r="S9" s="23"/>
      <c r="T9" s="23"/>
    </row>
    <row r="10" spans="1:20" x14ac:dyDescent="0.2">
      <c r="B10" s="2" t="s">
        <v>24</v>
      </c>
      <c r="C10" s="11">
        <v>3170</v>
      </c>
      <c r="D10" s="24">
        <v>8090</v>
      </c>
      <c r="E10" s="11">
        <v>6740</v>
      </c>
      <c r="F10" s="24">
        <v>6820</v>
      </c>
      <c r="H10" s="84"/>
      <c r="I10" s="49" t="s">
        <v>24</v>
      </c>
      <c r="J10" s="86">
        <v>0.57899543378995433</v>
      </c>
      <c r="K10" s="86">
        <v>0.4571654611211573</v>
      </c>
      <c r="L10" s="86">
        <v>0.35723750463772724</v>
      </c>
      <c r="M10" s="86">
        <v>0.34240385580881616</v>
      </c>
      <c r="N10" s="87">
        <v>0.40060688230357028</v>
      </c>
      <c r="O10" s="2"/>
      <c r="P10" s="23"/>
      <c r="Q10" s="23"/>
      <c r="R10" s="22"/>
      <c r="S10" s="23"/>
      <c r="T10" s="23"/>
    </row>
    <row r="11" spans="1:20" x14ac:dyDescent="0.2">
      <c r="B11" s="2" t="s">
        <v>25</v>
      </c>
      <c r="C11" s="11">
        <v>3440</v>
      </c>
      <c r="D11" s="24">
        <v>3460</v>
      </c>
      <c r="E11" s="11">
        <v>3530</v>
      </c>
      <c r="F11" s="24">
        <v>4180</v>
      </c>
      <c r="H11" s="84"/>
      <c r="I11" s="49" t="s">
        <v>21</v>
      </c>
      <c r="J11" s="86">
        <v>0.58823529411764708</v>
      </c>
      <c r="K11" s="86">
        <v>0.4030637870416876</v>
      </c>
      <c r="L11" s="86">
        <v>0.35741855797437083</v>
      </c>
      <c r="M11" s="86">
        <v>0.36200405444540978</v>
      </c>
      <c r="N11" s="87">
        <v>0.39833858779962966</v>
      </c>
      <c r="O11" s="2"/>
      <c r="P11" s="23"/>
      <c r="Q11" s="23"/>
      <c r="R11" s="23"/>
      <c r="S11" s="22"/>
      <c r="T11" s="23"/>
    </row>
    <row r="12" spans="1:20" x14ac:dyDescent="0.2">
      <c r="B12" s="2" t="s">
        <v>26</v>
      </c>
      <c r="C12" s="11">
        <v>3210</v>
      </c>
      <c r="D12" s="24">
        <v>3940</v>
      </c>
      <c r="E12" s="11">
        <v>4740</v>
      </c>
      <c r="F12" s="24">
        <v>5210</v>
      </c>
      <c r="H12" s="84"/>
      <c r="I12" s="49" t="s">
        <v>26</v>
      </c>
      <c r="J12" s="86">
        <v>0.54984583761562178</v>
      </c>
      <c r="K12" s="86">
        <v>0.34546251644015785</v>
      </c>
      <c r="L12" s="86">
        <v>0.28500992123143526</v>
      </c>
      <c r="M12" s="86">
        <v>0.29217137729923731</v>
      </c>
      <c r="N12" s="87">
        <v>0.33071597106718759</v>
      </c>
      <c r="O12" s="2"/>
      <c r="P12" s="23"/>
      <c r="Q12" s="23"/>
      <c r="R12" s="23"/>
      <c r="S12" s="23"/>
      <c r="T12" s="22"/>
    </row>
    <row r="13" spans="1:20" x14ac:dyDescent="0.2">
      <c r="B13" s="9" t="s">
        <v>27</v>
      </c>
      <c r="C13" s="11"/>
      <c r="D13" s="24">
        <v>5080</v>
      </c>
      <c r="E13" s="11">
        <v>11930</v>
      </c>
      <c r="F13" s="24">
        <v>12780</v>
      </c>
      <c r="H13" s="84"/>
      <c r="I13" s="49" t="s">
        <v>18</v>
      </c>
      <c r="J13" s="86">
        <v>0.54276315789473684</v>
      </c>
      <c r="K13" s="86">
        <v>0.38031914893617019</v>
      </c>
      <c r="L13" s="86">
        <v>0.30473463544329688</v>
      </c>
      <c r="M13" s="86">
        <v>0.30286493860845837</v>
      </c>
      <c r="N13" s="87">
        <v>0.32869697598782094</v>
      </c>
      <c r="O13" s="2"/>
    </row>
    <row r="14" spans="1:20" x14ac:dyDescent="0.2">
      <c r="C14" s="14"/>
      <c r="E14" s="14"/>
      <c r="O14" s="2"/>
    </row>
    <row r="15" spans="1:20" ht="15" customHeight="1" x14ac:dyDescent="0.2">
      <c r="O15" s="2"/>
    </row>
    <row r="16" spans="1:20" ht="15" customHeight="1" x14ac:dyDescent="0.2">
      <c r="A16" s="20"/>
      <c r="B16" s="20"/>
      <c r="C16" s="20"/>
      <c r="D16" s="20"/>
      <c r="E16" s="20"/>
      <c r="F16" s="20"/>
      <c r="O16" s="2"/>
    </row>
    <row r="17" spans="1:21" ht="15" customHeight="1" x14ac:dyDescent="0.2">
      <c r="A17" s="1"/>
      <c r="B17" s="1"/>
      <c r="C17" s="1">
        <v>2019</v>
      </c>
      <c r="D17" s="1">
        <v>2020</v>
      </c>
      <c r="E17" s="1">
        <v>2021</v>
      </c>
      <c r="F17" s="1">
        <v>2022</v>
      </c>
      <c r="O17" s="2"/>
    </row>
    <row r="18" spans="1:21" ht="15" customHeight="1" x14ac:dyDescent="0.2">
      <c r="A18" s="83" t="s">
        <v>65</v>
      </c>
      <c r="B18" s="83"/>
      <c r="C18" s="83"/>
      <c r="D18" s="1"/>
      <c r="E18" s="1"/>
      <c r="F18" s="1"/>
      <c r="G18" s="23"/>
      <c r="H18" s="23"/>
      <c r="I18" s="23"/>
      <c r="J18" s="23"/>
      <c r="K18" s="23"/>
      <c r="L18" s="23"/>
      <c r="M18" s="23"/>
      <c r="N18" s="23"/>
      <c r="O18" s="2"/>
    </row>
    <row r="19" spans="1:21" ht="15" customHeight="1" x14ac:dyDescent="0.2">
      <c r="B19" s="2" t="s">
        <v>18</v>
      </c>
      <c r="C19" s="11">
        <v>608</v>
      </c>
      <c r="D19" s="24">
        <v>7520</v>
      </c>
      <c r="E19" s="11">
        <v>9779</v>
      </c>
      <c r="F19" s="24">
        <v>10995</v>
      </c>
      <c r="G19" s="23"/>
      <c r="H19" s="23"/>
      <c r="I19" s="23"/>
      <c r="J19" s="23"/>
      <c r="K19" s="23"/>
      <c r="L19" s="23"/>
      <c r="M19" s="23"/>
      <c r="N19" s="23"/>
      <c r="O19" s="9"/>
    </row>
    <row r="20" spans="1:21" ht="15" customHeight="1" x14ac:dyDescent="0.2">
      <c r="B20" s="2" t="s">
        <v>19</v>
      </c>
      <c r="C20" s="11">
        <v>23783</v>
      </c>
      <c r="D20" s="24">
        <v>53267</v>
      </c>
      <c r="E20" s="11">
        <v>60130</v>
      </c>
      <c r="F20" s="24">
        <v>55138</v>
      </c>
      <c r="G20" s="72"/>
      <c r="J20" s="35"/>
      <c r="K20" s="35"/>
      <c r="L20" s="23"/>
      <c r="M20" s="23"/>
      <c r="N20" s="22"/>
      <c r="O20" s="23"/>
      <c r="P20" s="23"/>
      <c r="Q20" s="23"/>
      <c r="R20" s="23"/>
      <c r="S20" s="23"/>
      <c r="T20" s="23"/>
      <c r="U20" s="23"/>
    </row>
    <row r="21" spans="1:21" ht="15" customHeight="1" x14ac:dyDescent="0.2">
      <c r="B21" s="2" t="s">
        <v>20</v>
      </c>
      <c r="C21" s="11">
        <v>10674</v>
      </c>
      <c r="D21" s="24">
        <v>12652</v>
      </c>
      <c r="E21" s="11">
        <v>15707</v>
      </c>
      <c r="F21" s="24">
        <v>16184</v>
      </c>
      <c r="G21" s="73"/>
      <c r="J21" s="35"/>
      <c r="K21" s="35"/>
      <c r="L21" s="23"/>
      <c r="M21" s="23"/>
      <c r="N21" s="23"/>
      <c r="O21" s="22"/>
      <c r="P21" s="23"/>
      <c r="Q21" s="23"/>
      <c r="R21" s="23"/>
      <c r="S21" s="23"/>
      <c r="T21" s="23"/>
      <c r="U21" s="23"/>
    </row>
    <row r="22" spans="1:21" ht="15.75" customHeight="1" x14ac:dyDescent="0.2">
      <c r="B22" s="2" t="s">
        <v>21</v>
      </c>
      <c r="C22" s="11">
        <v>5236</v>
      </c>
      <c r="D22" s="24">
        <v>7964</v>
      </c>
      <c r="E22" s="11">
        <v>12954</v>
      </c>
      <c r="F22" s="24">
        <v>13812</v>
      </c>
      <c r="G22" s="72"/>
      <c r="H22" s="25"/>
      <c r="I22" s="25"/>
      <c r="J22" s="35"/>
      <c r="K22" s="35"/>
      <c r="L22" s="23"/>
      <c r="M22" s="23"/>
      <c r="N22" s="23"/>
      <c r="O22" s="23"/>
      <c r="P22" s="22"/>
      <c r="Q22" s="23"/>
      <c r="R22" s="23"/>
      <c r="S22" s="23"/>
      <c r="T22" s="23"/>
      <c r="U22" s="23"/>
    </row>
    <row r="23" spans="1:21" ht="15.75" customHeight="1" x14ac:dyDescent="0.2">
      <c r="B23" s="2" t="s">
        <v>22</v>
      </c>
      <c r="C23" s="11">
        <v>27882</v>
      </c>
      <c r="D23" s="24">
        <v>37049</v>
      </c>
      <c r="E23" s="11">
        <v>40963</v>
      </c>
      <c r="F23" s="24">
        <v>41700</v>
      </c>
      <c r="G23" s="72"/>
      <c r="H23" s="25"/>
      <c r="I23" s="25"/>
      <c r="J23" s="35"/>
      <c r="K23" s="35"/>
      <c r="L23" s="23"/>
      <c r="M23" s="23"/>
      <c r="N23" s="23"/>
      <c r="O23" s="23"/>
      <c r="P23" s="23"/>
      <c r="Q23" s="22"/>
      <c r="R23" s="23"/>
      <c r="S23" s="23"/>
      <c r="T23" s="23"/>
      <c r="U23" s="23"/>
    </row>
    <row r="24" spans="1:21" ht="15.75" customHeight="1" x14ac:dyDescent="0.2">
      <c r="B24" s="2" t="s">
        <v>23</v>
      </c>
      <c r="C24" s="11">
        <v>4321</v>
      </c>
      <c r="D24" s="24">
        <v>8519</v>
      </c>
      <c r="E24" s="11">
        <v>9624</v>
      </c>
      <c r="F24" s="24">
        <v>8043</v>
      </c>
      <c r="G24" s="72"/>
      <c r="H24" s="25"/>
      <c r="I24" s="25"/>
      <c r="J24" s="35"/>
      <c r="K24" s="35"/>
      <c r="L24" s="23"/>
      <c r="M24" s="23"/>
      <c r="N24" s="23"/>
      <c r="O24" s="23"/>
      <c r="P24" s="23"/>
      <c r="Q24" s="23"/>
      <c r="R24" s="22"/>
      <c r="S24" s="23"/>
      <c r="T24" s="23"/>
      <c r="U24" s="23"/>
    </row>
    <row r="25" spans="1:21" ht="15.75" customHeight="1" x14ac:dyDescent="0.2">
      <c r="B25" s="2" t="s">
        <v>24</v>
      </c>
      <c r="C25" s="11">
        <v>5475</v>
      </c>
      <c r="D25" s="24">
        <v>17696</v>
      </c>
      <c r="E25" s="11">
        <v>18867</v>
      </c>
      <c r="F25" s="24">
        <v>19918</v>
      </c>
      <c r="G25" s="72"/>
      <c r="H25" s="25"/>
      <c r="I25" s="25"/>
      <c r="J25" s="35"/>
      <c r="K25" s="35"/>
      <c r="L25" s="23"/>
      <c r="M25" s="23"/>
      <c r="N25" s="23"/>
      <c r="O25" s="23"/>
      <c r="P25" s="23"/>
      <c r="Q25" s="23"/>
      <c r="R25" s="23"/>
      <c r="S25" s="22"/>
      <c r="T25" s="23"/>
      <c r="U25" s="23"/>
    </row>
    <row r="26" spans="1:21" ht="15.75" customHeight="1" x14ac:dyDescent="0.2">
      <c r="B26" s="2" t="s">
        <v>25</v>
      </c>
      <c r="C26" s="11">
        <v>4796</v>
      </c>
      <c r="D26" s="24">
        <v>5985</v>
      </c>
      <c r="E26" s="11">
        <v>6886</v>
      </c>
      <c r="F26" s="24">
        <v>7947</v>
      </c>
      <c r="G26" s="72"/>
      <c r="H26" s="25"/>
      <c r="I26" s="25"/>
      <c r="J26" s="35"/>
      <c r="K26" s="35"/>
      <c r="L26" s="23"/>
      <c r="M26" s="23"/>
      <c r="N26" s="23"/>
      <c r="O26" s="23"/>
      <c r="P26" s="23"/>
      <c r="Q26" s="23"/>
      <c r="R26" s="23"/>
      <c r="S26" s="23"/>
      <c r="T26" s="22"/>
      <c r="U26" s="23"/>
    </row>
    <row r="27" spans="1:21" ht="15.75" customHeight="1" x14ac:dyDescent="0.2">
      <c r="B27" s="2" t="s">
        <v>26</v>
      </c>
      <c r="C27" s="11">
        <v>5838</v>
      </c>
      <c r="D27" s="24">
        <v>11405</v>
      </c>
      <c r="E27" s="11">
        <v>16631</v>
      </c>
      <c r="F27" s="24">
        <v>17832</v>
      </c>
      <c r="G27" s="72"/>
      <c r="H27" s="25"/>
      <c r="I27" s="25"/>
      <c r="J27" s="35"/>
      <c r="K27" s="35"/>
      <c r="L27" s="23"/>
      <c r="M27" s="23"/>
      <c r="N27" s="23"/>
      <c r="O27" s="23"/>
      <c r="P27" s="23"/>
      <c r="Q27" s="23"/>
      <c r="R27" s="23"/>
      <c r="S27" s="23"/>
      <c r="T27" s="23"/>
      <c r="U27" s="22"/>
    </row>
    <row r="28" spans="1:21" ht="15.75" customHeight="1" x14ac:dyDescent="0.2">
      <c r="B28" s="9" t="s">
        <v>27</v>
      </c>
      <c r="C28" s="11"/>
      <c r="D28" s="24">
        <v>10334</v>
      </c>
      <c r="E28" s="11">
        <v>25632</v>
      </c>
      <c r="F28" s="24">
        <v>28231</v>
      </c>
      <c r="G28" s="72"/>
      <c r="H28" s="25"/>
      <c r="I28" s="25"/>
      <c r="J28" s="25"/>
      <c r="L28" s="11"/>
      <c r="M28" s="24"/>
      <c r="N28" s="11"/>
      <c r="O28" s="24"/>
    </row>
    <row r="29" spans="1:21" ht="15.75" customHeight="1" x14ac:dyDescent="0.2">
      <c r="B29" s="9"/>
      <c r="C29" s="67"/>
      <c r="D29" s="67"/>
      <c r="E29" s="67"/>
      <c r="F29" s="67"/>
      <c r="G29" s="74"/>
      <c r="H29" s="25"/>
      <c r="I29" s="25"/>
      <c r="J29" s="25"/>
      <c r="L29" s="11"/>
      <c r="M29" s="24"/>
      <c r="N29" s="11"/>
      <c r="O29" s="24"/>
    </row>
    <row r="30" spans="1:21" ht="15.75" customHeight="1" x14ac:dyDescent="0.2">
      <c r="E30" s="41"/>
      <c r="F30" s="25"/>
      <c r="G30" s="25"/>
      <c r="H30" s="25"/>
      <c r="I30" s="25"/>
      <c r="J30" s="25"/>
      <c r="L30" s="11"/>
      <c r="M30" s="24"/>
      <c r="N30" s="11"/>
      <c r="O30" s="24"/>
    </row>
    <row r="31" spans="1:21" ht="15.75" customHeight="1" x14ac:dyDescent="0.2">
      <c r="E31" s="41"/>
      <c r="F31" s="25"/>
      <c r="G31" s="25"/>
      <c r="H31" s="25"/>
      <c r="I31" s="25"/>
      <c r="J31" s="25"/>
      <c r="L31" s="11"/>
      <c r="M31" s="24"/>
      <c r="N31" s="11"/>
      <c r="O31" s="24"/>
    </row>
    <row r="32" spans="1:21" ht="15.75" customHeight="1" x14ac:dyDescent="0.2">
      <c r="L32" s="11"/>
      <c r="M32" s="24"/>
      <c r="N32" s="11"/>
      <c r="O32" s="2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ortState xmlns:xlrd2="http://schemas.microsoft.com/office/spreadsheetml/2017/richdata2" ref="I4:N13">
    <sortCondition descending="1" ref="N4:N13"/>
  </sortState>
  <mergeCells count="3">
    <mergeCell ref="J1:M1"/>
    <mergeCell ref="H3:H13"/>
    <mergeCell ref="I3:M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C422-A52B-4549-8EE0-1F90147A4E81}">
  <dimension ref="A1:L1001"/>
  <sheetViews>
    <sheetView showGridLines="0"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8" sqref="E28"/>
    </sheetView>
  </sheetViews>
  <sheetFormatPr baseColWidth="10" defaultColWidth="14.5" defaultRowHeight="15" customHeight="1" x14ac:dyDescent="0.2"/>
  <cols>
    <col min="1" max="1" width="2.6640625" customWidth="1"/>
    <col min="2" max="2" width="12.6640625" customWidth="1"/>
    <col min="3" max="3" width="17.1640625" customWidth="1"/>
    <col min="4" max="4" width="18.33203125" customWidth="1"/>
    <col min="5" max="5" width="18.1640625" customWidth="1"/>
    <col min="6" max="6" width="17.5" customWidth="1"/>
    <col min="7" max="7" width="22.1640625" customWidth="1"/>
    <col min="8" max="8" width="10.1640625" customWidth="1"/>
    <col min="9" max="9" width="8.6640625" customWidth="1"/>
    <col min="10" max="10" width="27" customWidth="1"/>
    <col min="11" max="14" width="8.6640625" customWidth="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</row>
    <row r="2" spans="1:12" x14ac:dyDescent="0.2">
      <c r="A2" s="1"/>
      <c r="B2" s="1"/>
      <c r="C2" s="1" t="s">
        <v>96</v>
      </c>
      <c r="D2" s="1" t="s">
        <v>97</v>
      </c>
      <c r="E2" s="1" t="s">
        <v>81</v>
      </c>
      <c r="F2" s="1" t="s">
        <v>98</v>
      </c>
      <c r="G2" s="40" t="s">
        <v>99</v>
      </c>
      <c r="H2" s="40"/>
    </row>
    <row r="3" spans="1:12" x14ac:dyDescent="0.2">
      <c r="A3" s="1" t="s">
        <v>80</v>
      </c>
      <c r="B3" s="1"/>
      <c r="C3" s="1"/>
      <c r="D3" s="1"/>
      <c r="E3" s="1"/>
      <c r="F3" s="1"/>
      <c r="G3" s="40"/>
      <c r="H3" s="40"/>
      <c r="J3" s="1" t="s">
        <v>101</v>
      </c>
      <c r="K3" s="1" t="s">
        <v>102</v>
      </c>
      <c r="L3" s="1"/>
    </row>
    <row r="4" spans="1:12" x14ac:dyDescent="0.2">
      <c r="B4" s="2" t="s">
        <v>18</v>
      </c>
      <c r="C4" s="111">
        <v>2.6024903614410202E-2</v>
      </c>
      <c r="D4" s="111">
        <v>5.0077103994597832E-3</v>
      </c>
      <c r="E4" s="96">
        <v>13.01070914044535</v>
      </c>
      <c r="F4" s="111">
        <v>0.32869697598782094</v>
      </c>
      <c r="G4" s="111">
        <v>0.29189560353388017</v>
      </c>
      <c r="J4" s="1" t="s">
        <v>96</v>
      </c>
      <c r="K4" s="75">
        <v>0.2</v>
      </c>
    </row>
    <row r="5" spans="1:12" x14ac:dyDescent="0.2">
      <c r="B5" s="2" t="s">
        <v>19</v>
      </c>
      <c r="C5" s="111">
        <v>0.27901723580166976</v>
      </c>
      <c r="D5" s="111">
        <v>-1.3162065721861516E-2</v>
      </c>
      <c r="E5" s="95">
        <v>22.973346238204673</v>
      </c>
      <c r="F5" s="111">
        <v>0.48263813059620003</v>
      </c>
      <c r="G5" s="111">
        <v>0.30859526678901389</v>
      </c>
      <c r="J5" s="1" t="s">
        <v>97</v>
      </c>
      <c r="K5" s="75">
        <v>0.2</v>
      </c>
    </row>
    <row r="6" spans="1:12" x14ac:dyDescent="0.2">
      <c r="B6" s="2" t="s">
        <v>20</v>
      </c>
      <c r="C6" s="111">
        <v>0.15474961916569624</v>
      </c>
      <c r="D6" s="111">
        <v>-2.6248801470918764E-2</v>
      </c>
      <c r="E6" s="95">
        <v>15.827692188517027</v>
      </c>
      <c r="F6" s="111">
        <v>0.43464874947932702</v>
      </c>
      <c r="G6" s="111">
        <v>0.51856377970184242</v>
      </c>
      <c r="J6" s="1" t="s">
        <v>81</v>
      </c>
      <c r="K6" s="75">
        <v>0.2</v>
      </c>
    </row>
    <row r="7" spans="1:12" x14ac:dyDescent="0.2">
      <c r="B7" s="2" t="s">
        <v>21</v>
      </c>
      <c r="C7" s="111">
        <v>5.8315788048867126E-2</v>
      </c>
      <c r="D7" s="111">
        <v>1.0345633291062424E-2</v>
      </c>
      <c r="E7" s="95">
        <v>21.612003845291099</v>
      </c>
      <c r="F7" s="111">
        <v>0.39833858779962966</v>
      </c>
      <c r="G7" s="111">
        <v>0.31450972970829499</v>
      </c>
      <c r="J7" s="1" t="s">
        <v>98</v>
      </c>
      <c r="K7" s="75">
        <v>0.2</v>
      </c>
    </row>
    <row r="8" spans="1:12" x14ac:dyDescent="0.2">
      <c r="B8" s="2" t="s">
        <v>22</v>
      </c>
      <c r="C8" s="111">
        <v>0.17983065305221801</v>
      </c>
      <c r="D8" s="111">
        <v>-3.7897815498405513E-2</v>
      </c>
      <c r="E8" s="96">
        <v>22.841572697803599</v>
      </c>
      <c r="F8" s="111">
        <v>0.47176714500589456</v>
      </c>
      <c r="G8" s="111">
        <v>0.25943562148634575</v>
      </c>
      <c r="J8" s="40" t="s">
        <v>99</v>
      </c>
      <c r="K8" s="75">
        <v>0.2</v>
      </c>
    </row>
    <row r="9" spans="1:12" x14ac:dyDescent="0.2">
      <c r="B9" s="2" t="s">
        <v>23</v>
      </c>
      <c r="C9" s="111">
        <v>2.3157868140792601E-2</v>
      </c>
      <c r="D9" s="111">
        <v>-4.1245789906275421E-3</v>
      </c>
      <c r="E9" s="96">
        <v>28.596473059383676</v>
      </c>
      <c r="F9" s="111">
        <v>0.41138099452584653</v>
      </c>
      <c r="G9" s="111">
        <v>0.16128754628037592</v>
      </c>
      <c r="J9" s="117" t="s">
        <v>103</v>
      </c>
      <c r="K9" s="116"/>
      <c r="L9" s="116"/>
    </row>
    <row r="10" spans="1:12" x14ac:dyDescent="0.2">
      <c r="B10" s="2" t="s">
        <v>24</v>
      </c>
      <c r="C10" s="111">
        <v>5.9692616517863367E-2</v>
      </c>
      <c r="D10" s="111">
        <v>7.9463106097522121E-3</v>
      </c>
      <c r="E10" s="95">
        <v>16.2831746096942</v>
      </c>
      <c r="F10" s="111">
        <v>0.40060688230357028</v>
      </c>
      <c r="G10" s="111">
        <v>0.22164780608423665</v>
      </c>
      <c r="J10" s="116"/>
      <c r="K10" s="116"/>
      <c r="L10" s="116"/>
    </row>
    <row r="11" spans="1:12" x14ac:dyDescent="0.2">
      <c r="B11" s="2" t="s">
        <v>25</v>
      </c>
      <c r="C11" s="111">
        <v>4.6242601356993568E-2</v>
      </c>
      <c r="D11" s="111">
        <v>-9.8279318752578296E-3</v>
      </c>
      <c r="E11" s="95">
        <v>22.462008258201724</v>
      </c>
      <c r="F11" s="111">
        <v>0.57039119231670177</v>
      </c>
      <c r="G11" s="111">
        <v>0.29289185371577758</v>
      </c>
      <c r="J11" s="116"/>
      <c r="K11" s="116"/>
      <c r="L11" s="116"/>
    </row>
    <row r="12" spans="1:12" x14ac:dyDescent="0.2">
      <c r="B12" s="2" t="s">
        <v>26</v>
      </c>
      <c r="C12" s="111">
        <v>5.9785289415761653E-2</v>
      </c>
      <c r="D12" s="111">
        <v>1.2243891824289907E-2</v>
      </c>
      <c r="E12" s="95">
        <v>14.971357542248375</v>
      </c>
      <c r="F12" s="111">
        <v>0.33071597106718759</v>
      </c>
      <c r="G12" s="111">
        <v>0.25719335650493452</v>
      </c>
      <c r="J12" s="116"/>
      <c r="K12" s="116"/>
      <c r="L12" s="116"/>
    </row>
    <row r="13" spans="1:12" x14ac:dyDescent="0.2">
      <c r="B13" s="9" t="s">
        <v>27</v>
      </c>
      <c r="C13" s="111">
        <v>0.11318342488572525</v>
      </c>
      <c r="D13" s="111">
        <v>1.4933022996090506E-2</v>
      </c>
      <c r="E13" s="96">
        <v>30.720117796840174</v>
      </c>
      <c r="F13" s="111">
        <v>0.46404037571849149</v>
      </c>
      <c r="G13" s="111">
        <v>0.30299004954987402</v>
      </c>
    </row>
    <row r="14" spans="1:12" x14ac:dyDescent="0.2">
      <c r="C14" s="14"/>
      <c r="E14" s="14"/>
    </row>
    <row r="16" spans="1:12" ht="15" customHeight="1" x14ac:dyDescent="0.2">
      <c r="A16" s="20"/>
      <c r="B16" s="20"/>
      <c r="C16" s="20"/>
      <c r="D16" s="20"/>
      <c r="E16" s="20"/>
      <c r="F16" s="20"/>
      <c r="G16" s="20"/>
      <c r="H16" s="20"/>
    </row>
    <row r="17" spans="1:9" ht="15" customHeight="1" x14ac:dyDescent="0.2">
      <c r="A17" s="1"/>
      <c r="B17" s="1"/>
      <c r="C17" s="1" t="s">
        <v>96</v>
      </c>
      <c r="D17" s="1" t="s">
        <v>97</v>
      </c>
      <c r="E17" s="1" t="s">
        <v>81</v>
      </c>
      <c r="F17" s="1" t="s">
        <v>98</v>
      </c>
      <c r="G17" s="40" t="s">
        <v>99</v>
      </c>
      <c r="H17" s="118" t="s">
        <v>100</v>
      </c>
    </row>
    <row r="18" spans="1:9" ht="15" customHeight="1" x14ac:dyDescent="0.2">
      <c r="A18" s="1" t="s">
        <v>80</v>
      </c>
      <c r="B18" s="1"/>
      <c r="C18" s="1"/>
      <c r="D18" s="1"/>
      <c r="E18" s="1"/>
      <c r="F18" s="1"/>
      <c r="G18" s="40"/>
      <c r="H18" s="40"/>
    </row>
    <row r="19" spans="1:9" ht="15" customHeight="1" x14ac:dyDescent="0.2">
      <c r="B19" s="2" t="s">
        <v>18</v>
      </c>
      <c r="C19" s="112">
        <v>2</v>
      </c>
      <c r="D19" s="112">
        <v>6</v>
      </c>
      <c r="E19" s="113">
        <v>1</v>
      </c>
      <c r="F19" s="113">
        <v>1</v>
      </c>
      <c r="G19" s="113">
        <v>5</v>
      </c>
      <c r="H19" s="119">
        <f>100* ($K$4*C19/10+$K$5*D19/10+E19 *$K$6/10+F19*$K$7/10+$K$8*G19/10)</f>
        <v>30.000000000000004</v>
      </c>
    </row>
    <row r="20" spans="1:9" ht="15" customHeight="1" x14ac:dyDescent="0.2">
      <c r="B20" s="2" t="s">
        <v>19</v>
      </c>
      <c r="C20" s="112">
        <v>10</v>
      </c>
      <c r="D20" s="113">
        <v>3</v>
      </c>
      <c r="E20" s="113">
        <v>8</v>
      </c>
      <c r="F20" s="113">
        <v>9</v>
      </c>
      <c r="G20" s="113">
        <v>8</v>
      </c>
      <c r="H20" s="119">
        <f t="shared" ref="H20:H28" si="0">100* ($K$4*C20/10+$K$5*D20/10+E20 *$K$6/10+F20*$K$7/10+$K$8*G20/10)</f>
        <v>76.000000000000014</v>
      </c>
      <c r="I20" s="23"/>
    </row>
    <row r="21" spans="1:9" ht="15" customHeight="1" x14ac:dyDescent="0.2">
      <c r="B21" s="2" t="s">
        <v>20</v>
      </c>
      <c r="C21" s="112">
        <v>8</v>
      </c>
      <c r="D21" s="113">
        <v>2</v>
      </c>
      <c r="E21" s="113">
        <v>6</v>
      </c>
      <c r="F21" s="113">
        <v>5</v>
      </c>
      <c r="G21" s="113">
        <v>10</v>
      </c>
      <c r="H21" s="119">
        <f t="shared" si="0"/>
        <v>62.000000000000014</v>
      </c>
      <c r="I21" s="23"/>
    </row>
    <row r="22" spans="1:9" ht="15.75" customHeight="1" x14ac:dyDescent="0.2">
      <c r="B22" s="2" t="s">
        <v>21</v>
      </c>
      <c r="C22" s="112">
        <v>4</v>
      </c>
      <c r="D22" s="113">
        <v>8</v>
      </c>
      <c r="E22" s="113">
        <v>5</v>
      </c>
      <c r="F22" s="113">
        <v>3</v>
      </c>
      <c r="G22" s="113">
        <v>9</v>
      </c>
      <c r="H22" s="119">
        <f t="shared" si="0"/>
        <v>57.999999999999993</v>
      </c>
      <c r="I22" s="23"/>
    </row>
    <row r="23" spans="1:9" ht="15.75" customHeight="1" x14ac:dyDescent="0.2">
      <c r="B23" s="2" t="s">
        <v>22</v>
      </c>
      <c r="C23" s="112">
        <v>9</v>
      </c>
      <c r="D23" s="113">
        <v>1</v>
      </c>
      <c r="E23" s="113">
        <v>7</v>
      </c>
      <c r="F23" s="113">
        <v>8</v>
      </c>
      <c r="G23" s="113">
        <v>4</v>
      </c>
      <c r="H23" s="119">
        <f t="shared" si="0"/>
        <v>57.999999999999993</v>
      </c>
      <c r="I23" s="23"/>
    </row>
    <row r="24" spans="1:9" ht="15.75" customHeight="1" x14ac:dyDescent="0.2">
      <c r="B24" s="2" t="s">
        <v>23</v>
      </c>
      <c r="C24" s="112">
        <v>1</v>
      </c>
      <c r="D24" s="113">
        <v>5</v>
      </c>
      <c r="E24" s="113">
        <v>9</v>
      </c>
      <c r="F24" s="113">
        <v>7</v>
      </c>
      <c r="G24" s="113">
        <v>1</v>
      </c>
      <c r="H24" s="119">
        <f t="shared" si="0"/>
        <v>46</v>
      </c>
      <c r="I24" s="23"/>
    </row>
    <row r="25" spans="1:9" ht="15.75" customHeight="1" x14ac:dyDescent="0.2">
      <c r="B25" s="2" t="s">
        <v>24</v>
      </c>
      <c r="C25" s="112">
        <v>5</v>
      </c>
      <c r="D25" s="113">
        <v>7</v>
      </c>
      <c r="E25" s="113">
        <v>4</v>
      </c>
      <c r="F25" s="113">
        <v>4</v>
      </c>
      <c r="G25" s="113">
        <v>2</v>
      </c>
      <c r="H25" s="119">
        <f t="shared" si="0"/>
        <v>44</v>
      </c>
      <c r="I25" s="23"/>
    </row>
    <row r="26" spans="1:9" ht="15.75" customHeight="1" x14ac:dyDescent="0.2">
      <c r="B26" s="2" t="s">
        <v>25</v>
      </c>
      <c r="C26" s="112">
        <v>3</v>
      </c>
      <c r="D26" s="113">
        <v>4</v>
      </c>
      <c r="E26" s="113">
        <v>3</v>
      </c>
      <c r="F26" s="113">
        <v>10</v>
      </c>
      <c r="G26" s="113">
        <v>6</v>
      </c>
      <c r="H26" s="119">
        <f t="shared" si="0"/>
        <v>52</v>
      </c>
      <c r="I26" s="23"/>
    </row>
    <row r="27" spans="1:9" ht="15.75" customHeight="1" x14ac:dyDescent="0.2">
      <c r="B27" s="2" t="s">
        <v>26</v>
      </c>
      <c r="C27" s="112">
        <v>6</v>
      </c>
      <c r="D27" s="113">
        <v>9</v>
      </c>
      <c r="E27" s="113">
        <v>2</v>
      </c>
      <c r="F27" s="113">
        <v>2</v>
      </c>
      <c r="G27" s="113">
        <v>3</v>
      </c>
      <c r="H27" s="119">
        <f t="shared" si="0"/>
        <v>44</v>
      </c>
      <c r="I27" s="22"/>
    </row>
    <row r="28" spans="1:9" ht="15.75" customHeight="1" x14ac:dyDescent="0.2">
      <c r="B28" s="9" t="s">
        <v>27</v>
      </c>
      <c r="C28" s="112">
        <v>7</v>
      </c>
      <c r="D28" s="113">
        <v>10</v>
      </c>
      <c r="E28" s="113">
        <v>10</v>
      </c>
      <c r="F28" s="113">
        <v>6</v>
      </c>
      <c r="G28" s="113">
        <v>7</v>
      </c>
      <c r="H28" s="119">
        <f t="shared" si="0"/>
        <v>80</v>
      </c>
    </row>
    <row r="29" spans="1:9" ht="15.75" customHeight="1" x14ac:dyDescent="0.2">
      <c r="B29" s="9"/>
      <c r="C29" s="67"/>
      <c r="D29" s="67"/>
      <c r="E29" s="67"/>
      <c r="F29" s="67"/>
      <c r="G29" s="67"/>
      <c r="H29" s="74"/>
    </row>
    <row r="30" spans="1:9" ht="15.75" customHeight="1" x14ac:dyDescent="0.2">
      <c r="E30" s="41"/>
      <c r="F30" s="25"/>
      <c r="G30" s="25"/>
      <c r="H30" s="25"/>
    </row>
    <row r="31" spans="1:9" ht="15.75" customHeight="1" x14ac:dyDescent="0.2">
      <c r="E31" s="41"/>
      <c r="F31" s="25"/>
      <c r="G31" s="25"/>
      <c r="H31" s="25"/>
    </row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J9:L1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2BA5-A44D-9349-B68A-A55899401749}">
  <dimension ref="A1:AV1000"/>
  <sheetViews>
    <sheetView topLeftCell="AF1" workbookViewId="0">
      <selection activeCell="AZ47" sqref="AZ47"/>
    </sheetView>
  </sheetViews>
  <sheetFormatPr baseColWidth="10" defaultColWidth="14.5" defaultRowHeight="15" x14ac:dyDescent="0.2"/>
  <cols>
    <col min="1" max="2" width="9.1640625" customWidth="1"/>
    <col min="3" max="18" width="8.6640625" customWidth="1"/>
    <col min="19" max="19" width="4.6640625" customWidth="1"/>
    <col min="20" max="37" width="8.6640625" customWidth="1"/>
    <col min="40" max="40" width="12.5" customWidth="1"/>
    <col min="41" max="41" width="7.5" customWidth="1"/>
    <col min="42" max="48" width="8.33203125" customWidth="1"/>
  </cols>
  <sheetData>
    <row r="1" spans="1:48" x14ac:dyDescent="0.2">
      <c r="A1" s="15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T1" s="15"/>
      <c r="U1" s="15">
        <v>0</v>
      </c>
      <c r="V1" s="15">
        <v>1</v>
      </c>
      <c r="W1" s="15">
        <v>2</v>
      </c>
      <c r="X1" s="15">
        <v>3</v>
      </c>
      <c r="Y1" s="15">
        <v>4</v>
      </c>
      <c r="Z1" s="15">
        <v>5</v>
      </c>
      <c r="AA1" s="15">
        <v>6</v>
      </c>
      <c r="AB1" s="15">
        <v>7</v>
      </c>
      <c r="AC1" s="15">
        <v>8</v>
      </c>
      <c r="AD1" s="15">
        <v>9</v>
      </c>
      <c r="AE1" s="15">
        <v>10</v>
      </c>
      <c r="AF1" s="15">
        <v>11</v>
      </c>
      <c r="AG1" s="15">
        <v>12</v>
      </c>
      <c r="AH1" s="15">
        <v>13</v>
      </c>
      <c r="AI1" s="15">
        <v>14</v>
      </c>
      <c r="AJ1" s="15">
        <v>15</v>
      </c>
      <c r="AK1" s="15">
        <v>16</v>
      </c>
    </row>
    <row r="2" spans="1:48" x14ac:dyDescent="0.2">
      <c r="A2" s="16" t="s">
        <v>76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s="16" t="s">
        <v>76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N2" s="15" t="s">
        <v>80</v>
      </c>
      <c r="AO2" s="15" t="s">
        <v>89</v>
      </c>
      <c r="AP2" s="15">
        <v>1</v>
      </c>
      <c r="AQ2" s="15">
        <v>2</v>
      </c>
      <c r="AR2" s="15">
        <v>3</v>
      </c>
      <c r="AS2" s="15">
        <v>4</v>
      </c>
      <c r="AT2" s="15">
        <v>5</v>
      </c>
      <c r="AU2" s="15">
        <v>6</v>
      </c>
      <c r="AV2" s="15" t="s">
        <v>28</v>
      </c>
    </row>
    <row r="3" spans="1:48" x14ac:dyDescent="0.2">
      <c r="A3" s="17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T3" s="17" t="s"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N3" s="15" t="s">
        <v>20</v>
      </c>
      <c r="AO3" s="15" t="s">
        <v>92</v>
      </c>
      <c r="AP3" s="76">
        <v>0.59220718255708604</v>
      </c>
      <c r="AQ3" s="76">
        <v>0.53118968216607232</v>
      </c>
      <c r="AR3" s="76">
        <v>0.51350952546299355</v>
      </c>
      <c r="AS3" s="76">
        <v>0.49777482654594529</v>
      </c>
      <c r="AT3" s="76">
        <v>0.47941909210533029</v>
      </c>
      <c r="AU3" s="76">
        <v>0.49728236937362758</v>
      </c>
      <c r="AV3" s="110">
        <f>AVERAGE(AP3:AU3)</f>
        <v>0.51856377970184242</v>
      </c>
    </row>
    <row r="4" spans="1:48" x14ac:dyDescent="0.2">
      <c r="A4" s="17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T4" s="17" t="s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">
        <v>44</v>
      </c>
      <c r="AN4" s="15" t="s">
        <v>21</v>
      </c>
      <c r="AO4" s="15" t="s">
        <v>91</v>
      </c>
      <c r="AP4" s="76">
        <v>0.34537886020619363</v>
      </c>
      <c r="AQ4" s="76">
        <v>0.30866779837947161</v>
      </c>
      <c r="AR4" s="76">
        <v>0.31562941219364299</v>
      </c>
      <c r="AS4" s="76">
        <v>0.31326722108337735</v>
      </c>
      <c r="AT4" s="76">
        <v>0.30383410487878898</v>
      </c>
      <c r="AU4" s="76">
        <v>0.30028098150829552</v>
      </c>
      <c r="AV4" s="110">
        <f>AVERAGE(AP4:AU4)</f>
        <v>0.31450972970829499</v>
      </c>
    </row>
    <row r="5" spans="1:48" x14ac:dyDescent="0.2">
      <c r="A5" s="17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7" t="s">
        <v>2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 t="s">
        <v>44</v>
      </c>
      <c r="AK5" s="7" t="s">
        <v>44</v>
      </c>
      <c r="AN5" s="15" t="s">
        <v>19</v>
      </c>
      <c r="AO5" s="15" t="s">
        <v>91</v>
      </c>
      <c r="AP5" s="76">
        <v>0.34998252938252178</v>
      </c>
      <c r="AQ5" s="76">
        <v>0.32077242819725843</v>
      </c>
      <c r="AR5" s="76">
        <v>0.30146737711684923</v>
      </c>
      <c r="AS5" s="76">
        <v>0.29943346422799288</v>
      </c>
      <c r="AT5" s="76">
        <v>0.29506698631812822</v>
      </c>
      <c r="AU5" s="76">
        <v>0.28484881549133273</v>
      </c>
      <c r="AV5" s="110">
        <f>AVERAGE(AP5:AU5)</f>
        <v>0.30859526678901389</v>
      </c>
    </row>
    <row r="6" spans="1:48" x14ac:dyDescent="0.2">
      <c r="A6" s="17" t="s">
        <v>3</v>
      </c>
      <c r="B6" s="18">
        <v>117</v>
      </c>
      <c r="C6" s="18">
        <v>66</v>
      </c>
      <c r="D6" s="18">
        <v>59</v>
      </c>
      <c r="E6" s="18">
        <v>48</v>
      </c>
      <c r="F6" s="18">
        <v>48</v>
      </c>
      <c r="G6" s="18">
        <v>48</v>
      </c>
      <c r="H6" s="18">
        <v>49</v>
      </c>
      <c r="I6" s="18">
        <v>57</v>
      </c>
      <c r="J6" s="18">
        <v>53</v>
      </c>
      <c r="K6" s="18">
        <v>53</v>
      </c>
      <c r="L6" s="18">
        <v>57</v>
      </c>
      <c r="M6" s="18">
        <v>47</v>
      </c>
      <c r="N6" s="18">
        <v>45</v>
      </c>
      <c r="O6" s="18"/>
      <c r="P6" s="18"/>
      <c r="Q6" s="18"/>
      <c r="T6" s="17" t="s">
        <v>3</v>
      </c>
      <c r="U6" s="7">
        <f t="shared" ref="U6:AG18" si="0">B6/$B6</f>
        <v>1</v>
      </c>
      <c r="V6" s="7">
        <f t="shared" si="0"/>
        <v>0.5641025641025641</v>
      </c>
      <c r="W6" s="7">
        <f t="shared" si="0"/>
        <v>0.50427350427350426</v>
      </c>
      <c r="X6" s="7">
        <f t="shared" si="0"/>
        <v>0.41025641025641024</v>
      </c>
      <c r="Y6" s="7">
        <f t="shared" si="0"/>
        <v>0.41025641025641024</v>
      </c>
      <c r="Z6" s="7">
        <f t="shared" si="0"/>
        <v>0.41025641025641024</v>
      </c>
      <c r="AA6" s="7">
        <f t="shared" si="0"/>
        <v>0.41880341880341881</v>
      </c>
      <c r="AB6" s="7">
        <f t="shared" si="0"/>
        <v>0.48717948717948717</v>
      </c>
      <c r="AC6" s="7">
        <f t="shared" si="0"/>
        <v>0.45299145299145299</v>
      </c>
      <c r="AD6" s="7">
        <f t="shared" si="0"/>
        <v>0.45299145299145299</v>
      </c>
      <c r="AE6" s="7">
        <f t="shared" si="0"/>
        <v>0.48717948717948717</v>
      </c>
      <c r="AF6" s="7">
        <f t="shared" si="0"/>
        <v>0.40170940170940173</v>
      </c>
      <c r="AG6" s="7">
        <f t="shared" si="0"/>
        <v>0.38461538461538464</v>
      </c>
      <c r="AH6" s="7"/>
      <c r="AI6" s="7" t="s">
        <v>44</v>
      </c>
      <c r="AJ6" s="7" t="s">
        <v>44</v>
      </c>
      <c r="AK6" s="7" t="s">
        <v>44</v>
      </c>
      <c r="AN6" s="15" t="s">
        <v>27</v>
      </c>
      <c r="AO6" s="15" t="s">
        <v>95</v>
      </c>
      <c r="AP6" s="67">
        <v>0.32289131104008911</v>
      </c>
      <c r="AQ6" s="67">
        <v>0.29960720606488028</v>
      </c>
      <c r="AR6" s="67">
        <v>0.2938315491386464</v>
      </c>
      <c r="AS6" s="67">
        <v>0.30205710477060504</v>
      </c>
      <c r="AT6" s="67">
        <v>0.29984105627261703</v>
      </c>
      <c r="AU6" s="76">
        <v>0.29971207001240596</v>
      </c>
      <c r="AV6" s="110">
        <f>AVERAGE(AP6:AU6)</f>
        <v>0.30299004954987402</v>
      </c>
    </row>
    <row r="7" spans="1:48" x14ac:dyDescent="0.2">
      <c r="A7" s="17" t="s">
        <v>4</v>
      </c>
      <c r="B7" s="18">
        <v>254</v>
      </c>
      <c r="C7" s="18">
        <v>106</v>
      </c>
      <c r="D7" s="18">
        <v>97</v>
      </c>
      <c r="E7" s="18">
        <v>83</v>
      </c>
      <c r="F7" s="18">
        <v>80</v>
      </c>
      <c r="G7" s="18">
        <v>77</v>
      </c>
      <c r="H7" s="18">
        <v>73</v>
      </c>
      <c r="I7" s="18">
        <v>80</v>
      </c>
      <c r="J7" s="18">
        <v>81</v>
      </c>
      <c r="K7" s="18">
        <v>84</v>
      </c>
      <c r="L7" s="18">
        <v>72</v>
      </c>
      <c r="M7" s="18">
        <v>77</v>
      </c>
      <c r="N7" s="18"/>
      <c r="O7" s="18"/>
      <c r="P7" s="18"/>
      <c r="Q7" s="18"/>
      <c r="R7" s="18"/>
      <c r="T7" s="17" t="s">
        <v>4</v>
      </c>
      <c r="U7" s="7">
        <f t="shared" si="0"/>
        <v>1</v>
      </c>
      <c r="V7" s="7">
        <f t="shared" si="0"/>
        <v>0.41732283464566927</v>
      </c>
      <c r="W7" s="7">
        <f t="shared" si="0"/>
        <v>0.38188976377952755</v>
      </c>
      <c r="X7" s="7">
        <f t="shared" si="0"/>
        <v>0.32677165354330706</v>
      </c>
      <c r="Y7" s="7">
        <f t="shared" si="0"/>
        <v>0.31496062992125984</v>
      </c>
      <c r="Z7" s="7">
        <f t="shared" si="0"/>
        <v>0.30314960629921262</v>
      </c>
      <c r="AA7" s="7">
        <f t="shared" si="0"/>
        <v>0.2874015748031496</v>
      </c>
      <c r="AB7" s="7">
        <f t="shared" si="0"/>
        <v>0.31496062992125984</v>
      </c>
      <c r="AC7" s="7">
        <f t="shared" si="0"/>
        <v>0.31889763779527558</v>
      </c>
      <c r="AD7" s="7">
        <f t="shared" si="0"/>
        <v>0.33070866141732286</v>
      </c>
      <c r="AE7" s="7">
        <f t="shared" si="0"/>
        <v>0.28346456692913385</v>
      </c>
      <c r="AF7" s="7">
        <f t="shared" si="0"/>
        <v>0.30314960629921262</v>
      </c>
      <c r="AG7" s="7"/>
      <c r="AH7" s="7" t="s">
        <v>44</v>
      </c>
      <c r="AI7" s="7" t="s">
        <v>44</v>
      </c>
      <c r="AJ7" s="7" t="s">
        <v>44</v>
      </c>
      <c r="AK7" s="7" t="s">
        <v>44</v>
      </c>
      <c r="AN7" s="15" t="s">
        <v>25</v>
      </c>
      <c r="AO7" s="15" t="s">
        <v>90</v>
      </c>
      <c r="AP7" s="107">
        <v>0.39729852087300688</v>
      </c>
      <c r="AQ7" s="107">
        <v>0.31538372749094551</v>
      </c>
      <c r="AR7" s="107">
        <v>0.28181284725240424</v>
      </c>
      <c r="AS7" s="107">
        <v>0.25322878734799537</v>
      </c>
      <c r="AT7" s="107">
        <v>0.25526064164249396</v>
      </c>
      <c r="AU7" s="109">
        <v>0.25436659768781961</v>
      </c>
      <c r="AV7" s="110">
        <f>AVERAGE(AP7:AU7)</f>
        <v>0.29289185371577758</v>
      </c>
    </row>
    <row r="8" spans="1:48" x14ac:dyDescent="0.2">
      <c r="A8" s="17" t="s">
        <v>5</v>
      </c>
      <c r="B8" s="18">
        <v>412</v>
      </c>
      <c r="C8" s="18">
        <v>130</v>
      </c>
      <c r="D8" s="18">
        <v>103</v>
      </c>
      <c r="E8" s="18">
        <v>106</v>
      </c>
      <c r="F8" s="18">
        <v>99</v>
      </c>
      <c r="G8" s="18">
        <v>85</v>
      </c>
      <c r="H8" s="18">
        <v>85</v>
      </c>
      <c r="I8" s="18">
        <v>84</v>
      </c>
      <c r="J8" s="18">
        <v>99</v>
      </c>
      <c r="K8" s="18">
        <v>83</v>
      </c>
      <c r="L8" s="18">
        <v>88</v>
      </c>
      <c r="M8" s="18"/>
      <c r="N8" s="18"/>
      <c r="O8" s="18"/>
      <c r="P8" s="18"/>
      <c r="Q8" s="18"/>
      <c r="T8" s="17" t="s">
        <v>5</v>
      </c>
      <c r="U8" s="7">
        <f t="shared" si="0"/>
        <v>1</v>
      </c>
      <c r="V8" s="7">
        <f t="shared" si="0"/>
        <v>0.3155339805825243</v>
      </c>
      <c r="W8" s="7">
        <f t="shared" si="0"/>
        <v>0.25</v>
      </c>
      <c r="X8" s="7">
        <f t="shared" si="0"/>
        <v>0.25728155339805825</v>
      </c>
      <c r="Y8" s="7">
        <f t="shared" si="0"/>
        <v>0.24029126213592233</v>
      </c>
      <c r="Z8" s="7">
        <f t="shared" si="0"/>
        <v>0.20631067961165048</v>
      </c>
      <c r="AA8" s="7">
        <f t="shared" si="0"/>
        <v>0.20631067961165048</v>
      </c>
      <c r="AB8" s="7">
        <f t="shared" si="0"/>
        <v>0.20388349514563106</v>
      </c>
      <c r="AC8" s="7">
        <f t="shared" si="0"/>
        <v>0.24029126213592233</v>
      </c>
      <c r="AD8" s="7">
        <f t="shared" si="0"/>
        <v>0.20145631067961164</v>
      </c>
      <c r="AE8" s="7">
        <f t="shared" si="0"/>
        <v>0.21359223300970873</v>
      </c>
      <c r="AF8" s="7"/>
      <c r="AG8" s="7"/>
      <c r="AH8" s="7" t="s">
        <v>44</v>
      </c>
      <c r="AI8" s="7" t="s">
        <v>44</v>
      </c>
      <c r="AJ8" s="7" t="s">
        <v>44</v>
      </c>
      <c r="AK8" s="7" t="s">
        <v>44</v>
      </c>
      <c r="AN8" s="15" t="s">
        <v>18</v>
      </c>
      <c r="AO8" s="15" t="s">
        <v>90</v>
      </c>
      <c r="AP8" s="76">
        <v>0.35283810843366509</v>
      </c>
      <c r="AQ8" s="76">
        <v>0.31030232074207192</v>
      </c>
      <c r="AR8" s="76">
        <v>0.27912224345245479</v>
      </c>
      <c r="AS8" s="76">
        <v>0.2849021687373765</v>
      </c>
      <c r="AT8" s="76">
        <v>0.26152760562944832</v>
      </c>
      <c r="AU8" s="76">
        <v>0.26268117420826437</v>
      </c>
      <c r="AV8" s="110">
        <f>AVERAGE(AP8:AU8)</f>
        <v>0.29189560353388017</v>
      </c>
    </row>
    <row r="9" spans="1:48" x14ac:dyDescent="0.2">
      <c r="A9" s="17" t="s">
        <v>6</v>
      </c>
      <c r="B9" s="18">
        <v>334</v>
      </c>
      <c r="C9" s="18">
        <v>114</v>
      </c>
      <c r="D9" s="18">
        <v>107</v>
      </c>
      <c r="E9" s="18">
        <v>95</v>
      </c>
      <c r="F9" s="18">
        <v>89</v>
      </c>
      <c r="G9" s="18">
        <v>84</v>
      </c>
      <c r="H9" s="18">
        <v>79</v>
      </c>
      <c r="I9" s="18">
        <v>79</v>
      </c>
      <c r="J9" s="18">
        <v>84</v>
      </c>
      <c r="K9" s="18">
        <v>58</v>
      </c>
      <c r="L9" s="18"/>
      <c r="M9" s="18"/>
      <c r="N9" s="18"/>
      <c r="O9" s="18"/>
      <c r="P9" s="18"/>
      <c r="Q9" s="18"/>
      <c r="R9" s="18"/>
      <c r="T9" s="17" t="s">
        <v>6</v>
      </c>
      <c r="U9" s="7">
        <f t="shared" si="0"/>
        <v>1</v>
      </c>
      <c r="V9" s="7">
        <f t="shared" si="0"/>
        <v>0.3413173652694611</v>
      </c>
      <c r="W9" s="7">
        <f t="shared" si="0"/>
        <v>0.32035928143712578</v>
      </c>
      <c r="X9" s="7">
        <f t="shared" si="0"/>
        <v>0.28443113772455092</v>
      </c>
      <c r="Y9" s="7">
        <f t="shared" si="0"/>
        <v>0.26646706586826346</v>
      </c>
      <c r="Z9" s="7">
        <f t="shared" si="0"/>
        <v>0.25149700598802394</v>
      </c>
      <c r="AA9" s="7">
        <f t="shared" si="0"/>
        <v>0.23652694610778444</v>
      </c>
      <c r="AB9" s="7">
        <f t="shared" si="0"/>
        <v>0.23652694610778444</v>
      </c>
      <c r="AC9" s="7">
        <f t="shared" si="0"/>
        <v>0.25149700598802394</v>
      </c>
      <c r="AD9" s="7">
        <f t="shared" si="0"/>
        <v>0.17365269461077845</v>
      </c>
      <c r="AE9" s="7"/>
      <c r="AF9" s="7"/>
      <c r="AG9" s="7"/>
      <c r="AH9" s="7" t="s">
        <v>44</v>
      </c>
      <c r="AI9" s="7" t="s">
        <v>44</v>
      </c>
      <c r="AJ9" s="7" t="s">
        <v>44</v>
      </c>
      <c r="AK9" s="7" t="s">
        <v>44</v>
      </c>
      <c r="AN9" s="15" t="s">
        <v>22</v>
      </c>
      <c r="AO9" s="15" t="s">
        <v>93</v>
      </c>
      <c r="AP9" s="108">
        <v>0.30299999999999999</v>
      </c>
      <c r="AQ9" s="108">
        <v>0.25800000000000001</v>
      </c>
      <c r="AR9" s="108">
        <v>0.25</v>
      </c>
      <c r="AS9" s="108">
        <v>0.25900000000000001</v>
      </c>
      <c r="AT9" s="108">
        <v>0.249</v>
      </c>
      <c r="AU9" s="108">
        <v>0.23599999999999999</v>
      </c>
      <c r="AV9" s="110">
        <f>AVERAGE(AP9:AU9)</f>
        <v>0.25916666666666666</v>
      </c>
    </row>
    <row r="10" spans="1:48" x14ac:dyDescent="0.2">
      <c r="A10" s="17" t="s">
        <v>7</v>
      </c>
      <c r="B10" s="18">
        <v>234</v>
      </c>
      <c r="C10" s="18">
        <v>88</v>
      </c>
      <c r="D10" s="18">
        <v>62</v>
      </c>
      <c r="E10" s="18">
        <v>54</v>
      </c>
      <c r="F10" s="18">
        <v>67</v>
      </c>
      <c r="G10" s="18">
        <v>43</v>
      </c>
      <c r="H10" s="18">
        <v>50</v>
      </c>
      <c r="I10" s="18">
        <v>47</v>
      </c>
      <c r="J10" s="18">
        <v>32</v>
      </c>
      <c r="K10" s="18"/>
      <c r="L10" s="18"/>
      <c r="M10" s="18"/>
      <c r="N10" s="18"/>
      <c r="O10" s="18"/>
      <c r="P10" s="18"/>
      <c r="Q10" s="18"/>
      <c r="T10" s="17" t="s">
        <v>7</v>
      </c>
      <c r="U10" s="7">
        <f t="shared" si="0"/>
        <v>1</v>
      </c>
      <c r="V10" s="7">
        <f t="shared" si="0"/>
        <v>0.37606837606837606</v>
      </c>
      <c r="W10" s="7">
        <f t="shared" si="0"/>
        <v>0.26495726495726496</v>
      </c>
      <c r="X10" s="7">
        <f t="shared" si="0"/>
        <v>0.23076923076923078</v>
      </c>
      <c r="Y10" s="7">
        <f t="shared" si="0"/>
        <v>0.28632478632478631</v>
      </c>
      <c r="Z10" s="7">
        <f t="shared" si="0"/>
        <v>0.18376068376068377</v>
      </c>
      <c r="AA10" s="7">
        <f t="shared" si="0"/>
        <v>0.21367521367521367</v>
      </c>
      <c r="AB10" s="7">
        <f t="shared" si="0"/>
        <v>0.20085470085470086</v>
      </c>
      <c r="AC10" s="7">
        <f t="shared" si="0"/>
        <v>0.13675213675213677</v>
      </c>
      <c r="AD10" s="7"/>
      <c r="AE10" s="7"/>
      <c r="AF10" s="7"/>
      <c r="AG10" s="7"/>
      <c r="AH10" s="7" t="s">
        <v>44</v>
      </c>
      <c r="AI10" s="7" t="s">
        <v>44</v>
      </c>
      <c r="AJ10" s="7" t="s">
        <v>44</v>
      </c>
      <c r="AK10" s="7" t="s">
        <v>44</v>
      </c>
      <c r="AN10" s="15" t="s">
        <v>26</v>
      </c>
      <c r="AO10" s="15" t="s">
        <v>94</v>
      </c>
      <c r="AP10" s="67">
        <v>0.32336407077605317</v>
      </c>
      <c r="AQ10" s="67">
        <v>0.26445376299205425</v>
      </c>
      <c r="AR10" s="67">
        <v>0.2564249169871618</v>
      </c>
      <c r="AS10" s="67">
        <v>0.24226718050172874</v>
      </c>
      <c r="AT10" s="67">
        <v>0.23111484431759588</v>
      </c>
      <c r="AU10" s="76">
        <v>0.22553536345501346</v>
      </c>
      <c r="AV10" s="110">
        <f>AVERAGE(AP10:AU10)</f>
        <v>0.25719335650493452</v>
      </c>
    </row>
    <row r="11" spans="1:48" x14ac:dyDescent="0.2">
      <c r="A11" s="17" t="s">
        <v>8</v>
      </c>
      <c r="B11" s="18">
        <v>278</v>
      </c>
      <c r="C11" s="18">
        <v>100</v>
      </c>
      <c r="D11" s="18">
        <v>71</v>
      </c>
      <c r="E11" s="18">
        <v>70</v>
      </c>
      <c r="F11" s="18">
        <v>68</v>
      </c>
      <c r="G11" s="18">
        <v>61</v>
      </c>
      <c r="H11" s="18">
        <v>60</v>
      </c>
      <c r="I11" s="18">
        <v>58</v>
      </c>
      <c r="J11" s="18"/>
      <c r="K11" s="18"/>
      <c r="L11" s="18"/>
      <c r="M11" s="18"/>
      <c r="N11" s="18"/>
      <c r="O11" s="18"/>
      <c r="P11" s="18"/>
      <c r="Q11" s="18"/>
      <c r="R11" s="18"/>
      <c r="T11" s="17" t="s">
        <v>8</v>
      </c>
      <c r="U11" s="7">
        <f t="shared" si="0"/>
        <v>1</v>
      </c>
      <c r="V11" s="7">
        <f t="shared" si="0"/>
        <v>0.35971223021582732</v>
      </c>
      <c r="W11" s="7">
        <f t="shared" si="0"/>
        <v>0.25539568345323743</v>
      </c>
      <c r="X11" s="7">
        <f t="shared" si="0"/>
        <v>0.25179856115107913</v>
      </c>
      <c r="Y11" s="7">
        <f t="shared" si="0"/>
        <v>0.2446043165467626</v>
      </c>
      <c r="Z11" s="7">
        <f t="shared" si="0"/>
        <v>0.21942446043165467</v>
      </c>
      <c r="AA11" s="7">
        <f t="shared" si="0"/>
        <v>0.21582733812949639</v>
      </c>
      <c r="AB11" s="7">
        <f t="shared" si="0"/>
        <v>0.20863309352517986</v>
      </c>
      <c r="AC11" s="7"/>
      <c r="AD11" s="7"/>
      <c r="AE11" s="7"/>
      <c r="AF11" s="7"/>
      <c r="AG11" s="7"/>
      <c r="AH11" s="7" t="s">
        <v>44</v>
      </c>
      <c r="AI11" s="7" t="s">
        <v>44</v>
      </c>
      <c r="AJ11" s="7" t="s">
        <v>44</v>
      </c>
      <c r="AK11" s="7" t="s">
        <v>44</v>
      </c>
      <c r="AN11" s="15" t="s">
        <v>24</v>
      </c>
      <c r="AO11" s="15" t="s">
        <v>94</v>
      </c>
      <c r="AP11" s="67">
        <v>0.30834936465492291</v>
      </c>
      <c r="AQ11" s="67">
        <v>0.23833522447498298</v>
      </c>
      <c r="AR11" s="67">
        <v>0.21880299505043452</v>
      </c>
      <c r="AS11" s="67">
        <v>0.19973002563990819</v>
      </c>
      <c r="AT11" s="67">
        <v>0.1873450516743925</v>
      </c>
      <c r="AU11" s="76">
        <v>0.17732417501077885</v>
      </c>
      <c r="AV11" s="110">
        <f>AVERAGE(AP11:AU11)</f>
        <v>0.22164780608423665</v>
      </c>
    </row>
    <row r="12" spans="1:48" x14ac:dyDescent="0.2">
      <c r="A12" s="17" t="s">
        <v>9</v>
      </c>
      <c r="B12" s="18">
        <v>269</v>
      </c>
      <c r="C12" s="18">
        <v>93</v>
      </c>
      <c r="D12" s="18">
        <v>99</v>
      </c>
      <c r="E12" s="18">
        <v>79</v>
      </c>
      <c r="F12" s="18">
        <v>89</v>
      </c>
      <c r="G12" s="18">
        <v>76</v>
      </c>
      <c r="H12" s="18">
        <v>70</v>
      </c>
      <c r="I12" s="18"/>
      <c r="J12" s="18"/>
      <c r="K12" s="18"/>
      <c r="L12" s="18"/>
      <c r="M12" s="18"/>
      <c r="N12" s="18"/>
      <c r="O12" s="18"/>
      <c r="P12" s="18"/>
      <c r="Q12" s="18"/>
      <c r="T12" s="17" t="s">
        <v>9</v>
      </c>
      <c r="U12" s="7">
        <f t="shared" si="0"/>
        <v>1</v>
      </c>
      <c r="V12" s="7">
        <f t="shared" si="0"/>
        <v>0.34572490706319703</v>
      </c>
      <c r="W12" s="7">
        <f t="shared" si="0"/>
        <v>0.36802973977695169</v>
      </c>
      <c r="X12" s="7">
        <f t="shared" si="0"/>
        <v>0.29368029739776952</v>
      </c>
      <c r="Y12" s="7">
        <f t="shared" si="0"/>
        <v>0.33085501858736061</v>
      </c>
      <c r="Z12" s="7">
        <f t="shared" si="0"/>
        <v>0.28252788104089221</v>
      </c>
      <c r="AA12" s="7">
        <f t="shared" si="0"/>
        <v>0.26022304832713755</v>
      </c>
      <c r="AB12" s="7"/>
      <c r="AC12" s="7"/>
      <c r="AD12" s="7"/>
      <c r="AE12" s="7"/>
      <c r="AF12" s="7"/>
      <c r="AG12" s="7"/>
      <c r="AH12" s="7" t="s">
        <v>44</v>
      </c>
      <c r="AI12" s="7" t="s">
        <v>44</v>
      </c>
      <c r="AJ12" s="7" t="s">
        <v>44</v>
      </c>
      <c r="AK12" s="7" t="s">
        <v>44</v>
      </c>
      <c r="AN12" s="15" t="s">
        <v>23</v>
      </c>
      <c r="AO12" s="15" t="s">
        <v>90</v>
      </c>
      <c r="AP12" s="67">
        <v>0.21066880499417981</v>
      </c>
      <c r="AQ12" s="67">
        <v>0.17490362825626113</v>
      </c>
      <c r="AR12" s="67">
        <v>0.1631788262738772</v>
      </c>
      <c r="AS12" s="67">
        <v>0.15060758768477298</v>
      </c>
      <c r="AT12" s="67">
        <v>0.14345357902452424</v>
      </c>
      <c r="AU12" s="76">
        <v>0.1249128514486401</v>
      </c>
      <c r="AV12" s="110">
        <f>AVERAGE(AP12:AU12)</f>
        <v>0.16128754628037592</v>
      </c>
    </row>
    <row r="13" spans="1:48" x14ac:dyDescent="0.2">
      <c r="A13" s="17" t="s">
        <v>10</v>
      </c>
      <c r="B13" s="18">
        <v>238</v>
      </c>
      <c r="C13" s="18">
        <v>83</v>
      </c>
      <c r="D13" s="18">
        <v>70</v>
      </c>
      <c r="E13" s="18">
        <v>71</v>
      </c>
      <c r="F13" s="18">
        <v>61</v>
      </c>
      <c r="G13" s="18">
        <v>56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T13" s="17" t="s">
        <v>10</v>
      </c>
      <c r="U13" s="7">
        <f t="shared" si="0"/>
        <v>1</v>
      </c>
      <c r="V13" s="7">
        <f t="shared" si="0"/>
        <v>0.34873949579831931</v>
      </c>
      <c r="W13" s="7">
        <f t="shared" si="0"/>
        <v>0.29411764705882354</v>
      </c>
      <c r="X13" s="7">
        <f t="shared" si="0"/>
        <v>0.29831932773109243</v>
      </c>
      <c r="Y13" s="7">
        <f t="shared" si="0"/>
        <v>0.25630252100840334</v>
      </c>
      <c r="Z13" s="7">
        <f t="shared" si="0"/>
        <v>0.23529411764705882</v>
      </c>
      <c r="AA13" s="7"/>
      <c r="AB13" s="7"/>
      <c r="AC13" s="7"/>
      <c r="AD13" s="7"/>
      <c r="AE13" s="7"/>
      <c r="AF13" s="7"/>
      <c r="AG13" s="7"/>
      <c r="AH13" s="7" t="s">
        <v>44</v>
      </c>
      <c r="AI13" s="7" t="s">
        <v>44</v>
      </c>
      <c r="AJ13" s="7" t="s">
        <v>44</v>
      </c>
      <c r="AK13" s="7" t="s">
        <v>44</v>
      </c>
      <c r="AN13" s="82" t="s">
        <v>28</v>
      </c>
      <c r="AO13" s="82"/>
      <c r="AP13" s="110">
        <f>AVERAGE(AP3:AP12)</f>
        <v>0.35059787529177183</v>
      </c>
      <c r="AQ13" s="110">
        <f t="shared" ref="AQ13:AV13" si="1">AVERAGE(AQ3:AQ12)</f>
        <v>0.30216157787639986</v>
      </c>
      <c r="AR13" s="110">
        <f t="shared" si="1"/>
        <v>0.28737796929284648</v>
      </c>
      <c r="AS13" s="110">
        <f t="shared" si="1"/>
        <v>0.28022683665397025</v>
      </c>
      <c r="AT13" s="110">
        <f t="shared" si="1"/>
        <v>0.27058629618633195</v>
      </c>
      <c r="AU13" s="110">
        <f t="shared" si="1"/>
        <v>0.26629443981961781</v>
      </c>
      <c r="AV13" s="110">
        <f t="shared" si="1"/>
        <v>0.29287416585348969</v>
      </c>
    </row>
    <row r="14" spans="1:48" x14ac:dyDescent="0.2">
      <c r="A14" s="17" t="s">
        <v>11</v>
      </c>
      <c r="B14" s="18">
        <v>313</v>
      </c>
      <c r="C14" s="18">
        <v>86</v>
      </c>
      <c r="D14" s="18">
        <v>80</v>
      </c>
      <c r="E14" s="18">
        <v>74</v>
      </c>
      <c r="F14" s="18">
        <v>67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T14" s="17" t="s">
        <v>11</v>
      </c>
      <c r="U14" s="7">
        <f t="shared" si="0"/>
        <v>1</v>
      </c>
      <c r="V14" s="7">
        <f t="shared" si="0"/>
        <v>0.27476038338658149</v>
      </c>
      <c r="W14" s="7">
        <f t="shared" si="0"/>
        <v>0.25559105431309903</v>
      </c>
      <c r="X14" s="7">
        <f t="shared" si="0"/>
        <v>0.2364217252396166</v>
      </c>
      <c r="Y14" s="7">
        <f t="shared" si="0"/>
        <v>0.21405750798722045</v>
      </c>
      <c r="Z14" s="7"/>
      <c r="AA14" s="7"/>
      <c r="AB14" s="7"/>
      <c r="AC14" s="7"/>
      <c r="AD14" s="7"/>
      <c r="AE14" s="7"/>
      <c r="AF14" s="7"/>
      <c r="AG14" s="7"/>
      <c r="AH14" s="7" t="s">
        <v>44</v>
      </c>
      <c r="AI14" s="7" t="s">
        <v>44</v>
      </c>
      <c r="AJ14" s="7" t="s">
        <v>44</v>
      </c>
      <c r="AK14" s="7" t="s">
        <v>44</v>
      </c>
    </row>
    <row r="15" spans="1:48" x14ac:dyDescent="0.2">
      <c r="A15" s="17" t="s">
        <v>12</v>
      </c>
      <c r="B15" s="18">
        <v>268</v>
      </c>
      <c r="C15" s="18">
        <v>87</v>
      </c>
      <c r="D15" s="18">
        <v>73</v>
      </c>
      <c r="E15" s="18">
        <v>54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T15" s="17" t="s">
        <v>12</v>
      </c>
      <c r="U15" s="7">
        <f t="shared" si="0"/>
        <v>1</v>
      </c>
      <c r="V15" s="7">
        <f t="shared" si="0"/>
        <v>0.32462686567164178</v>
      </c>
      <c r="W15" s="7">
        <f t="shared" si="0"/>
        <v>0.27238805970149255</v>
      </c>
      <c r="X15" s="7">
        <f t="shared" si="0"/>
        <v>0.20149253731343283</v>
      </c>
      <c r="Y15" s="7"/>
      <c r="Z15" s="7"/>
      <c r="AA15" s="7"/>
      <c r="AB15" s="7"/>
      <c r="AC15" s="7"/>
      <c r="AD15" s="7"/>
      <c r="AE15" s="7"/>
      <c r="AF15" s="7"/>
      <c r="AG15" s="7"/>
      <c r="AH15" s="7" t="s">
        <v>44</v>
      </c>
      <c r="AI15" s="7" t="s">
        <v>44</v>
      </c>
      <c r="AJ15" s="7" t="s">
        <v>44</v>
      </c>
      <c r="AK15" s="7" t="s">
        <v>44</v>
      </c>
    </row>
    <row r="16" spans="1:48" x14ac:dyDescent="0.2">
      <c r="A16" s="17" t="s">
        <v>13</v>
      </c>
      <c r="B16" s="18">
        <v>272</v>
      </c>
      <c r="C16" s="18">
        <v>80</v>
      </c>
      <c r="D16" s="18">
        <v>67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T16" s="17" t="s">
        <v>13</v>
      </c>
      <c r="U16" s="7">
        <f t="shared" si="0"/>
        <v>1</v>
      </c>
      <c r="V16" s="7">
        <f t="shared" si="0"/>
        <v>0.29411764705882354</v>
      </c>
      <c r="W16" s="7">
        <f t="shared" si="0"/>
        <v>0.24632352941176472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 t="s">
        <v>44</v>
      </c>
      <c r="AI16" s="7" t="s">
        <v>44</v>
      </c>
      <c r="AJ16" s="7" t="s">
        <v>44</v>
      </c>
      <c r="AK16" s="7" t="s">
        <v>44</v>
      </c>
    </row>
    <row r="17" spans="1:37" x14ac:dyDescent="0.2">
      <c r="A17" s="17" t="s">
        <v>14</v>
      </c>
      <c r="B17" s="18">
        <v>261</v>
      </c>
      <c r="C17" s="18">
        <v>71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7" t="s">
        <v>14</v>
      </c>
      <c r="U17" s="7">
        <f t="shared" si="0"/>
        <v>1</v>
      </c>
      <c r="V17" s="7">
        <f t="shared" si="0"/>
        <v>0.27203065134099619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 t="s">
        <v>44</v>
      </c>
      <c r="AI17" s="7" t="s">
        <v>44</v>
      </c>
      <c r="AJ17" s="7" t="s">
        <v>44</v>
      </c>
      <c r="AK17" s="7" t="s">
        <v>44</v>
      </c>
    </row>
    <row r="18" spans="1:37" x14ac:dyDescent="0.2">
      <c r="A18" s="17" t="s">
        <v>15</v>
      </c>
      <c r="B18" s="18">
        <v>207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T18" s="17" t="s">
        <v>15</v>
      </c>
      <c r="U18" s="7">
        <f t="shared" si="0"/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 t="s">
        <v>44</v>
      </c>
      <c r="AI18" s="7" t="s">
        <v>44</v>
      </c>
      <c r="AJ18" s="7" t="s">
        <v>44</v>
      </c>
      <c r="AK18" s="7" t="s">
        <v>44</v>
      </c>
    </row>
    <row r="19" spans="1:37" x14ac:dyDescent="0.2">
      <c r="A19" s="17" t="s">
        <v>16</v>
      </c>
      <c r="T19" s="17" t="s">
        <v>16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 t="s">
        <v>44</v>
      </c>
      <c r="AI19" s="7" t="s">
        <v>44</v>
      </c>
      <c r="AJ19" s="7" t="s">
        <v>44</v>
      </c>
      <c r="AK19" s="7" t="s">
        <v>44</v>
      </c>
    </row>
    <row r="20" spans="1:37" x14ac:dyDescent="0.2">
      <c r="A20" s="19"/>
    </row>
    <row r="21" spans="1:37" ht="15.75" customHeight="1" x14ac:dyDescent="0.2">
      <c r="A21" s="16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T21" s="16" t="s">
        <v>75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 x14ac:dyDescent="0.2">
      <c r="A22" s="17" t="s">
        <v>0</v>
      </c>
      <c r="B22" s="18">
        <v>422</v>
      </c>
      <c r="C22" s="18">
        <v>211</v>
      </c>
      <c r="D22" s="18">
        <v>190</v>
      </c>
      <c r="E22" s="18">
        <v>183</v>
      </c>
      <c r="F22" s="18">
        <v>196</v>
      </c>
      <c r="G22" s="18">
        <v>226</v>
      </c>
      <c r="H22" s="18">
        <v>221</v>
      </c>
      <c r="I22" s="18">
        <v>215</v>
      </c>
      <c r="J22" s="18">
        <v>207</v>
      </c>
      <c r="K22" s="18">
        <v>210</v>
      </c>
      <c r="L22" s="18">
        <v>202</v>
      </c>
      <c r="M22" s="18">
        <v>182</v>
      </c>
      <c r="N22" s="18">
        <v>189</v>
      </c>
      <c r="O22" s="18">
        <v>172</v>
      </c>
      <c r="P22" s="18">
        <v>158</v>
      </c>
      <c r="Q22" s="18">
        <v>142</v>
      </c>
      <c r="R22" s="18"/>
      <c r="T22" s="17" t="s">
        <v>0</v>
      </c>
      <c r="U22" s="7">
        <f>B22/$B22</f>
        <v>1</v>
      </c>
      <c r="V22" s="7">
        <f t="shared" ref="V22:AJ36" si="2">C22/$B22</f>
        <v>0.5</v>
      </c>
      <c r="W22" s="7">
        <f t="shared" si="2"/>
        <v>0.45023696682464454</v>
      </c>
      <c r="X22" s="7">
        <f t="shared" si="2"/>
        <v>0.43364928909952605</v>
      </c>
      <c r="Y22" s="7">
        <f t="shared" si="2"/>
        <v>0.46445497630331756</v>
      </c>
      <c r="Z22" s="7">
        <f t="shared" si="2"/>
        <v>0.53554502369668244</v>
      </c>
      <c r="AA22" s="7">
        <f t="shared" si="2"/>
        <v>0.523696682464455</v>
      </c>
      <c r="AB22" s="7">
        <f t="shared" si="2"/>
        <v>0.50947867298578198</v>
      </c>
      <c r="AC22" s="7">
        <f t="shared" si="2"/>
        <v>0.49052132701421802</v>
      </c>
      <c r="AD22" s="7">
        <f t="shared" si="2"/>
        <v>0.49763033175355448</v>
      </c>
      <c r="AE22" s="7">
        <f t="shared" si="2"/>
        <v>0.47867298578199052</v>
      </c>
      <c r="AF22" s="7">
        <f t="shared" si="2"/>
        <v>0.43127962085308058</v>
      </c>
      <c r="AG22" s="7">
        <f t="shared" si="2"/>
        <v>0.44786729857819907</v>
      </c>
      <c r="AH22" s="7">
        <f t="shared" si="2"/>
        <v>0.40758293838862558</v>
      </c>
      <c r="AI22" s="7">
        <f t="shared" si="2"/>
        <v>0.37440758293838861</v>
      </c>
      <c r="AJ22" s="7">
        <f t="shared" si="2"/>
        <v>0.33649289099526064</v>
      </c>
      <c r="AK22" s="7"/>
    </row>
    <row r="23" spans="1:37" ht="15.75" customHeight="1" x14ac:dyDescent="0.2">
      <c r="A23" s="17" t="s">
        <v>1</v>
      </c>
      <c r="B23" s="18">
        <v>343</v>
      </c>
      <c r="C23" s="18">
        <v>136</v>
      </c>
      <c r="D23" s="18">
        <v>119</v>
      </c>
      <c r="E23" s="18">
        <v>151</v>
      </c>
      <c r="F23" s="18">
        <v>166</v>
      </c>
      <c r="G23" s="18">
        <v>151</v>
      </c>
      <c r="H23" s="18">
        <v>143</v>
      </c>
      <c r="I23" s="18">
        <v>146</v>
      </c>
      <c r="J23" s="18">
        <v>154</v>
      </c>
      <c r="K23" s="18">
        <v>151</v>
      </c>
      <c r="L23" s="18">
        <v>136</v>
      </c>
      <c r="M23" s="18">
        <v>126</v>
      </c>
      <c r="N23" s="18">
        <v>120</v>
      </c>
      <c r="O23" s="18">
        <v>114</v>
      </c>
      <c r="P23" s="18">
        <v>106</v>
      </c>
      <c r="Q23" s="18"/>
      <c r="T23" s="17" t="s">
        <v>1</v>
      </c>
      <c r="U23" s="7">
        <f t="shared" ref="U23:U36" si="3">B23/$B23</f>
        <v>1</v>
      </c>
      <c r="V23" s="7">
        <f t="shared" si="2"/>
        <v>0.39650145772594753</v>
      </c>
      <c r="W23" s="7">
        <f t="shared" si="2"/>
        <v>0.34693877551020408</v>
      </c>
      <c r="X23" s="7">
        <f t="shared" si="2"/>
        <v>0.44023323615160348</v>
      </c>
      <c r="Y23" s="7">
        <f t="shared" si="2"/>
        <v>0.48396501457725949</v>
      </c>
      <c r="Z23" s="7">
        <f t="shared" si="2"/>
        <v>0.44023323615160348</v>
      </c>
      <c r="AA23" s="7">
        <f t="shared" si="2"/>
        <v>0.41690962099125367</v>
      </c>
      <c r="AB23" s="7">
        <f t="shared" si="2"/>
        <v>0.42565597667638483</v>
      </c>
      <c r="AC23" s="7">
        <f t="shared" si="2"/>
        <v>0.44897959183673469</v>
      </c>
      <c r="AD23" s="7">
        <f t="shared" si="2"/>
        <v>0.44023323615160348</v>
      </c>
      <c r="AE23" s="7">
        <f t="shared" si="2"/>
        <v>0.39650145772594753</v>
      </c>
      <c r="AF23" s="7">
        <f t="shared" si="2"/>
        <v>0.36734693877551022</v>
      </c>
      <c r="AG23" s="7">
        <f t="shared" si="2"/>
        <v>0.3498542274052478</v>
      </c>
      <c r="AH23" s="7">
        <f t="shared" si="2"/>
        <v>0.33236151603498543</v>
      </c>
      <c r="AI23" s="7">
        <f t="shared" si="2"/>
        <v>0.30903790087463556</v>
      </c>
      <c r="AJ23" s="7"/>
    </row>
    <row r="24" spans="1:37" ht="15.75" customHeight="1" x14ac:dyDescent="0.2">
      <c r="A24" s="17" t="s">
        <v>2</v>
      </c>
      <c r="B24" s="18">
        <v>240</v>
      </c>
      <c r="C24" s="18">
        <v>100</v>
      </c>
      <c r="D24" s="18">
        <v>102</v>
      </c>
      <c r="E24" s="18">
        <v>117</v>
      </c>
      <c r="F24" s="18">
        <v>110</v>
      </c>
      <c r="G24" s="18">
        <v>114</v>
      </c>
      <c r="H24" s="18">
        <v>110</v>
      </c>
      <c r="I24" s="18">
        <v>106</v>
      </c>
      <c r="J24" s="18">
        <v>98</v>
      </c>
      <c r="K24" s="18">
        <v>101</v>
      </c>
      <c r="L24" s="18">
        <v>96</v>
      </c>
      <c r="M24" s="18">
        <v>83</v>
      </c>
      <c r="N24" s="18">
        <v>87</v>
      </c>
      <c r="O24" s="18">
        <v>76</v>
      </c>
      <c r="P24" s="18"/>
      <c r="Q24" s="18"/>
      <c r="R24" s="18"/>
      <c r="T24" s="17" t="s">
        <v>2</v>
      </c>
      <c r="U24" s="7">
        <f t="shared" si="3"/>
        <v>1</v>
      </c>
      <c r="V24" s="7">
        <f t="shared" si="2"/>
        <v>0.41666666666666669</v>
      </c>
      <c r="W24" s="7">
        <f t="shared" si="2"/>
        <v>0.42499999999999999</v>
      </c>
      <c r="X24" s="7">
        <f t="shared" si="2"/>
        <v>0.48749999999999999</v>
      </c>
      <c r="Y24" s="7">
        <f t="shared" si="2"/>
        <v>0.45833333333333331</v>
      </c>
      <c r="Z24" s="7">
        <f t="shared" si="2"/>
        <v>0.47499999999999998</v>
      </c>
      <c r="AA24" s="7">
        <f t="shared" si="2"/>
        <v>0.45833333333333331</v>
      </c>
      <c r="AB24" s="7">
        <f t="shared" si="2"/>
        <v>0.44166666666666665</v>
      </c>
      <c r="AC24" s="7">
        <f t="shared" si="2"/>
        <v>0.40833333333333333</v>
      </c>
      <c r="AD24" s="7">
        <f t="shared" si="2"/>
        <v>0.42083333333333334</v>
      </c>
      <c r="AE24" s="7">
        <f t="shared" si="2"/>
        <v>0.4</v>
      </c>
      <c r="AF24" s="7">
        <f t="shared" si="2"/>
        <v>0.34583333333333333</v>
      </c>
      <c r="AG24" s="7">
        <f t="shared" si="2"/>
        <v>0.36249999999999999</v>
      </c>
      <c r="AH24" s="7">
        <f t="shared" si="2"/>
        <v>0.31666666666666665</v>
      </c>
      <c r="AI24" s="7"/>
      <c r="AJ24" s="7"/>
    </row>
    <row r="25" spans="1:37" ht="15.75" customHeight="1" x14ac:dyDescent="0.2">
      <c r="A25" s="17" t="s">
        <v>3</v>
      </c>
      <c r="B25" s="18">
        <v>221</v>
      </c>
      <c r="C25" s="18">
        <v>91</v>
      </c>
      <c r="D25" s="18">
        <v>111</v>
      </c>
      <c r="E25" s="18">
        <v>82</v>
      </c>
      <c r="F25" s="18">
        <v>83</v>
      </c>
      <c r="G25" s="18">
        <v>87</v>
      </c>
      <c r="H25" s="18">
        <v>89</v>
      </c>
      <c r="I25" s="18">
        <v>82</v>
      </c>
      <c r="J25" s="18">
        <v>91</v>
      </c>
      <c r="K25" s="18">
        <v>86</v>
      </c>
      <c r="L25" s="18">
        <v>77</v>
      </c>
      <c r="M25" s="18">
        <v>78</v>
      </c>
      <c r="N25" s="18">
        <v>65</v>
      </c>
      <c r="O25" s="18"/>
      <c r="P25" s="18"/>
      <c r="Q25" s="18"/>
      <c r="T25" s="17" t="s">
        <v>3</v>
      </c>
      <c r="U25" s="7">
        <f t="shared" si="3"/>
        <v>1</v>
      </c>
      <c r="V25" s="7">
        <f t="shared" si="2"/>
        <v>0.41176470588235292</v>
      </c>
      <c r="W25" s="7">
        <f t="shared" si="2"/>
        <v>0.50226244343891402</v>
      </c>
      <c r="X25" s="7">
        <f t="shared" si="2"/>
        <v>0.37104072398190047</v>
      </c>
      <c r="Y25" s="7">
        <f t="shared" si="2"/>
        <v>0.3755656108597285</v>
      </c>
      <c r="Z25" s="7">
        <f t="shared" si="2"/>
        <v>0.39366515837104071</v>
      </c>
      <c r="AA25" s="7">
        <f t="shared" si="2"/>
        <v>0.40271493212669685</v>
      </c>
      <c r="AB25" s="7">
        <f t="shared" si="2"/>
        <v>0.37104072398190047</v>
      </c>
      <c r="AC25" s="7">
        <f t="shared" si="2"/>
        <v>0.41176470588235292</v>
      </c>
      <c r="AD25" s="7">
        <f t="shared" si="2"/>
        <v>0.38914027149321267</v>
      </c>
      <c r="AE25" s="7">
        <f t="shared" si="2"/>
        <v>0.34841628959276016</v>
      </c>
      <c r="AF25" s="7">
        <f t="shared" si="2"/>
        <v>0.35294117647058826</v>
      </c>
      <c r="AG25" s="7">
        <f t="shared" si="2"/>
        <v>0.29411764705882354</v>
      </c>
      <c r="AH25" s="7"/>
      <c r="AI25" s="7"/>
      <c r="AJ25" s="7"/>
    </row>
    <row r="26" spans="1:37" ht="15.75" customHeight="1" x14ac:dyDescent="0.2">
      <c r="A26" s="17" t="s">
        <v>4</v>
      </c>
      <c r="B26" s="18">
        <v>428</v>
      </c>
      <c r="C26" s="18">
        <v>230</v>
      </c>
      <c r="D26" s="18">
        <v>185</v>
      </c>
      <c r="E26" s="18">
        <v>173</v>
      </c>
      <c r="F26" s="18">
        <v>176</v>
      </c>
      <c r="G26" s="18">
        <v>176</v>
      </c>
      <c r="H26" s="18">
        <v>148</v>
      </c>
      <c r="I26" s="18">
        <v>155</v>
      </c>
      <c r="J26" s="18">
        <v>153</v>
      </c>
      <c r="K26" s="18">
        <v>137</v>
      </c>
      <c r="L26" s="18">
        <v>128</v>
      </c>
      <c r="M26" s="18">
        <v>110</v>
      </c>
      <c r="N26" s="18"/>
      <c r="O26" s="18"/>
      <c r="P26" s="18"/>
      <c r="Q26" s="18"/>
      <c r="R26" s="18"/>
      <c r="T26" s="17" t="s">
        <v>4</v>
      </c>
      <c r="U26" s="7">
        <f t="shared" si="3"/>
        <v>1</v>
      </c>
      <c r="V26" s="7">
        <f t="shared" si="2"/>
        <v>0.53738317757009346</v>
      </c>
      <c r="W26" s="7">
        <f t="shared" si="2"/>
        <v>0.43224299065420563</v>
      </c>
      <c r="X26" s="7">
        <f t="shared" si="2"/>
        <v>0.40420560747663553</v>
      </c>
      <c r="Y26" s="7">
        <f t="shared" si="2"/>
        <v>0.41121495327102803</v>
      </c>
      <c r="Z26" s="7">
        <f t="shared" si="2"/>
        <v>0.41121495327102803</v>
      </c>
      <c r="AA26" s="7">
        <f t="shared" si="2"/>
        <v>0.34579439252336447</v>
      </c>
      <c r="AB26" s="7">
        <f t="shared" si="2"/>
        <v>0.36214953271028039</v>
      </c>
      <c r="AC26" s="7">
        <f t="shared" si="2"/>
        <v>0.3574766355140187</v>
      </c>
      <c r="AD26" s="7">
        <f t="shared" si="2"/>
        <v>0.32009345794392524</v>
      </c>
      <c r="AE26" s="7">
        <f t="shared" si="2"/>
        <v>0.29906542056074764</v>
      </c>
      <c r="AF26" s="7">
        <f t="shared" si="2"/>
        <v>0.2570093457943925</v>
      </c>
      <c r="AG26" s="7"/>
      <c r="AH26" s="7"/>
      <c r="AI26" s="7"/>
      <c r="AJ26" s="7"/>
    </row>
    <row r="27" spans="1:37" ht="15.75" customHeight="1" x14ac:dyDescent="0.2">
      <c r="A27" s="17" t="s">
        <v>5</v>
      </c>
      <c r="B27" s="18">
        <v>932</v>
      </c>
      <c r="C27" s="18">
        <v>394</v>
      </c>
      <c r="D27" s="18">
        <v>354</v>
      </c>
      <c r="E27" s="18">
        <v>349</v>
      </c>
      <c r="F27" s="18">
        <v>321</v>
      </c>
      <c r="G27" s="18">
        <v>303</v>
      </c>
      <c r="H27" s="18">
        <v>302</v>
      </c>
      <c r="I27" s="18">
        <v>301</v>
      </c>
      <c r="J27" s="18">
        <v>283</v>
      </c>
      <c r="K27" s="18">
        <v>260</v>
      </c>
      <c r="L27" s="18">
        <v>217</v>
      </c>
      <c r="M27" s="18"/>
      <c r="N27" s="18"/>
      <c r="O27" s="18"/>
      <c r="P27" s="18"/>
      <c r="Q27" s="18"/>
      <c r="T27" s="17" t="s">
        <v>5</v>
      </c>
      <c r="U27" s="7">
        <f t="shared" si="3"/>
        <v>1</v>
      </c>
      <c r="V27" s="7">
        <f t="shared" si="2"/>
        <v>0.42274678111587982</v>
      </c>
      <c r="W27" s="7">
        <f t="shared" si="2"/>
        <v>0.37982832618025753</v>
      </c>
      <c r="X27" s="7">
        <f t="shared" si="2"/>
        <v>0.37446351931330474</v>
      </c>
      <c r="Y27" s="7">
        <f t="shared" si="2"/>
        <v>0.34442060085836912</v>
      </c>
      <c r="Z27" s="7">
        <f t="shared" si="2"/>
        <v>0.32510729613733907</v>
      </c>
      <c r="AA27" s="7">
        <f t="shared" si="2"/>
        <v>0.32403433476394849</v>
      </c>
      <c r="AB27" s="7">
        <f t="shared" si="2"/>
        <v>0.32296137339055792</v>
      </c>
      <c r="AC27" s="7">
        <f t="shared" si="2"/>
        <v>0.30364806866952787</v>
      </c>
      <c r="AD27" s="7">
        <f t="shared" si="2"/>
        <v>0.27896995708154504</v>
      </c>
      <c r="AE27" s="7">
        <f t="shared" si="2"/>
        <v>0.23283261802575106</v>
      </c>
      <c r="AF27" s="7"/>
      <c r="AG27" s="7"/>
      <c r="AH27" s="7"/>
      <c r="AI27" s="7"/>
      <c r="AJ27" s="7"/>
    </row>
    <row r="28" spans="1:37" ht="15.75" customHeight="1" x14ac:dyDescent="0.2">
      <c r="A28" s="17" t="s">
        <v>6</v>
      </c>
      <c r="B28" s="18">
        <v>462</v>
      </c>
      <c r="C28" s="18">
        <v>184</v>
      </c>
      <c r="D28" s="18">
        <v>181</v>
      </c>
      <c r="E28" s="18">
        <v>156</v>
      </c>
      <c r="F28" s="18">
        <v>150</v>
      </c>
      <c r="G28" s="18">
        <v>153</v>
      </c>
      <c r="H28" s="18">
        <v>141</v>
      </c>
      <c r="I28" s="18">
        <v>141</v>
      </c>
      <c r="J28" s="18">
        <v>113</v>
      </c>
      <c r="K28" s="18">
        <v>104</v>
      </c>
      <c r="L28" s="18"/>
      <c r="M28" s="18"/>
      <c r="N28" s="18"/>
      <c r="O28" s="18"/>
      <c r="P28" s="18"/>
      <c r="Q28" s="18"/>
      <c r="R28" s="18"/>
      <c r="T28" s="17" t="s">
        <v>6</v>
      </c>
      <c r="U28" s="7">
        <f t="shared" si="3"/>
        <v>1</v>
      </c>
      <c r="V28" s="7">
        <f t="shared" si="2"/>
        <v>0.39826839826839827</v>
      </c>
      <c r="W28" s="7">
        <f t="shared" si="2"/>
        <v>0.39177489177489178</v>
      </c>
      <c r="X28" s="7">
        <f t="shared" si="2"/>
        <v>0.33766233766233766</v>
      </c>
      <c r="Y28" s="7">
        <f t="shared" si="2"/>
        <v>0.32467532467532467</v>
      </c>
      <c r="Z28" s="7">
        <f t="shared" si="2"/>
        <v>0.33116883116883117</v>
      </c>
      <c r="AA28" s="7">
        <f t="shared" si="2"/>
        <v>0.30519480519480519</v>
      </c>
      <c r="AB28" s="7">
        <f t="shared" si="2"/>
        <v>0.30519480519480519</v>
      </c>
      <c r="AC28" s="7">
        <f t="shared" si="2"/>
        <v>0.24458874458874458</v>
      </c>
      <c r="AD28" s="7">
        <f t="shared" si="2"/>
        <v>0.22510822510822512</v>
      </c>
      <c r="AE28" s="7"/>
      <c r="AF28" s="7"/>
      <c r="AG28" s="7"/>
      <c r="AH28" s="7"/>
      <c r="AI28" s="7"/>
      <c r="AJ28" s="7"/>
    </row>
    <row r="29" spans="1:37" ht="15.75" customHeight="1" x14ac:dyDescent="0.2">
      <c r="A29" s="17" t="s">
        <v>7</v>
      </c>
      <c r="B29" s="18">
        <v>400</v>
      </c>
      <c r="C29" s="18">
        <v>154</v>
      </c>
      <c r="D29" s="18">
        <v>123</v>
      </c>
      <c r="E29" s="18">
        <v>119</v>
      </c>
      <c r="F29" s="18">
        <v>111</v>
      </c>
      <c r="G29" s="18">
        <v>102</v>
      </c>
      <c r="H29" s="18">
        <v>93</v>
      </c>
      <c r="I29" s="18">
        <v>101</v>
      </c>
      <c r="J29" s="18">
        <v>93</v>
      </c>
      <c r="K29" s="18"/>
      <c r="L29" s="18"/>
      <c r="M29" s="18"/>
      <c r="N29" s="18"/>
      <c r="O29" s="18"/>
      <c r="P29" s="18"/>
      <c r="Q29" s="18"/>
      <c r="T29" s="17" t="s">
        <v>7</v>
      </c>
      <c r="U29" s="7">
        <f t="shared" si="3"/>
        <v>1</v>
      </c>
      <c r="V29" s="7">
        <f t="shared" si="2"/>
        <v>0.38500000000000001</v>
      </c>
      <c r="W29" s="7">
        <f t="shared" si="2"/>
        <v>0.3075</v>
      </c>
      <c r="X29" s="7">
        <f t="shared" si="2"/>
        <v>0.29749999999999999</v>
      </c>
      <c r="Y29" s="7">
        <f t="shared" si="2"/>
        <v>0.27750000000000002</v>
      </c>
      <c r="Z29" s="7">
        <f t="shared" si="2"/>
        <v>0.255</v>
      </c>
      <c r="AA29" s="7">
        <f t="shared" si="2"/>
        <v>0.23250000000000001</v>
      </c>
      <c r="AB29" s="7">
        <f t="shared" si="2"/>
        <v>0.2525</v>
      </c>
      <c r="AC29" s="7">
        <f t="shared" si="2"/>
        <v>0.23250000000000001</v>
      </c>
      <c r="AD29" s="7"/>
      <c r="AE29" s="7"/>
      <c r="AF29" s="7"/>
      <c r="AG29" s="7"/>
      <c r="AH29" s="7"/>
      <c r="AI29" s="7"/>
      <c r="AJ29" s="7"/>
    </row>
    <row r="30" spans="1:37" ht="15.75" customHeight="1" x14ac:dyDescent="0.2">
      <c r="A30" s="17" t="s">
        <v>8</v>
      </c>
      <c r="B30" s="18">
        <v>379</v>
      </c>
      <c r="C30" s="18">
        <v>127</v>
      </c>
      <c r="D30" s="18">
        <v>102</v>
      </c>
      <c r="E30" s="18">
        <v>109</v>
      </c>
      <c r="F30" s="18">
        <v>103</v>
      </c>
      <c r="G30" s="18">
        <v>94</v>
      </c>
      <c r="H30" s="18">
        <v>83</v>
      </c>
      <c r="I30" s="18">
        <v>77</v>
      </c>
      <c r="J30" s="18"/>
      <c r="K30" s="18"/>
      <c r="L30" s="18"/>
      <c r="M30" s="18"/>
      <c r="N30" s="18"/>
      <c r="O30" s="18"/>
      <c r="P30" s="18"/>
      <c r="Q30" s="18"/>
      <c r="R30" s="18"/>
      <c r="T30" s="17" t="s">
        <v>8</v>
      </c>
      <c r="U30" s="7">
        <f t="shared" si="3"/>
        <v>1</v>
      </c>
      <c r="V30" s="7">
        <f t="shared" si="2"/>
        <v>0.33509234828496043</v>
      </c>
      <c r="W30" s="7">
        <f t="shared" si="2"/>
        <v>0.26912928759894461</v>
      </c>
      <c r="X30" s="7">
        <f t="shared" si="2"/>
        <v>0.28759894459102903</v>
      </c>
      <c r="Y30" s="7">
        <f t="shared" si="2"/>
        <v>0.27176781002638523</v>
      </c>
      <c r="Z30" s="7">
        <f t="shared" si="2"/>
        <v>0.24802110817941952</v>
      </c>
      <c r="AA30" s="7">
        <f t="shared" si="2"/>
        <v>0.21899736147757257</v>
      </c>
      <c r="AB30" s="7">
        <f t="shared" si="2"/>
        <v>0.20316622691292877</v>
      </c>
      <c r="AC30" s="7"/>
      <c r="AD30" s="7"/>
      <c r="AE30" s="7"/>
      <c r="AF30" s="7"/>
      <c r="AG30" s="7"/>
      <c r="AH30" s="7"/>
      <c r="AI30" s="7"/>
      <c r="AJ30" s="7"/>
    </row>
    <row r="31" spans="1:37" ht="15.75" customHeight="1" x14ac:dyDescent="0.2">
      <c r="A31" s="17" t="s">
        <v>9</v>
      </c>
      <c r="B31" s="18">
        <v>340</v>
      </c>
      <c r="C31" s="18">
        <v>103</v>
      </c>
      <c r="D31" s="18">
        <v>92</v>
      </c>
      <c r="E31" s="18">
        <v>88</v>
      </c>
      <c r="F31" s="18">
        <v>78</v>
      </c>
      <c r="G31" s="18">
        <v>70</v>
      </c>
      <c r="H31" s="18">
        <v>56</v>
      </c>
      <c r="I31" s="18"/>
      <c r="J31" s="18"/>
      <c r="K31" s="18"/>
      <c r="L31" s="18"/>
      <c r="M31" s="18"/>
      <c r="N31" s="18"/>
      <c r="O31" s="18"/>
      <c r="P31" s="18"/>
      <c r="Q31" s="18"/>
      <c r="T31" s="17" t="s">
        <v>9</v>
      </c>
      <c r="U31" s="7">
        <f t="shared" si="3"/>
        <v>1</v>
      </c>
      <c r="V31" s="7">
        <f t="shared" si="2"/>
        <v>0.30294117647058821</v>
      </c>
      <c r="W31" s="7">
        <f t="shared" si="2"/>
        <v>0.27058823529411763</v>
      </c>
      <c r="X31" s="7">
        <f t="shared" si="2"/>
        <v>0.25882352941176473</v>
      </c>
      <c r="Y31" s="7">
        <f t="shared" si="2"/>
        <v>0.22941176470588234</v>
      </c>
      <c r="Z31" s="7">
        <f t="shared" si="2"/>
        <v>0.20588235294117646</v>
      </c>
      <c r="AA31" s="7">
        <f t="shared" si="2"/>
        <v>0.16470588235294117</v>
      </c>
      <c r="AB31" s="7"/>
      <c r="AC31" s="7"/>
      <c r="AD31" s="7"/>
      <c r="AE31" s="7"/>
      <c r="AF31" s="7"/>
      <c r="AG31" s="7"/>
      <c r="AH31" s="7"/>
      <c r="AI31" s="7"/>
      <c r="AJ31" s="7"/>
    </row>
    <row r="32" spans="1:37" ht="15.75" customHeight="1" x14ac:dyDescent="0.2">
      <c r="A32" s="17" t="s">
        <v>10</v>
      </c>
      <c r="B32" s="18">
        <v>294</v>
      </c>
      <c r="C32" s="18">
        <v>91</v>
      </c>
      <c r="D32" s="18">
        <v>76</v>
      </c>
      <c r="E32" s="18">
        <v>74</v>
      </c>
      <c r="F32" s="18">
        <v>72</v>
      </c>
      <c r="G32" s="18">
        <v>56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T32" s="17" t="s">
        <v>10</v>
      </c>
      <c r="U32" s="7">
        <f t="shared" si="3"/>
        <v>1</v>
      </c>
      <c r="V32" s="7">
        <f t="shared" si="2"/>
        <v>0.30952380952380953</v>
      </c>
      <c r="W32" s="7">
        <f t="shared" si="2"/>
        <v>0.25850340136054423</v>
      </c>
      <c r="X32" s="7">
        <f t="shared" si="2"/>
        <v>0.25170068027210885</v>
      </c>
      <c r="Y32" s="7">
        <f t="shared" si="2"/>
        <v>0.24489795918367346</v>
      </c>
      <c r="Z32" s="7">
        <f t="shared" si="2"/>
        <v>0.19047619047619047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7" ht="15.75" customHeight="1" x14ac:dyDescent="0.2">
      <c r="A33" s="17" t="s">
        <v>11</v>
      </c>
      <c r="B33" s="18">
        <v>246</v>
      </c>
      <c r="C33" s="18">
        <v>64</v>
      </c>
      <c r="D33" s="18">
        <v>62</v>
      </c>
      <c r="E33" s="18">
        <v>50</v>
      </c>
      <c r="F33" s="18">
        <v>53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T33" s="17" t="s">
        <v>11</v>
      </c>
      <c r="U33" s="7">
        <f t="shared" si="3"/>
        <v>1</v>
      </c>
      <c r="V33" s="7">
        <f t="shared" si="2"/>
        <v>0.26016260162601629</v>
      </c>
      <c r="W33" s="7">
        <f t="shared" si="2"/>
        <v>0.25203252032520324</v>
      </c>
      <c r="X33" s="7">
        <f t="shared" si="2"/>
        <v>0.2032520325203252</v>
      </c>
      <c r="Y33" s="7">
        <f t="shared" si="2"/>
        <v>0.21544715447154472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7" ht="15.75" customHeight="1" x14ac:dyDescent="0.2">
      <c r="A34" s="17" t="s">
        <v>12</v>
      </c>
      <c r="B34" s="18">
        <v>197</v>
      </c>
      <c r="C34" s="18">
        <v>52</v>
      </c>
      <c r="D34" s="18">
        <v>46</v>
      </c>
      <c r="E34" s="18">
        <v>45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T34" s="17" t="s">
        <v>12</v>
      </c>
      <c r="U34" s="7">
        <f t="shared" si="3"/>
        <v>1</v>
      </c>
      <c r="V34" s="7">
        <f t="shared" si="2"/>
        <v>0.26395939086294418</v>
      </c>
      <c r="W34" s="7">
        <f t="shared" si="2"/>
        <v>0.233502538071066</v>
      </c>
      <c r="X34" s="7">
        <f t="shared" si="2"/>
        <v>0.22842639593908629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7" ht="15.75" customHeight="1" x14ac:dyDescent="0.2">
      <c r="A35" s="17" t="s">
        <v>13</v>
      </c>
      <c r="B35" s="18">
        <v>212</v>
      </c>
      <c r="C35" s="18">
        <v>58</v>
      </c>
      <c r="D35" s="18">
        <v>49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T35" s="17" t="s">
        <v>13</v>
      </c>
      <c r="U35" s="7">
        <f t="shared" si="3"/>
        <v>1</v>
      </c>
      <c r="V35" s="7">
        <f t="shared" si="2"/>
        <v>0.27358490566037735</v>
      </c>
      <c r="W35" s="7">
        <f t="shared" si="2"/>
        <v>0.23113207547169812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7" ht="15.75" customHeight="1" x14ac:dyDescent="0.2">
      <c r="A36" s="17" t="s">
        <v>14</v>
      </c>
      <c r="B36" s="18">
        <v>157</v>
      </c>
      <c r="C36" s="18">
        <v>47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T36" s="17" t="s">
        <v>14</v>
      </c>
      <c r="U36" s="7">
        <f t="shared" si="3"/>
        <v>1</v>
      </c>
      <c r="V36" s="7">
        <f t="shared" si="2"/>
        <v>0.29936305732484075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7" ht="15.75" customHeight="1" x14ac:dyDescent="0.2">
      <c r="A37" s="17" t="s">
        <v>15</v>
      </c>
      <c r="B37" s="18">
        <v>146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T37" s="17" t="s">
        <v>15</v>
      </c>
      <c r="U37" s="7">
        <f>B37/$B37</f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7" ht="15.75" customHeight="1" x14ac:dyDescent="0.2">
      <c r="A38" s="17" t="s">
        <v>16</v>
      </c>
      <c r="T38" s="17" t="s">
        <v>16</v>
      </c>
      <c r="V38" s="7"/>
      <c r="W38" s="7"/>
      <c r="X38" s="7"/>
      <c r="Y38" s="7"/>
      <c r="Z38" s="7"/>
      <c r="AA38" s="7"/>
    </row>
    <row r="39" spans="1:37" ht="15.75" customHeight="1" x14ac:dyDescent="0.2">
      <c r="A39" s="19"/>
    </row>
    <row r="40" spans="1:37" ht="15.75" customHeight="1" x14ac:dyDescent="0.2">
      <c r="A40" s="16" t="s">
        <v>67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T40" s="16" t="s">
        <v>67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 x14ac:dyDescent="0.2">
      <c r="A41" s="17" t="s">
        <v>0</v>
      </c>
      <c r="B41" s="18">
        <v>1138</v>
      </c>
      <c r="C41" s="18">
        <v>857</v>
      </c>
      <c r="D41" s="18">
        <v>802</v>
      </c>
      <c r="E41" s="18">
        <v>725</v>
      </c>
      <c r="F41" s="18">
        <v>605</v>
      </c>
      <c r="G41" s="18">
        <v>566</v>
      </c>
      <c r="H41" s="18">
        <v>665</v>
      </c>
      <c r="I41" s="18">
        <v>660</v>
      </c>
      <c r="J41" s="18">
        <v>637</v>
      </c>
      <c r="K41" s="18">
        <v>665</v>
      </c>
      <c r="L41" s="18">
        <v>678</v>
      </c>
      <c r="M41" s="18">
        <v>670</v>
      </c>
      <c r="N41" s="18">
        <v>610</v>
      </c>
      <c r="O41" s="18">
        <v>646</v>
      </c>
      <c r="P41" s="18">
        <v>588</v>
      </c>
      <c r="Q41" s="18">
        <v>555</v>
      </c>
      <c r="R41" s="18"/>
      <c r="T41" s="17" t="s">
        <v>0</v>
      </c>
      <c r="U41" s="7">
        <f>B41/$B41</f>
        <v>1</v>
      </c>
      <c r="V41" s="7">
        <f>C41/$B41</f>
        <v>0.75307557117750434</v>
      </c>
      <c r="W41" s="7">
        <f>D41/$B41</f>
        <v>0.70474516695957823</v>
      </c>
      <c r="X41" s="7">
        <f>E41/$B41</f>
        <v>0.63708260105448156</v>
      </c>
      <c r="Y41" s="7">
        <f>F41/$B41</f>
        <v>0.53163444639718804</v>
      </c>
      <c r="Z41" s="7">
        <f>G41/$B41</f>
        <v>0.49736379613356768</v>
      </c>
      <c r="AA41" s="7">
        <f>H41/$B41</f>
        <v>0.58435852372583474</v>
      </c>
      <c r="AB41" s="7">
        <f>I41/$B41</f>
        <v>0.57996485061511427</v>
      </c>
      <c r="AC41" s="7">
        <f>J41/$B41</f>
        <v>0.55975395430579966</v>
      </c>
      <c r="AD41" s="7">
        <f>K41/$B41</f>
        <v>0.58435852372583474</v>
      </c>
      <c r="AE41" s="7">
        <f>L41/$B41</f>
        <v>0.59578207381370829</v>
      </c>
      <c r="AF41" s="7">
        <f>M41/$B41</f>
        <v>0.58875219683655533</v>
      </c>
      <c r="AG41" s="7">
        <f>N41/$B41</f>
        <v>0.53602811950790863</v>
      </c>
      <c r="AH41" s="7">
        <f>O41/$B41</f>
        <v>0.56766256590509667</v>
      </c>
      <c r="AI41" s="7">
        <f>P41/$B41</f>
        <v>0.51669595782073818</v>
      </c>
      <c r="AJ41" s="7">
        <f>Q41/$B41</f>
        <v>0.4876977152899824</v>
      </c>
      <c r="AK41" s="7"/>
    </row>
    <row r="42" spans="1:37" ht="15.75" customHeight="1" x14ac:dyDescent="0.2">
      <c r="A42" s="17" t="s">
        <v>1</v>
      </c>
      <c r="B42" s="18">
        <v>481</v>
      </c>
      <c r="C42" s="18">
        <v>289</v>
      </c>
      <c r="D42" s="18">
        <v>253</v>
      </c>
      <c r="E42" s="18">
        <v>220</v>
      </c>
      <c r="F42" s="18">
        <v>184</v>
      </c>
      <c r="G42" s="18">
        <v>239</v>
      </c>
      <c r="H42" s="18">
        <v>240</v>
      </c>
      <c r="I42" s="18">
        <v>232</v>
      </c>
      <c r="J42" s="18">
        <v>249</v>
      </c>
      <c r="K42" s="18">
        <v>246</v>
      </c>
      <c r="L42" s="18">
        <v>231</v>
      </c>
      <c r="M42" s="18">
        <v>210</v>
      </c>
      <c r="N42" s="18">
        <v>230</v>
      </c>
      <c r="O42" s="18">
        <v>208</v>
      </c>
      <c r="P42" s="18">
        <v>203</v>
      </c>
      <c r="Q42" s="18"/>
      <c r="R42" s="18"/>
      <c r="T42" s="17" t="s">
        <v>1</v>
      </c>
      <c r="U42" s="7">
        <f>B42/$B42</f>
        <v>1</v>
      </c>
      <c r="V42" s="7">
        <f>C42/$B42</f>
        <v>0.60083160083160081</v>
      </c>
      <c r="W42" s="7">
        <f>D42/$B42</f>
        <v>0.52598752598752596</v>
      </c>
      <c r="X42" s="7">
        <f>E42/$B42</f>
        <v>0.45738045738045741</v>
      </c>
      <c r="Y42" s="7">
        <f>F42/$B42</f>
        <v>0.38253638253638256</v>
      </c>
      <c r="Z42" s="7">
        <f>G42/$B42</f>
        <v>0.49688149688149691</v>
      </c>
      <c r="AA42" s="7">
        <f>H42/$B42</f>
        <v>0.49896049896049899</v>
      </c>
      <c r="AB42" s="7">
        <f>I42/$B42</f>
        <v>0.48232848232848236</v>
      </c>
      <c r="AC42" s="7">
        <f>J42/$B42</f>
        <v>0.51767151767151764</v>
      </c>
      <c r="AD42" s="7">
        <f>K42/$B42</f>
        <v>0.51143451143451146</v>
      </c>
      <c r="AE42" s="7">
        <f>L42/$B42</f>
        <v>0.48024948024948028</v>
      </c>
      <c r="AF42" s="7">
        <f>M42/$B42</f>
        <v>0.43659043659043661</v>
      </c>
      <c r="AG42" s="7">
        <f>N42/$B42</f>
        <v>0.4781704781704782</v>
      </c>
      <c r="AH42" s="7">
        <f>O42/$B42</f>
        <v>0.43243243243243246</v>
      </c>
      <c r="AI42" s="7">
        <f>P42/$B42</f>
        <v>0.42203742203742206</v>
      </c>
      <c r="AJ42" s="7"/>
    </row>
    <row r="43" spans="1:37" ht="15.75" customHeight="1" x14ac:dyDescent="0.2">
      <c r="A43" s="17" t="s">
        <v>2</v>
      </c>
      <c r="B43" s="18">
        <v>283</v>
      </c>
      <c r="C43" s="18">
        <v>147</v>
      </c>
      <c r="D43" s="18">
        <v>111</v>
      </c>
      <c r="E43" s="18">
        <v>108</v>
      </c>
      <c r="F43" s="18">
        <v>139</v>
      </c>
      <c r="G43" s="18">
        <v>134</v>
      </c>
      <c r="H43" s="18">
        <v>118</v>
      </c>
      <c r="I43" s="18">
        <v>143</v>
      </c>
      <c r="J43" s="18">
        <v>139</v>
      </c>
      <c r="K43" s="18">
        <v>139</v>
      </c>
      <c r="L43" s="18">
        <v>131</v>
      </c>
      <c r="M43" s="18">
        <v>139</v>
      </c>
      <c r="N43" s="18">
        <v>119</v>
      </c>
      <c r="O43" s="18">
        <v>127</v>
      </c>
      <c r="P43" s="18"/>
      <c r="Q43" s="18"/>
      <c r="R43" s="18"/>
      <c r="T43" s="17" t="s">
        <v>2</v>
      </c>
      <c r="U43" s="7">
        <f>B43/$B43</f>
        <v>1</v>
      </c>
      <c r="V43" s="7">
        <f>C43/$B43</f>
        <v>0.51943462897526504</v>
      </c>
      <c r="W43" s="7">
        <f>D43/$B43</f>
        <v>0.392226148409894</v>
      </c>
      <c r="X43" s="7">
        <f>E43/$B43</f>
        <v>0.38162544169611307</v>
      </c>
      <c r="Y43" s="7">
        <f>F43/$B43</f>
        <v>0.49116607773851589</v>
      </c>
      <c r="Z43" s="7">
        <f>G43/$B43</f>
        <v>0.47349823321554768</v>
      </c>
      <c r="AA43" s="7">
        <f>H43/$B43</f>
        <v>0.41696113074204949</v>
      </c>
      <c r="AB43" s="7">
        <f>I43/$B43</f>
        <v>0.5053003533568905</v>
      </c>
      <c r="AC43" s="7">
        <f>J43/$B43</f>
        <v>0.49116607773851589</v>
      </c>
      <c r="AD43" s="7">
        <f>K43/$B43</f>
        <v>0.49116607773851589</v>
      </c>
      <c r="AE43" s="7">
        <f>L43/$B43</f>
        <v>0.4628975265017668</v>
      </c>
      <c r="AF43" s="7">
        <f>M43/$B43</f>
        <v>0.49116607773851589</v>
      </c>
      <c r="AG43" s="7">
        <f>N43/$B43</f>
        <v>0.4204946996466431</v>
      </c>
      <c r="AH43" s="7">
        <f>O43/$B43</f>
        <v>0.44876325088339225</v>
      </c>
      <c r="AI43" s="7"/>
      <c r="AJ43" s="7"/>
    </row>
    <row r="44" spans="1:37" ht="15.75" customHeight="1" x14ac:dyDescent="0.2">
      <c r="A44" s="17" t="s">
        <v>3</v>
      </c>
      <c r="B44" s="18">
        <v>241</v>
      </c>
      <c r="C44" s="18">
        <v>124</v>
      </c>
      <c r="D44" s="18">
        <v>104</v>
      </c>
      <c r="E44" s="18">
        <v>122</v>
      </c>
      <c r="F44" s="18">
        <v>112</v>
      </c>
      <c r="G44" s="18">
        <v>111</v>
      </c>
      <c r="H44" s="18">
        <v>133</v>
      </c>
      <c r="I44" s="18">
        <v>121</v>
      </c>
      <c r="J44" s="18">
        <v>115</v>
      </c>
      <c r="K44" s="18">
        <v>111</v>
      </c>
      <c r="L44" s="18">
        <v>119</v>
      </c>
      <c r="M44" s="18">
        <v>104</v>
      </c>
      <c r="N44" s="18">
        <v>108</v>
      </c>
      <c r="O44" s="18"/>
      <c r="P44" s="18"/>
      <c r="Q44" s="18"/>
      <c r="R44" s="18"/>
      <c r="T44" s="17" t="s">
        <v>3</v>
      </c>
      <c r="U44" s="7">
        <f>B44/$B44</f>
        <v>1</v>
      </c>
      <c r="V44" s="7">
        <f>C44/$B44</f>
        <v>0.51452282157676343</v>
      </c>
      <c r="W44" s="7">
        <f>D44/$B44</f>
        <v>0.43153526970954359</v>
      </c>
      <c r="X44" s="7">
        <f>E44/$B44</f>
        <v>0.50622406639004147</v>
      </c>
      <c r="Y44" s="7">
        <f>F44/$B44</f>
        <v>0.46473029045643155</v>
      </c>
      <c r="Z44" s="7">
        <f>G44/$B44</f>
        <v>0.46058091286307051</v>
      </c>
      <c r="AA44" s="7">
        <f>H44/$B44</f>
        <v>0.55186721991701249</v>
      </c>
      <c r="AB44" s="7">
        <f>I44/$B44</f>
        <v>0.50207468879668049</v>
      </c>
      <c r="AC44" s="7">
        <f>J44/$B44</f>
        <v>0.47717842323651455</v>
      </c>
      <c r="AD44" s="7">
        <f>K44/$B44</f>
        <v>0.46058091286307051</v>
      </c>
      <c r="AE44" s="7">
        <f>L44/$B44</f>
        <v>0.49377593360995853</v>
      </c>
      <c r="AF44" s="7">
        <f>M44/$B44</f>
        <v>0.43153526970954359</v>
      </c>
      <c r="AG44" s="7">
        <f>N44/$B44</f>
        <v>0.44813278008298757</v>
      </c>
      <c r="AH44" s="7"/>
      <c r="AI44" s="7"/>
      <c r="AJ44" s="7"/>
    </row>
    <row r="45" spans="1:37" ht="15.75" customHeight="1" x14ac:dyDescent="0.2">
      <c r="A45" s="17" t="s">
        <v>4</v>
      </c>
      <c r="B45" s="18">
        <v>198</v>
      </c>
      <c r="C45" s="18">
        <v>112</v>
      </c>
      <c r="D45" s="18">
        <v>110</v>
      </c>
      <c r="E45" s="18">
        <v>112</v>
      </c>
      <c r="F45" s="18">
        <v>94</v>
      </c>
      <c r="G45" s="18">
        <v>109</v>
      </c>
      <c r="H45" s="18">
        <v>115</v>
      </c>
      <c r="I45" s="18">
        <v>105</v>
      </c>
      <c r="J45" s="18">
        <v>92</v>
      </c>
      <c r="K45" s="18">
        <v>101</v>
      </c>
      <c r="L45" s="18">
        <v>98</v>
      </c>
      <c r="M45" s="18">
        <v>98</v>
      </c>
      <c r="N45" s="18"/>
      <c r="O45" s="18"/>
      <c r="P45" s="18"/>
      <c r="Q45" s="18"/>
      <c r="R45" s="18"/>
      <c r="T45" s="17" t="s">
        <v>4</v>
      </c>
      <c r="U45" s="7">
        <f>B45/$B45</f>
        <v>1</v>
      </c>
      <c r="V45" s="7">
        <f>C45/$B45</f>
        <v>0.56565656565656564</v>
      </c>
      <c r="W45" s="7">
        <f>D45/$B45</f>
        <v>0.55555555555555558</v>
      </c>
      <c r="X45" s="7">
        <f>E45/$B45</f>
        <v>0.56565656565656564</v>
      </c>
      <c r="Y45" s="7">
        <f>F45/$B45</f>
        <v>0.47474747474747475</v>
      </c>
      <c r="Z45" s="7">
        <f>G45/$B45</f>
        <v>0.5505050505050505</v>
      </c>
      <c r="AA45" s="7">
        <f>H45/$B45</f>
        <v>0.58080808080808077</v>
      </c>
      <c r="AB45" s="7">
        <f>I45/$B45</f>
        <v>0.53030303030303028</v>
      </c>
      <c r="AC45" s="7">
        <f>J45/$B45</f>
        <v>0.46464646464646464</v>
      </c>
      <c r="AD45" s="7">
        <f>K45/$B45</f>
        <v>0.51010101010101006</v>
      </c>
      <c r="AE45" s="7">
        <f>L45/$B45</f>
        <v>0.49494949494949497</v>
      </c>
      <c r="AF45" s="7">
        <f>M45/$B45</f>
        <v>0.49494949494949497</v>
      </c>
      <c r="AG45" s="7"/>
      <c r="AH45" s="7"/>
      <c r="AI45" s="7"/>
      <c r="AJ45" s="7"/>
    </row>
    <row r="46" spans="1:37" ht="15.75" customHeight="1" x14ac:dyDescent="0.2">
      <c r="A46" s="17" t="s">
        <v>5</v>
      </c>
      <c r="B46" s="18">
        <v>216</v>
      </c>
      <c r="C46" s="18">
        <v>136</v>
      </c>
      <c r="D46" s="18">
        <v>111</v>
      </c>
      <c r="E46" s="18">
        <v>95</v>
      </c>
      <c r="F46" s="18">
        <v>113</v>
      </c>
      <c r="G46" s="18">
        <v>108</v>
      </c>
      <c r="H46" s="18">
        <v>113</v>
      </c>
      <c r="I46" s="18">
        <v>101</v>
      </c>
      <c r="J46" s="18">
        <v>116</v>
      </c>
      <c r="K46" s="18">
        <v>112</v>
      </c>
      <c r="L46" s="18">
        <v>99</v>
      </c>
      <c r="M46" s="18"/>
      <c r="N46" s="18"/>
      <c r="O46" s="18"/>
      <c r="P46" s="18"/>
      <c r="Q46" s="18"/>
      <c r="R46" s="18"/>
      <c r="T46" s="17" t="s">
        <v>5</v>
      </c>
      <c r="U46" s="7">
        <f>B46/$B46</f>
        <v>1</v>
      </c>
      <c r="V46" s="7">
        <f>C46/$B46</f>
        <v>0.62962962962962965</v>
      </c>
      <c r="W46" s="7">
        <f>D46/$B46</f>
        <v>0.51388888888888884</v>
      </c>
      <c r="X46" s="7">
        <f>E46/$B46</f>
        <v>0.43981481481481483</v>
      </c>
      <c r="Y46" s="7">
        <f>F46/$B46</f>
        <v>0.52314814814814814</v>
      </c>
      <c r="Z46" s="7">
        <f>G46/$B46</f>
        <v>0.5</v>
      </c>
      <c r="AA46" s="7">
        <f>H46/$B46</f>
        <v>0.52314814814814814</v>
      </c>
      <c r="AB46" s="7">
        <f>I46/$B46</f>
        <v>0.46759259259259262</v>
      </c>
      <c r="AC46" s="7">
        <f>J46/$B46</f>
        <v>0.53703703703703709</v>
      </c>
      <c r="AD46" s="7">
        <f>K46/$B46</f>
        <v>0.51851851851851849</v>
      </c>
      <c r="AE46" s="7">
        <f>L46/$B46</f>
        <v>0.45833333333333331</v>
      </c>
      <c r="AF46" s="7"/>
      <c r="AG46" s="7"/>
      <c r="AH46" s="7"/>
      <c r="AI46" s="7"/>
      <c r="AJ46" s="7"/>
    </row>
    <row r="47" spans="1:37" ht="15.75" customHeight="1" x14ac:dyDescent="0.2">
      <c r="A47" s="17" t="s">
        <v>6</v>
      </c>
      <c r="B47" s="18">
        <v>307</v>
      </c>
      <c r="C47" s="18">
        <v>189</v>
      </c>
      <c r="D47" s="18">
        <v>168</v>
      </c>
      <c r="E47" s="18">
        <v>179</v>
      </c>
      <c r="F47" s="18">
        <v>180</v>
      </c>
      <c r="G47" s="18">
        <v>174</v>
      </c>
      <c r="H47" s="18">
        <v>160</v>
      </c>
      <c r="I47" s="18">
        <v>161</v>
      </c>
      <c r="J47" s="18">
        <v>148</v>
      </c>
      <c r="K47" s="18">
        <v>141</v>
      </c>
      <c r="L47" s="18"/>
      <c r="M47" s="18"/>
      <c r="N47" s="18"/>
      <c r="O47" s="18"/>
      <c r="P47" s="18"/>
      <c r="Q47" s="18"/>
      <c r="R47" s="18"/>
      <c r="T47" s="17" t="s">
        <v>6</v>
      </c>
      <c r="U47" s="7">
        <f>B47/$B47</f>
        <v>1</v>
      </c>
      <c r="V47" s="7">
        <f>C47/$B47</f>
        <v>0.61563517915309451</v>
      </c>
      <c r="W47" s="7">
        <f>D47/$B47</f>
        <v>0.54723127035830621</v>
      </c>
      <c r="X47" s="7">
        <f>E47/$B47</f>
        <v>0.58306188925081437</v>
      </c>
      <c r="Y47" s="7">
        <f>F47/$B47</f>
        <v>0.58631921824104238</v>
      </c>
      <c r="Z47" s="7">
        <f>G47/$B47</f>
        <v>0.5667752442996743</v>
      </c>
      <c r="AA47" s="7">
        <f>H47/$B47</f>
        <v>0.52117263843648209</v>
      </c>
      <c r="AB47" s="7">
        <f>I47/$B47</f>
        <v>0.52442996742671011</v>
      </c>
      <c r="AC47" s="7">
        <f>J47/$B47</f>
        <v>0.48208469055374592</v>
      </c>
      <c r="AD47" s="7">
        <f>K47/$B47</f>
        <v>0.45928338762214982</v>
      </c>
      <c r="AE47" s="7"/>
      <c r="AF47" s="7"/>
      <c r="AG47" s="7"/>
      <c r="AH47" s="7"/>
      <c r="AI47" s="7"/>
      <c r="AJ47" s="7"/>
    </row>
    <row r="48" spans="1:37" ht="15.75" customHeight="1" x14ac:dyDescent="0.2">
      <c r="A48" s="17" t="s">
        <v>7</v>
      </c>
      <c r="B48" s="18">
        <v>209</v>
      </c>
      <c r="C48" s="18">
        <v>125</v>
      </c>
      <c r="D48" s="18">
        <v>123</v>
      </c>
      <c r="E48" s="18">
        <v>117</v>
      </c>
      <c r="F48" s="18">
        <v>112</v>
      </c>
      <c r="G48" s="18">
        <v>102</v>
      </c>
      <c r="H48" s="18">
        <v>102</v>
      </c>
      <c r="I48" s="18">
        <v>92</v>
      </c>
      <c r="J48" s="18">
        <v>102</v>
      </c>
      <c r="K48" s="18"/>
      <c r="L48" s="18"/>
      <c r="M48" s="18"/>
      <c r="N48" s="18"/>
      <c r="O48" s="18"/>
      <c r="P48" s="18"/>
      <c r="Q48" s="18"/>
      <c r="R48" s="18"/>
      <c r="T48" s="17" t="s">
        <v>7</v>
      </c>
      <c r="U48" s="7">
        <f>B48/$B48</f>
        <v>1</v>
      </c>
      <c r="V48" s="7">
        <f>C48/$B48</f>
        <v>0.59808612440191389</v>
      </c>
      <c r="W48" s="7">
        <f>D48/$B48</f>
        <v>0.58851674641148322</v>
      </c>
      <c r="X48" s="7">
        <f>E48/$B48</f>
        <v>0.55980861244019142</v>
      </c>
      <c r="Y48" s="7">
        <f>F48/$B48</f>
        <v>0.53588516746411485</v>
      </c>
      <c r="Z48" s="7">
        <f>G48/$B48</f>
        <v>0.48803827751196172</v>
      </c>
      <c r="AA48" s="7">
        <f>H48/$B48</f>
        <v>0.48803827751196172</v>
      </c>
      <c r="AB48" s="7">
        <f>I48/$B48</f>
        <v>0.44019138755980863</v>
      </c>
      <c r="AC48" s="7">
        <f>J48/$B48</f>
        <v>0.48803827751196172</v>
      </c>
      <c r="AD48" s="7"/>
      <c r="AE48" s="7"/>
      <c r="AF48" s="7"/>
      <c r="AG48" s="7"/>
      <c r="AH48" s="7"/>
      <c r="AI48" s="7"/>
      <c r="AJ48" s="7"/>
    </row>
    <row r="49" spans="1:37" ht="15.75" customHeight="1" x14ac:dyDescent="0.2">
      <c r="A49" s="17" t="s">
        <v>8</v>
      </c>
      <c r="B49" s="18">
        <v>233</v>
      </c>
      <c r="C49" s="18">
        <v>164</v>
      </c>
      <c r="D49" s="18">
        <v>145</v>
      </c>
      <c r="E49" s="18">
        <v>142</v>
      </c>
      <c r="F49" s="18">
        <v>126</v>
      </c>
      <c r="G49" s="18">
        <v>121</v>
      </c>
      <c r="H49" s="18">
        <v>108</v>
      </c>
      <c r="I49" s="18">
        <v>88</v>
      </c>
      <c r="J49" s="18"/>
      <c r="K49" s="18"/>
      <c r="L49" s="18"/>
      <c r="M49" s="18"/>
      <c r="N49" s="18"/>
      <c r="O49" s="18"/>
      <c r="P49" s="18"/>
      <c r="Q49" s="18"/>
      <c r="R49" s="18"/>
      <c r="T49" s="17" t="s">
        <v>8</v>
      </c>
      <c r="U49" s="7">
        <f>B49/$B49</f>
        <v>1</v>
      </c>
      <c r="V49" s="7">
        <f>C49/$B49</f>
        <v>0.70386266094420602</v>
      </c>
      <c r="W49" s="7">
        <f>D49/$B49</f>
        <v>0.62231759656652363</v>
      </c>
      <c r="X49" s="7">
        <f>E49/$B49</f>
        <v>0.6094420600858369</v>
      </c>
      <c r="Y49" s="7">
        <f>F49/$B49</f>
        <v>0.54077253218884125</v>
      </c>
      <c r="Z49" s="7">
        <f>G49/$B49</f>
        <v>0.51931330472102999</v>
      </c>
      <c r="AA49" s="7">
        <f>H49/$B49</f>
        <v>0.46351931330472101</v>
      </c>
      <c r="AB49" s="7">
        <f>I49/$B49</f>
        <v>0.37768240343347642</v>
      </c>
      <c r="AC49" s="7"/>
      <c r="AD49" s="7"/>
      <c r="AE49" s="7"/>
      <c r="AF49" s="7"/>
      <c r="AG49" s="7"/>
      <c r="AH49" s="7"/>
      <c r="AI49" s="7"/>
      <c r="AJ49" s="7"/>
    </row>
    <row r="50" spans="1:37" ht="15.75" customHeight="1" x14ac:dyDescent="0.2">
      <c r="A50" s="17" t="s">
        <v>9</v>
      </c>
      <c r="B50" s="18">
        <v>227</v>
      </c>
      <c r="C50" s="18">
        <v>139</v>
      </c>
      <c r="D50" s="18">
        <v>119</v>
      </c>
      <c r="E50" s="18">
        <v>89</v>
      </c>
      <c r="F50" s="18">
        <v>107</v>
      </c>
      <c r="G50" s="18">
        <v>85</v>
      </c>
      <c r="H50" s="18">
        <v>80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7" t="s">
        <v>9</v>
      </c>
      <c r="U50" s="7">
        <f>B50/$B50</f>
        <v>1</v>
      </c>
      <c r="V50" s="7">
        <f>C50/$B50</f>
        <v>0.61233480176211452</v>
      </c>
      <c r="W50" s="7">
        <f>D50/$B50</f>
        <v>0.52422907488986781</v>
      </c>
      <c r="X50" s="7">
        <f>E50/$B50</f>
        <v>0.39207048458149779</v>
      </c>
      <c r="Y50" s="7">
        <f>F50/$B50</f>
        <v>0.47136563876651982</v>
      </c>
      <c r="Z50" s="7">
        <f>G50/$B50</f>
        <v>0.37444933920704848</v>
      </c>
      <c r="AA50" s="7">
        <f>H50/$B50</f>
        <v>0.3524229074889868</v>
      </c>
      <c r="AB50" s="7"/>
      <c r="AC50" s="7"/>
      <c r="AD50" s="7"/>
      <c r="AE50" s="7"/>
      <c r="AF50" s="7"/>
      <c r="AG50" s="7"/>
      <c r="AH50" s="7"/>
      <c r="AI50" s="7"/>
      <c r="AJ50" s="7"/>
    </row>
    <row r="51" spans="1:37" ht="15.75" customHeight="1" x14ac:dyDescent="0.2">
      <c r="A51" s="17" t="s">
        <v>10</v>
      </c>
      <c r="B51" s="18">
        <v>181</v>
      </c>
      <c r="C51" s="18">
        <v>107</v>
      </c>
      <c r="D51" s="18">
        <v>90</v>
      </c>
      <c r="E51" s="18">
        <v>93</v>
      </c>
      <c r="F51" s="18">
        <v>79</v>
      </c>
      <c r="G51" s="18">
        <v>68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T51" s="17" t="s">
        <v>10</v>
      </c>
      <c r="U51" s="7">
        <f>B51/$B51</f>
        <v>1</v>
      </c>
      <c r="V51" s="7">
        <f>C51/$B51</f>
        <v>0.59116022099447518</v>
      </c>
      <c r="W51" s="7">
        <f>D51/$B51</f>
        <v>0.49723756906077349</v>
      </c>
      <c r="X51" s="7">
        <f>E51/$B51</f>
        <v>0.51381215469613262</v>
      </c>
      <c r="Y51" s="7">
        <f>F51/$B51</f>
        <v>0.43646408839779005</v>
      </c>
      <c r="Z51" s="7">
        <f>G51/$B51</f>
        <v>0.37569060773480661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7" ht="15.75" customHeight="1" x14ac:dyDescent="0.2">
      <c r="A52" s="17" t="s">
        <v>11</v>
      </c>
      <c r="B52" s="18">
        <v>159</v>
      </c>
      <c r="C52" s="18">
        <v>92</v>
      </c>
      <c r="D52" s="18">
        <v>90</v>
      </c>
      <c r="E52" s="18">
        <v>75</v>
      </c>
      <c r="F52" s="18">
        <v>71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7" t="s">
        <v>11</v>
      </c>
      <c r="U52" s="7">
        <f>B52/$B52</f>
        <v>1</v>
      </c>
      <c r="V52" s="7">
        <f>C52/$B52</f>
        <v>0.57861635220125784</v>
      </c>
      <c r="W52" s="7">
        <f>D52/$B52</f>
        <v>0.56603773584905659</v>
      </c>
      <c r="X52" s="7">
        <f>E52/$B52</f>
        <v>0.47169811320754718</v>
      </c>
      <c r="Y52" s="7">
        <f>F52/$B52</f>
        <v>0.44654088050314467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7" ht="15.75" customHeight="1" x14ac:dyDescent="0.2">
      <c r="A53" s="17" t="s">
        <v>12</v>
      </c>
      <c r="B53" s="18">
        <v>154</v>
      </c>
      <c r="C53" s="18">
        <v>103</v>
      </c>
      <c r="D53" s="18">
        <v>76</v>
      </c>
      <c r="E53" s="18">
        <v>76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T53" s="17" t="s">
        <v>12</v>
      </c>
      <c r="U53" s="7">
        <f>B53/$B53</f>
        <v>1</v>
      </c>
      <c r="V53" s="7">
        <f>C53/$B53</f>
        <v>0.66883116883116878</v>
      </c>
      <c r="W53" s="7">
        <f>D53/$B53</f>
        <v>0.4935064935064935</v>
      </c>
      <c r="X53" s="7">
        <f>E53/$B53</f>
        <v>0.4935064935064935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7" ht="15.75" customHeight="1" x14ac:dyDescent="0.2">
      <c r="A54" s="17" t="s">
        <v>13</v>
      </c>
      <c r="B54" s="18">
        <v>165</v>
      </c>
      <c r="C54" s="18">
        <v>91</v>
      </c>
      <c r="D54" s="18">
        <v>83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7" t="s">
        <v>13</v>
      </c>
      <c r="U54" s="7">
        <f>B54/$B54</f>
        <v>1</v>
      </c>
      <c r="V54" s="7">
        <f>C54/$B54</f>
        <v>0.55151515151515151</v>
      </c>
      <c r="W54" s="7">
        <f>D54/$B54</f>
        <v>0.50303030303030305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7" ht="15.75" customHeight="1" x14ac:dyDescent="0.2">
      <c r="A55" s="17" t="s">
        <v>14</v>
      </c>
      <c r="B55" s="18">
        <v>107</v>
      </c>
      <c r="C55" s="18">
        <v>51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7" t="s">
        <v>14</v>
      </c>
      <c r="U55" s="7">
        <f>B55/$B55</f>
        <v>1</v>
      </c>
      <c r="V55" s="7">
        <f>C55/$B55</f>
        <v>0.47663551401869159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7" ht="15.75" customHeight="1" x14ac:dyDescent="0.2">
      <c r="A56" s="17" t="s">
        <v>15</v>
      </c>
      <c r="B56" s="18">
        <v>138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 t="s">
        <v>58</v>
      </c>
      <c r="R56" s="18"/>
      <c r="T56" s="17" t="s">
        <v>15</v>
      </c>
      <c r="U56" s="7">
        <f>B56/$B56</f>
        <v>1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7" ht="15.75" customHeight="1" x14ac:dyDescent="0.2">
      <c r="A57" s="17" t="s">
        <v>16</v>
      </c>
      <c r="T57" s="17" t="s">
        <v>16</v>
      </c>
      <c r="V57" s="7"/>
      <c r="W57" s="7"/>
      <c r="X57" s="7"/>
      <c r="Y57" s="7"/>
      <c r="Z57" s="7"/>
      <c r="AA57" s="7"/>
    </row>
    <row r="58" spans="1:37" ht="15.75" customHeight="1" x14ac:dyDescent="0.2">
      <c r="A58" s="19"/>
    </row>
    <row r="59" spans="1:37" ht="15.75" customHeight="1" x14ac:dyDescent="0.2">
      <c r="A59" s="16" t="s">
        <v>69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T59" s="16" t="s">
        <v>69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 x14ac:dyDescent="0.2">
      <c r="A60" s="17" t="s">
        <v>0</v>
      </c>
      <c r="B60" s="18">
        <v>262</v>
      </c>
      <c r="C60" s="18">
        <v>110</v>
      </c>
      <c r="D60" s="18">
        <v>82</v>
      </c>
      <c r="E60" s="18">
        <v>89</v>
      </c>
      <c r="F60" s="18">
        <v>74</v>
      </c>
      <c r="G60" s="18">
        <v>70</v>
      </c>
      <c r="H60" s="18">
        <v>78</v>
      </c>
      <c r="I60" s="18">
        <v>77</v>
      </c>
      <c r="J60" s="18">
        <v>80</v>
      </c>
      <c r="K60" s="18">
        <v>92</v>
      </c>
      <c r="L60" s="18">
        <v>79</v>
      </c>
      <c r="M60" s="18">
        <v>75</v>
      </c>
      <c r="N60" s="18">
        <v>69</v>
      </c>
      <c r="O60" s="18">
        <v>77</v>
      </c>
      <c r="P60" s="18">
        <v>81</v>
      </c>
      <c r="Q60" s="18">
        <v>77</v>
      </c>
      <c r="R60" s="17"/>
      <c r="T60" s="17" t="s">
        <v>0</v>
      </c>
      <c r="U60" s="7">
        <f>B60/$B60</f>
        <v>1</v>
      </c>
      <c r="V60" s="7">
        <f t="shared" ref="V60:AJ75" si="4">C60/$B60</f>
        <v>0.41984732824427479</v>
      </c>
      <c r="W60" s="7">
        <f t="shared" si="4"/>
        <v>0.31297709923664124</v>
      </c>
      <c r="X60" s="7">
        <f t="shared" si="4"/>
        <v>0.33969465648854963</v>
      </c>
      <c r="Y60" s="7">
        <f t="shared" si="4"/>
        <v>0.28244274809160308</v>
      </c>
      <c r="Z60" s="7">
        <f t="shared" si="4"/>
        <v>0.26717557251908397</v>
      </c>
      <c r="AA60" s="7">
        <f t="shared" si="4"/>
        <v>0.29770992366412213</v>
      </c>
      <c r="AB60" s="7">
        <f t="shared" si="4"/>
        <v>0.29389312977099236</v>
      </c>
      <c r="AC60" s="7">
        <f t="shared" si="4"/>
        <v>0.30534351145038169</v>
      </c>
      <c r="AD60" s="7">
        <f t="shared" si="4"/>
        <v>0.35114503816793891</v>
      </c>
      <c r="AE60" s="7">
        <f t="shared" si="4"/>
        <v>0.30152671755725191</v>
      </c>
      <c r="AF60" s="7">
        <f t="shared" si="4"/>
        <v>0.2862595419847328</v>
      </c>
      <c r="AG60" s="7">
        <f t="shared" si="4"/>
        <v>0.26335877862595419</v>
      </c>
      <c r="AH60" s="7">
        <f t="shared" si="4"/>
        <v>0.29389312977099236</v>
      </c>
      <c r="AI60" s="7">
        <f t="shared" si="4"/>
        <v>0.30916030534351147</v>
      </c>
      <c r="AJ60" s="7">
        <f t="shared" si="4"/>
        <v>0.29389312977099236</v>
      </c>
      <c r="AK60" s="7"/>
    </row>
    <row r="61" spans="1:37" ht="15.75" customHeight="1" x14ac:dyDescent="0.2">
      <c r="A61" s="17" t="s">
        <v>1</v>
      </c>
      <c r="B61" s="18">
        <v>178</v>
      </c>
      <c r="C61" s="18">
        <v>72</v>
      </c>
      <c r="D61" s="18">
        <v>36</v>
      </c>
      <c r="E61" s="18">
        <v>43</v>
      </c>
      <c r="F61" s="18">
        <v>43</v>
      </c>
      <c r="G61" s="18">
        <v>45</v>
      </c>
      <c r="H61" s="18">
        <v>42</v>
      </c>
      <c r="I61" s="18">
        <v>42</v>
      </c>
      <c r="J61" s="18">
        <v>52</v>
      </c>
      <c r="K61" s="18">
        <v>47</v>
      </c>
      <c r="L61" s="18">
        <v>40</v>
      </c>
      <c r="M61" s="18">
        <v>43</v>
      </c>
      <c r="N61" s="18">
        <v>40</v>
      </c>
      <c r="O61" s="18">
        <v>40</v>
      </c>
      <c r="P61" s="18">
        <v>35</v>
      </c>
      <c r="Q61" s="18"/>
      <c r="R61" s="17"/>
      <c r="T61" s="17" t="s">
        <v>1</v>
      </c>
      <c r="U61" s="7">
        <f t="shared" ref="U61:U75" si="5">B61/$B61</f>
        <v>1</v>
      </c>
      <c r="V61" s="7">
        <f t="shared" si="4"/>
        <v>0.4044943820224719</v>
      </c>
      <c r="W61" s="7">
        <f t="shared" si="4"/>
        <v>0.20224719101123595</v>
      </c>
      <c r="X61" s="7">
        <f t="shared" si="4"/>
        <v>0.24157303370786518</v>
      </c>
      <c r="Y61" s="7">
        <f t="shared" si="4"/>
        <v>0.24157303370786518</v>
      </c>
      <c r="Z61" s="7">
        <f t="shared" si="4"/>
        <v>0.25280898876404495</v>
      </c>
      <c r="AA61" s="7">
        <f t="shared" si="4"/>
        <v>0.23595505617977527</v>
      </c>
      <c r="AB61" s="7">
        <f t="shared" si="4"/>
        <v>0.23595505617977527</v>
      </c>
      <c r="AC61" s="7">
        <f t="shared" si="4"/>
        <v>0.29213483146067415</v>
      </c>
      <c r="AD61" s="7">
        <f t="shared" si="4"/>
        <v>0.2640449438202247</v>
      </c>
      <c r="AE61" s="7">
        <f t="shared" si="4"/>
        <v>0.2247191011235955</v>
      </c>
      <c r="AF61" s="7">
        <f t="shared" si="4"/>
        <v>0.24157303370786518</v>
      </c>
      <c r="AG61" s="7">
        <f t="shared" si="4"/>
        <v>0.2247191011235955</v>
      </c>
      <c r="AH61" s="7">
        <f t="shared" si="4"/>
        <v>0.2247191011235955</v>
      </c>
      <c r="AI61" s="7">
        <f t="shared" si="4"/>
        <v>0.19662921348314608</v>
      </c>
      <c r="AJ61" s="7"/>
    </row>
    <row r="62" spans="1:37" ht="15.75" customHeight="1" x14ac:dyDescent="0.2">
      <c r="A62" s="17" t="s">
        <v>2</v>
      </c>
      <c r="B62" s="18">
        <v>145</v>
      </c>
      <c r="C62" s="18">
        <v>38</v>
      </c>
      <c r="D62" s="18">
        <v>36</v>
      </c>
      <c r="E62" s="18">
        <v>37</v>
      </c>
      <c r="F62" s="18">
        <v>37</v>
      </c>
      <c r="G62" s="18">
        <v>34</v>
      </c>
      <c r="H62" s="18">
        <v>42</v>
      </c>
      <c r="I62" s="18">
        <v>37</v>
      </c>
      <c r="J62" s="18">
        <v>40</v>
      </c>
      <c r="K62" s="18">
        <v>40</v>
      </c>
      <c r="L62" s="18">
        <v>33</v>
      </c>
      <c r="M62" s="18">
        <v>34</v>
      </c>
      <c r="N62" s="18">
        <v>29</v>
      </c>
      <c r="O62" s="18">
        <v>19</v>
      </c>
      <c r="P62" s="18"/>
      <c r="Q62" s="18"/>
      <c r="R62" s="17"/>
      <c r="T62" s="17" t="s">
        <v>2</v>
      </c>
      <c r="U62" s="7">
        <f t="shared" si="5"/>
        <v>1</v>
      </c>
      <c r="V62" s="7">
        <f t="shared" si="4"/>
        <v>0.2620689655172414</v>
      </c>
      <c r="W62" s="7">
        <f t="shared" si="4"/>
        <v>0.24827586206896551</v>
      </c>
      <c r="X62" s="7">
        <f t="shared" si="4"/>
        <v>0.25517241379310346</v>
      </c>
      <c r="Y62" s="7">
        <f t="shared" si="4"/>
        <v>0.25517241379310346</v>
      </c>
      <c r="Z62" s="7">
        <f t="shared" si="4"/>
        <v>0.23448275862068965</v>
      </c>
      <c r="AA62" s="7">
        <f t="shared" si="4"/>
        <v>0.28965517241379313</v>
      </c>
      <c r="AB62" s="7">
        <f t="shared" si="4"/>
        <v>0.25517241379310346</v>
      </c>
      <c r="AC62" s="7">
        <f t="shared" si="4"/>
        <v>0.27586206896551724</v>
      </c>
      <c r="AD62" s="7">
        <f t="shared" si="4"/>
        <v>0.27586206896551724</v>
      </c>
      <c r="AE62" s="7">
        <f t="shared" si="4"/>
        <v>0.22758620689655173</v>
      </c>
      <c r="AF62" s="7">
        <f t="shared" si="4"/>
        <v>0.23448275862068965</v>
      </c>
      <c r="AG62" s="7">
        <f t="shared" si="4"/>
        <v>0.2</v>
      </c>
      <c r="AH62" s="7">
        <f t="shared" si="4"/>
        <v>0.1310344827586207</v>
      </c>
      <c r="AI62" s="7"/>
      <c r="AJ62" s="7"/>
    </row>
    <row r="63" spans="1:37" ht="15.75" customHeight="1" x14ac:dyDescent="0.2">
      <c r="A63" s="17" t="s">
        <v>3</v>
      </c>
      <c r="B63" s="18">
        <v>111</v>
      </c>
      <c r="C63" s="18">
        <v>37</v>
      </c>
      <c r="D63" s="18">
        <v>26</v>
      </c>
      <c r="E63" s="18">
        <v>27</v>
      </c>
      <c r="F63" s="18">
        <v>25</v>
      </c>
      <c r="G63" s="18">
        <v>26</v>
      </c>
      <c r="H63" s="18">
        <v>31</v>
      </c>
      <c r="I63" s="18">
        <v>30</v>
      </c>
      <c r="J63" s="18">
        <v>23</v>
      </c>
      <c r="K63" s="18">
        <v>25</v>
      </c>
      <c r="L63" s="18">
        <v>22</v>
      </c>
      <c r="M63" s="18">
        <v>26</v>
      </c>
      <c r="N63" s="18">
        <v>21</v>
      </c>
      <c r="O63" s="18"/>
      <c r="P63" s="18"/>
      <c r="Q63" s="18"/>
      <c r="R63" s="17"/>
      <c r="T63" s="17" t="s">
        <v>3</v>
      </c>
      <c r="U63" s="7">
        <f t="shared" si="5"/>
        <v>1</v>
      </c>
      <c r="V63" s="7">
        <f t="shared" si="4"/>
        <v>0.33333333333333331</v>
      </c>
      <c r="W63" s="7">
        <f t="shared" si="4"/>
        <v>0.23423423423423423</v>
      </c>
      <c r="X63" s="7">
        <f t="shared" si="4"/>
        <v>0.24324324324324326</v>
      </c>
      <c r="Y63" s="7">
        <f t="shared" si="4"/>
        <v>0.22522522522522523</v>
      </c>
      <c r="Z63" s="7">
        <f t="shared" si="4"/>
        <v>0.23423423423423423</v>
      </c>
      <c r="AA63" s="7">
        <f t="shared" si="4"/>
        <v>0.27927927927927926</v>
      </c>
      <c r="AB63" s="7">
        <f t="shared" si="4"/>
        <v>0.27027027027027029</v>
      </c>
      <c r="AC63" s="7">
        <f t="shared" si="4"/>
        <v>0.2072072072072072</v>
      </c>
      <c r="AD63" s="7">
        <f t="shared" si="4"/>
        <v>0.22522522522522523</v>
      </c>
      <c r="AE63" s="7">
        <f t="shared" si="4"/>
        <v>0.1981981981981982</v>
      </c>
      <c r="AF63" s="7">
        <f t="shared" si="4"/>
        <v>0.23423423423423423</v>
      </c>
      <c r="AG63" s="7">
        <f t="shared" si="4"/>
        <v>0.1891891891891892</v>
      </c>
      <c r="AH63" s="7"/>
      <c r="AI63" s="7"/>
      <c r="AJ63" s="7"/>
    </row>
    <row r="64" spans="1:37" ht="15.75" customHeight="1" x14ac:dyDescent="0.2">
      <c r="A64" s="17" t="s">
        <v>4</v>
      </c>
      <c r="B64" s="18">
        <v>162</v>
      </c>
      <c r="C64" s="18">
        <v>50</v>
      </c>
      <c r="D64" s="18">
        <v>58</v>
      </c>
      <c r="E64" s="18">
        <v>59</v>
      </c>
      <c r="F64" s="18">
        <v>54</v>
      </c>
      <c r="G64" s="18">
        <v>57</v>
      </c>
      <c r="H64" s="18">
        <v>57</v>
      </c>
      <c r="I64" s="18">
        <v>49</v>
      </c>
      <c r="J64" s="18">
        <v>47</v>
      </c>
      <c r="K64" s="18">
        <v>48</v>
      </c>
      <c r="L64" s="18">
        <v>49</v>
      </c>
      <c r="M64" s="18">
        <v>39</v>
      </c>
      <c r="N64" s="18"/>
      <c r="O64" s="18"/>
      <c r="P64" s="18"/>
      <c r="Q64" s="18"/>
      <c r="R64" s="17"/>
      <c r="T64" s="17" t="s">
        <v>4</v>
      </c>
      <c r="U64" s="7">
        <f t="shared" si="5"/>
        <v>1</v>
      </c>
      <c r="V64" s="7">
        <f t="shared" si="4"/>
        <v>0.30864197530864196</v>
      </c>
      <c r="W64" s="7">
        <f t="shared" si="4"/>
        <v>0.35802469135802467</v>
      </c>
      <c r="X64" s="7">
        <f t="shared" si="4"/>
        <v>0.36419753086419754</v>
      </c>
      <c r="Y64" s="7">
        <f t="shared" si="4"/>
        <v>0.33333333333333331</v>
      </c>
      <c r="Z64" s="7">
        <f t="shared" si="4"/>
        <v>0.35185185185185186</v>
      </c>
      <c r="AA64" s="7">
        <f t="shared" si="4"/>
        <v>0.35185185185185186</v>
      </c>
      <c r="AB64" s="7">
        <f t="shared" si="4"/>
        <v>0.30246913580246915</v>
      </c>
      <c r="AC64" s="7">
        <f t="shared" si="4"/>
        <v>0.29012345679012347</v>
      </c>
      <c r="AD64" s="7">
        <f t="shared" si="4"/>
        <v>0.29629629629629628</v>
      </c>
      <c r="AE64" s="7">
        <f t="shared" si="4"/>
        <v>0.30246913580246915</v>
      </c>
      <c r="AF64" s="7">
        <f t="shared" si="4"/>
        <v>0.24074074074074073</v>
      </c>
      <c r="AG64" s="7"/>
      <c r="AH64" s="7"/>
      <c r="AI64" s="7"/>
      <c r="AJ64" s="7"/>
    </row>
    <row r="65" spans="1:44" ht="15.75" customHeight="1" x14ac:dyDescent="0.2">
      <c r="A65" s="17" t="s">
        <v>5</v>
      </c>
      <c r="B65" s="18">
        <v>240</v>
      </c>
      <c r="C65" s="18">
        <v>76</v>
      </c>
      <c r="D65" s="18">
        <v>77</v>
      </c>
      <c r="E65" s="18">
        <v>89</v>
      </c>
      <c r="F65" s="18">
        <v>92</v>
      </c>
      <c r="G65" s="18">
        <v>85</v>
      </c>
      <c r="H65" s="18">
        <v>72</v>
      </c>
      <c r="I65" s="18">
        <v>70</v>
      </c>
      <c r="J65" s="18">
        <v>76</v>
      </c>
      <c r="K65" s="18">
        <v>72</v>
      </c>
      <c r="L65" s="18">
        <v>73</v>
      </c>
      <c r="M65" s="18"/>
      <c r="N65" s="18"/>
      <c r="O65" s="18"/>
      <c r="P65" s="18"/>
      <c r="Q65" s="18"/>
      <c r="R65" s="17"/>
      <c r="T65" s="17" t="s">
        <v>5</v>
      </c>
      <c r="U65" s="7">
        <f t="shared" si="5"/>
        <v>1</v>
      </c>
      <c r="V65" s="7">
        <f t="shared" si="4"/>
        <v>0.31666666666666665</v>
      </c>
      <c r="W65" s="7">
        <f t="shared" si="4"/>
        <v>0.32083333333333336</v>
      </c>
      <c r="X65" s="7">
        <f t="shared" si="4"/>
        <v>0.37083333333333335</v>
      </c>
      <c r="Y65" s="7">
        <f t="shared" si="4"/>
        <v>0.38333333333333336</v>
      </c>
      <c r="Z65" s="7">
        <f t="shared" si="4"/>
        <v>0.35416666666666669</v>
      </c>
      <c r="AA65" s="7">
        <f t="shared" si="4"/>
        <v>0.3</v>
      </c>
      <c r="AB65" s="7">
        <f t="shared" si="4"/>
        <v>0.29166666666666669</v>
      </c>
      <c r="AC65" s="7">
        <f t="shared" si="4"/>
        <v>0.31666666666666665</v>
      </c>
      <c r="AD65" s="7">
        <f t="shared" si="4"/>
        <v>0.3</v>
      </c>
      <c r="AE65" s="7">
        <f t="shared" si="4"/>
        <v>0.30416666666666664</v>
      </c>
      <c r="AF65" s="7"/>
      <c r="AG65" s="7"/>
      <c r="AH65" s="7"/>
      <c r="AI65" s="7"/>
      <c r="AJ65" s="7"/>
    </row>
    <row r="66" spans="1:44" ht="15.75" customHeight="1" x14ac:dyDescent="0.2">
      <c r="A66" s="17" t="s">
        <v>6</v>
      </c>
      <c r="B66" s="18">
        <v>228</v>
      </c>
      <c r="C66" s="18">
        <v>64</v>
      </c>
      <c r="D66" s="18">
        <v>79</v>
      </c>
      <c r="E66" s="18">
        <v>82</v>
      </c>
      <c r="F66" s="18">
        <v>85</v>
      </c>
      <c r="G66" s="18">
        <v>65</v>
      </c>
      <c r="H66" s="18">
        <v>68</v>
      </c>
      <c r="I66" s="18">
        <v>59</v>
      </c>
      <c r="J66" s="18">
        <v>62</v>
      </c>
      <c r="K66" s="18">
        <v>53</v>
      </c>
      <c r="L66" s="18"/>
      <c r="M66" s="18"/>
      <c r="N66" s="18"/>
      <c r="O66" s="18"/>
      <c r="P66" s="18"/>
      <c r="Q66" s="18"/>
      <c r="R66" s="17"/>
      <c r="T66" s="17" t="s">
        <v>6</v>
      </c>
      <c r="U66" s="7">
        <f t="shared" si="5"/>
        <v>1</v>
      </c>
      <c r="V66" s="7">
        <f t="shared" si="4"/>
        <v>0.2807017543859649</v>
      </c>
      <c r="W66" s="7">
        <f t="shared" si="4"/>
        <v>0.34649122807017546</v>
      </c>
      <c r="X66" s="7">
        <f t="shared" si="4"/>
        <v>0.35964912280701755</v>
      </c>
      <c r="Y66" s="7">
        <f t="shared" si="4"/>
        <v>0.37280701754385964</v>
      </c>
      <c r="Z66" s="7">
        <f t="shared" si="4"/>
        <v>0.28508771929824561</v>
      </c>
      <c r="AA66" s="7">
        <f t="shared" si="4"/>
        <v>0.2982456140350877</v>
      </c>
      <c r="AB66" s="7">
        <f t="shared" si="4"/>
        <v>0.25877192982456143</v>
      </c>
      <c r="AC66" s="7">
        <f t="shared" si="4"/>
        <v>0.27192982456140352</v>
      </c>
      <c r="AD66" s="7">
        <f t="shared" si="4"/>
        <v>0.23245614035087719</v>
      </c>
      <c r="AE66" s="7"/>
      <c r="AF66" s="7"/>
      <c r="AG66" s="7"/>
      <c r="AH66" s="7"/>
      <c r="AI66" s="7"/>
      <c r="AJ66" s="7"/>
    </row>
    <row r="67" spans="1:44" ht="15.75" customHeight="1" x14ac:dyDescent="0.2">
      <c r="A67" s="17" t="s">
        <v>7</v>
      </c>
      <c r="B67" s="18">
        <v>144</v>
      </c>
      <c r="C67" s="18">
        <v>61</v>
      </c>
      <c r="D67" s="18">
        <v>60</v>
      </c>
      <c r="E67" s="18">
        <v>59</v>
      </c>
      <c r="F67" s="18">
        <v>53</v>
      </c>
      <c r="G67" s="18">
        <v>48</v>
      </c>
      <c r="H67" s="18">
        <v>45</v>
      </c>
      <c r="I67" s="18">
        <v>42</v>
      </c>
      <c r="J67" s="18">
        <v>39</v>
      </c>
      <c r="K67" s="18"/>
      <c r="L67" s="18"/>
      <c r="M67" s="18"/>
      <c r="N67" s="18"/>
      <c r="O67" s="18"/>
      <c r="P67" s="18"/>
      <c r="Q67" s="18"/>
      <c r="R67" s="17"/>
      <c r="T67" s="17" t="s">
        <v>7</v>
      </c>
      <c r="U67" s="7">
        <f t="shared" si="5"/>
        <v>1</v>
      </c>
      <c r="V67" s="7">
        <f t="shared" si="4"/>
        <v>0.4236111111111111</v>
      </c>
      <c r="W67" s="7">
        <f t="shared" si="4"/>
        <v>0.41666666666666669</v>
      </c>
      <c r="X67" s="7">
        <f t="shared" si="4"/>
        <v>0.40972222222222221</v>
      </c>
      <c r="Y67" s="7">
        <f t="shared" si="4"/>
        <v>0.36805555555555558</v>
      </c>
      <c r="Z67" s="7">
        <f t="shared" si="4"/>
        <v>0.33333333333333331</v>
      </c>
      <c r="AA67" s="7">
        <f t="shared" si="4"/>
        <v>0.3125</v>
      </c>
      <c r="AB67" s="7">
        <f t="shared" si="4"/>
        <v>0.29166666666666669</v>
      </c>
      <c r="AC67" s="7">
        <f t="shared" si="4"/>
        <v>0.27083333333333331</v>
      </c>
      <c r="AD67" s="7"/>
      <c r="AE67" s="7"/>
      <c r="AF67" s="7"/>
      <c r="AG67" s="7"/>
      <c r="AH67" s="7"/>
      <c r="AI67" s="7"/>
      <c r="AJ67" s="7"/>
    </row>
    <row r="68" spans="1:44" ht="15.75" customHeight="1" x14ac:dyDescent="0.2">
      <c r="A68" s="17" t="s">
        <v>8</v>
      </c>
      <c r="B68" s="18">
        <v>320</v>
      </c>
      <c r="C68" s="18">
        <v>166</v>
      </c>
      <c r="D68" s="18">
        <v>134</v>
      </c>
      <c r="E68" s="18">
        <v>116</v>
      </c>
      <c r="F68" s="18">
        <v>109</v>
      </c>
      <c r="G68" s="18">
        <v>121</v>
      </c>
      <c r="H68" s="18">
        <v>106</v>
      </c>
      <c r="I68" s="18">
        <v>92</v>
      </c>
      <c r="J68" s="18"/>
      <c r="K68" s="18"/>
      <c r="L68" s="18"/>
      <c r="M68" s="18"/>
      <c r="N68" s="18"/>
      <c r="O68" s="18"/>
      <c r="P68" s="18"/>
      <c r="Q68" s="18"/>
      <c r="R68" s="17"/>
      <c r="T68" s="17" t="s">
        <v>8</v>
      </c>
      <c r="U68" s="7">
        <f t="shared" si="5"/>
        <v>1</v>
      </c>
      <c r="V68" s="7">
        <f t="shared" si="4"/>
        <v>0.51875000000000004</v>
      </c>
      <c r="W68" s="7">
        <f t="shared" si="4"/>
        <v>0.41875000000000001</v>
      </c>
      <c r="X68" s="7">
        <f t="shared" si="4"/>
        <v>0.36249999999999999</v>
      </c>
      <c r="Y68" s="7">
        <f t="shared" si="4"/>
        <v>0.34062500000000001</v>
      </c>
      <c r="Z68" s="7">
        <f t="shared" si="4"/>
        <v>0.37812499999999999</v>
      </c>
      <c r="AA68" s="7">
        <f t="shared" si="4"/>
        <v>0.33124999999999999</v>
      </c>
      <c r="AB68" s="7">
        <f t="shared" si="4"/>
        <v>0.28749999999999998</v>
      </c>
      <c r="AC68" s="7"/>
      <c r="AD68" s="7"/>
      <c r="AE68" s="7"/>
      <c r="AF68" s="7"/>
      <c r="AG68" s="7"/>
      <c r="AH68" s="7"/>
      <c r="AI68" s="7"/>
      <c r="AJ68" s="7"/>
    </row>
    <row r="69" spans="1:44" ht="15.75" customHeight="1" x14ac:dyDescent="0.2">
      <c r="A69" s="17" t="s">
        <v>9</v>
      </c>
      <c r="B69" s="18">
        <v>319</v>
      </c>
      <c r="C69" s="18">
        <v>115</v>
      </c>
      <c r="D69" s="18">
        <v>104</v>
      </c>
      <c r="E69" s="18">
        <v>105</v>
      </c>
      <c r="F69" s="18">
        <v>89</v>
      </c>
      <c r="G69" s="18">
        <v>94</v>
      </c>
      <c r="H69" s="18">
        <v>73</v>
      </c>
      <c r="I69" s="18"/>
      <c r="J69" s="18"/>
      <c r="K69" s="18"/>
      <c r="L69" s="18"/>
      <c r="M69" s="18"/>
      <c r="N69" s="18"/>
      <c r="O69" s="18"/>
      <c r="P69" s="18"/>
      <c r="Q69" s="18"/>
      <c r="R69" s="17"/>
      <c r="T69" s="17" t="s">
        <v>9</v>
      </c>
      <c r="U69" s="7">
        <f t="shared" si="5"/>
        <v>1</v>
      </c>
      <c r="V69" s="7">
        <f t="shared" si="4"/>
        <v>0.36050156739811912</v>
      </c>
      <c r="W69" s="7">
        <f t="shared" si="4"/>
        <v>0.32601880877742945</v>
      </c>
      <c r="X69" s="7">
        <f t="shared" si="4"/>
        <v>0.32915360501567398</v>
      </c>
      <c r="Y69" s="7">
        <f t="shared" si="4"/>
        <v>0.27899686520376177</v>
      </c>
      <c r="Z69" s="7">
        <f t="shared" si="4"/>
        <v>0.29467084639498431</v>
      </c>
      <c r="AA69" s="7">
        <f t="shared" si="4"/>
        <v>0.22884012539184953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44" ht="15.75" customHeight="1" x14ac:dyDescent="0.2">
      <c r="A70" s="17" t="s">
        <v>10</v>
      </c>
      <c r="B70" s="18">
        <v>251</v>
      </c>
      <c r="C70" s="18">
        <v>79</v>
      </c>
      <c r="D70" s="18">
        <v>69</v>
      </c>
      <c r="E70" s="18">
        <v>61</v>
      </c>
      <c r="F70" s="18">
        <v>65</v>
      </c>
      <c r="G70" s="18">
        <v>50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/>
      <c r="T70" s="17" t="s">
        <v>10</v>
      </c>
      <c r="U70" s="7">
        <f t="shared" si="5"/>
        <v>1</v>
      </c>
      <c r="V70" s="7">
        <f t="shared" si="4"/>
        <v>0.3147410358565737</v>
      </c>
      <c r="W70" s="7">
        <f t="shared" si="4"/>
        <v>0.27490039840637448</v>
      </c>
      <c r="X70" s="7">
        <f t="shared" si="4"/>
        <v>0.24302788844621515</v>
      </c>
      <c r="Y70" s="7">
        <f t="shared" si="4"/>
        <v>0.25896414342629481</v>
      </c>
      <c r="Z70" s="7">
        <f t="shared" si="4"/>
        <v>0.19920318725099601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44" ht="15.75" customHeight="1" x14ac:dyDescent="0.2">
      <c r="A71" s="17" t="s">
        <v>11</v>
      </c>
      <c r="B71" s="18">
        <v>186</v>
      </c>
      <c r="C71" s="18">
        <v>67</v>
      </c>
      <c r="D71" s="18">
        <v>54</v>
      </c>
      <c r="E71" s="18">
        <v>49</v>
      </c>
      <c r="F71" s="18">
        <v>48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T71" s="17" t="s">
        <v>11</v>
      </c>
      <c r="U71" s="7">
        <f t="shared" si="5"/>
        <v>1</v>
      </c>
      <c r="V71" s="7">
        <f t="shared" si="4"/>
        <v>0.36021505376344087</v>
      </c>
      <c r="W71" s="7">
        <f t="shared" si="4"/>
        <v>0.29032258064516131</v>
      </c>
      <c r="X71" s="7">
        <f t="shared" si="4"/>
        <v>0.26344086021505375</v>
      </c>
      <c r="Y71" s="7">
        <f t="shared" si="4"/>
        <v>0.25806451612903225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44" ht="15.75" customHeight="1" x14ac:dyDescent="0.2">
      <c r="A72" s="17" t="s">
        <v>12</v>
      </c>
      <c r="B72" s="18">
        <v>190</v>
      </c>
      <c r="C72" s="18">
        <v>61</v>
      </c>
      <c r="D72" s="18">
        <v>50</v>
      </c>
      <c r="E72" s="18">
        <v>40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/>
      <c r="T72" s="17" t="s">
        <v>12</v>
      </c>
      <c r="U72" s="7">
        <f t="shared" si="5"/>
        <v>1</v>
      </c>
      <c r="V72" s="7">
        <f t="shared" si="4"/>
        <v>0.32105263157894737</v>
      </c>
      <c r="W72" s="7">
        <f t="shared" si="4"/>
        <v>0.26315789473684209</v>
      </c>
      <c r="X72" s="7">
        <f t="shared" si="4"/>
        <v>0.21052631578947367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44" ht="15.75" customHeight="1" x14ac:dyDescent="0.2">
      <c r="A73" s="17" t="s">
        <v>13</v>
      </c>
      <c r="B73" s="18">
        <v>185</v>
      </c>
      <c r="C73" s="18">
        <v>58</v>
      </c>
      <c r="D73" s="18">
        <v>27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7"/>
      <c r="T73" s="17" t="s">
        <v>13</v>
      </c>
      <c r="U73" s="7">
        <f t="shared" si="5"/>
        <v>1</v>
      </c>
      <c r="V73" s="7">
        <f t="shared" si="4"/>
        <v>0.31351351351351353</v>
      </c>
      <c r="W73" s="7">
        <f t="shared" si="4"/>
        <v>0.14594594594594595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44" ht="15.75" customHeight="1" x14ac:dyDescent="0.2">
      <c r="A74" s="17" t="s">
        <v>14</v>
      </c>
      <c r="B74" s="18">
        <v>181</v>
      </c>
      <c r="C74" s="18">
        <v>53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/>
      <c r="T74" s="17" t="s">
        <v>14</v>
      </c>
      <c r="U74" s="7">
        <f t="shared" si="5"/>
        <v>1</v>
      </c>
      <c r="V74" s="7">
        <f t="shared" si="4"/>
        <v>0.29281767955801102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44" ht="15.75" customHeight="1" x14ac:dyDescent="0.2">
      <c r="A75" s="17" t="s">
        <v>15</v>
      </c>
      <c r="B75" s="18">
        <v>126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/>
      <c r="T75" s="17" t="s">
        <v>15</v>
      </c>
      <c r="U75" s="7">
        <f t="shared" si="5"/>
        <v>1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44" ht="15.75" customHeight="1" x14ac:dyDescent="0.2">
      <c r="A76" s="17" t="s">
        <v>16</v>
      </c>
      <c r="R76" s="17"/>
      <c r="T76" s="17" t="s">
        <v>16</v>
      </c>
      <c r="V76" s="7"/>
      <c r="W76" s="7"/>
      <c r="X76" s="7"/>
      <c r="Y76" s="7"/>
      <c r="Z76" s="7"/>
      <c r="AA76" s="7"/>
    </row>
    <row r="77" spans="1:44" ht="15.75" customHeight="1" x14ac:dyDescent="0.2">
      <c r="A77" s="19"/>
      <c r="AM77" s="7"/>
      <c r="AN77" s="7"/>
      <c r="AO77" s="7"/>
      <c r="AP77" s="7"/>
      <c r="AQ77" s="7"/>
      <c r="AR77" s="7"/>
    </row>
    <row r="78" spans="1:44" ht="15.75" customHeight="1" x14ac:dyDescent="0.2">
      <c r="A78" s="16" t="s">
        <v>72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T78" s="16" t="s">
        <v>72</v>
      </c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M78" s="7"/>
      <c r="AN78" s="7"/>
      <c r="AO78" s="7"/>
      <c r="AP78" s="7"/>
      <c r="AQ78" s="7"/>
      <c r="AR78" s="7"/>
    </row>
    <row r="79" spans="1:44" ht="15.75" customHeight="1" x14ac:dyDescent="0.2">
      <c r="A79" s="17" t="s">
        <v>0</v>
      </c>
      <c r="B79" s="18">
        <v>1398</v>
      </c>
      <c r="C79" s="18">
        <v>693</v>
      </c>
      <c r="D79" s="18">
        <v>616</v>
      </c>
      <c r="E79" s="18">
        <v>610</v>
      </c>
      <c r="F79" s="18">
        <v>557</v>
      </c>
      <c r="G79" s="18">
        <v>382</v>
      </c>
      <c r="H79" s="18">
        <v>507</v>
      </c>
      <c r="I79" s="18">
        <v>499</v>
      </c>
      <c r="J79" s="18">
        <v>487</v>
      </c>
      <c r="K79" s="18">
        <v>472</v>
      </c>
      <c r="L79" s="18">
        <v>468</v>
      </c>
      <c r="M79" s="18">
        <v>479</v>
      </c>
      <c r="N79" s="18">
        <v>463</v>
      </c>
      <c r="O79" s="18">
        <v>472</v>
      </c>
      <c r="P79" s="18">
        <v>450</v>
      </c>
      <c r="Q79" s="18">
        <v>481</v>
      </c>
      <c r="R79" s="17"/>
      <c r="T79" s="17" t="s">
        <v>0</v>
      </c>
      <c r="U79" s="7">
        <f>B79/$B79</f>
        <v>1</v>
      </c>
      <c r="V79" s="7">
        <f t="shared" ref="V79:AJ94" si="6">C79/$B79</f>
        <v>0.49570815450643779</v>
      </c>
      <c r="W79" s="7">
        <f t="shared" si="6"/>
        <v>0.44062947067238911</v>
      </c>
      <c r="X79" s="7">
        <f t="shared" si="6"/>
        <v>0.4363376251788269</v>
      </c>
      <c r="Y79" s="7">
        <f t="shared" si="6"/>
        <v>0.39842632331902716</v>
      </c>
      <c r="Z79" s="7">
        <f t="shared" si="6"/>
        <v>0.27324749642346208</v>
      </c>
      <c r="AA79" s="7">
        <f t="shared" si="6"/>
        <v>0.36266094420600858</v>
      </c>
      <c r="AB79" s="7">
        <f t="shared" si="6"/>
        <v>0.35693848354792562</v>
      </c>
      <c r="AC79" s="7">
        <f t="shared" si="6"/>
        <v>0.34835479256080115</v>
      </c>
      <c r="AD79" s="7">
        <f t="shared" si="6"/>
        <v>0.33762517882689558</v>
      </c>
      <c r="AE79" s="7">
        <f t="shared" si="6"/>
        <v>0.33476394849785407</v>
      </c>
      <c r="AF79" s="7">
        <f t="shared" si="6"/>
        <v>0.34263233190271819</v>
      </c>
      <c r="AG79" s="7">
        <f t="shared" si="6"/>
        <v>0.33118741058655221</v>
      </c>
      <c r="AH79" s="7">
        <f t="shared" si="6"/>
        <v>0.33762517882689558</v>
      </c>
      <c r="AI79" s="7">
        <f t="shared" si="6"/>
        <v>0.32188841201716739</v>
      </c>
      <c r="AJ79" s="7">
        <f t="shared" si="6"/>
        <v>0.34406294706723889</v>
      </c>
      <c r="AK79" s="7"/>
      <c r="AM79" s="7"/>
      <c r="AN79" s="7"/>
      <c r="AO79" s="7"/>
      <c r="AP79" s="7"/>
      <c r="AQ79" s="7"/>
      <c r="AR79" s="7"/>
    </row>
    <row r="80" spans="1:44" ht="15.75" customHeight="1" x14ac:dyDescent="0.2">
      <c r="A80" s="17" t="s">
        <v>1</v>
      </c>
      <c r="B80" s="18">
        <v>699</v>
      </c>
      <c r="C80" s="18">
        <v>248</v>
      </c>
      <c r="D80" s="18">
        <v>217</v>
      </c>
      <c r="E80" s="18">
        <v>187</v>
      </c>
      <c r="F80" s="18">
        <v>174</v>
      </c>
      <c r="G80" s="18">
        <v>233</v>
      </c>
      <c r="H80" s="18">
        <v>228</v>
      </c>
      <c r="I80" s="18">
        <v>236</v>
      </c>
      <c r="J80" s="18">
        <v>245</v>
      </c>
      <c r="K80" s="18">
        <v>205</v>
      </c>
      <c r="L80" s="18">
        <v>214</v>
      </c>
      <c r="M80" s="18">
        <v>186</v>
      </c>
      <c r="N80" s="18">
        <v>204</v>
      </c>
      <c r="O80" s="18">
        <v>205</v>
      </c>
      <c r="P80" s="18">
        <v>216</v>
      </c>
      <c r="Q80" s="18"/>
      <c r="R80" s="17"/>
      <c r="T80" s="17" t="s">
        <v>1</v>
      </c>
      <c r="U80" s="7">
        <f t="shared" ref="U80:U94" si="7">B80/$B80</f>
        <v>1</v>
      </c>
      <c r="V80" s="7">
        <f t="shared" si="6"/>
        <v>0.35479256080114452</v>
      </c>
      <c r="W80" s="7">
        <f t="shared" si="6"/>
        <v>0.31044349070100141</v>
      </c>
      <c r="X80" s="7">
        <f t="shared" si="6"/>
        <v>0.26752503576537912</v>
      </c>
      <c r="Y80" s="7">
        <f t="shared" si="6"/>
        <v>0.24892703862660945</v>
      </c>
      <c r="Z80" s="7">
        <f t="shared" si="6"/>
        <v>0.33333333333333331</v>
      </c>
      <c r="AA80" s="7">
        <f t="shared" si="6"/>
        <v>0.3261802575107296</v>
      </c>
      <c r="AB80" s="7">
        <f t="shared" si="6"/>
        <v>0.33762517882689558</v>
      </c>
      <c r="AC80" s="7">
        <f t="shared" si="6"/>
        <v>0.35050071530758226</v>
      </c>
      <c r="AD80" s="7">
        <f t="shared" si="6"/>
        <v>0.29327610872675253</v>
      </c>
      <c r="AE80" s="7">
        <f t="shared" si="6"/>
        <v>0.3061516452074392</v>
      </c>
      <c r="AF80" s="7">
        <f t="shared" si="6"/>
        <v>0.26609442060085836</v>
      </c>
      <c r="AG80" s="7">
        <f t="shared" si="6"/>
        <v>0.29184549356223177</v>
      </c>
      <c r="AH80" s="7">
        <f t="shared" si="6"/>
        <v>0.29327610872675253</v>
      </c>
      <c r="AI80" s="7">
        <f t="shared" si="6"/>
        <v>0.30901287553648071</v>
      </c>
      <c r="AJ80" s="7"/>
      <c r="AM80" s="7"/>
      <c r="AN80" s="7"/>
      <c r="AO80" s="7"/>
      <c r="AP80" s="7"/>
      <c r="AQ80" s="7"/>
      <c r="AR80" s="7"/>
    </row>
    <row r="81" spans="1:44" ht="15.75" customHeight="1" x14ac:dyDescent="0.2">
      <c r="A81" s="17" t="s">
        <v>2</v>
      </c>
      <c r="B81" s="18">
        <v>592</v>
      </c>
      <c r="C81" s="18">
        <v>202</v>
      </c>
      <c r="D81" s="18">
        <v>148</v>
      </c>
      <c r="E81" s="18">
        <v>132</v>
      </c>
      <c r="F81" s="18">
        <v>179</v>
      </c>
      <c r="G81" s="18">
        <v>174</v>
      </c>
      <c r="H81" s="18">
        <v>155</v>
      </c>
      <c r="I81" s="18">
        <v>155</v>
      </c>
      <c r="J81" s="18">
        <v>167</v>
      </c>
      <c r="K81" s="18">
        <v>141</v>
      </c>
      <c r="L81" s="18">
        <v>140</v>
      </c>
      <c r="M81" s="18">
        <v>139</v>
      </c>
      <c r="N81" s="18">
        <v>155</v>
      </c>
      <c r="O81" s="18">
        <v>140</v>
      </c>
      <c r="P81" s="18"/>
      <c r="Q81" s="18"/>
      <c r="R81" s="17"/>
      <c r="T81" s="17" t="s">
        <v>2</v>
      </c>
      <c r="U81" s="7">
        <f t="shared" si="7"/>
        <v>1</v>
      </c>
      <c r="V81" s="7">
        <f t="shared" si="6"/>
        <v>0.34121621621621623</v>
      </c>
      <c r="W81" s="7">
        <f t="shared" si="6"/>
        <v>0.25</v>
      </c>
      <c r="X81" s="7">
        <f t="shared" si="6"/>
        <v>0.22297297297297297</v>
      </c>
      <c r="Y81" s="7">
        <f t="shared" si="6"/>
        <v>0.30236486486486486</v>
      </c>
      <c r="Z81" s="7">
        <f t="shared" si="6"/>
        <v>0.29391891891891891</v>
      </c>
      <c r="AA81" s="7">
        <f t="shared" si="6"/>
        <v>0.26182432432432434</v>
      </c>
      <c r="AB81" s="7">
        <f t="shared" si="6"/>
        <v>0.26182432432432434</v>
      </c>
      <c r="AC81" s="7">
        <f t="shared" si="6"/>
        <v>0.28209459459459457</v>
      </c>
      <c r="AD81" s="7">
        <f t="shared" si="6"/>
        <v>0.23817567567567569</v>
      </c>
      <c r="AE81" s="7">
        <f t="shared" si="6"/>
        <v>0.23648648648648649</v>
      </c>
      <c r="AF81" s="7">
        <f t="shared" si="6"/>
        <v>0.23479729729729729</v>
      </c>
      <c r="AG81" s="7">
        <f t="shared" si="6"/>
        <v>0.26182432432432434</v>
      </c>
      <c r="AH81" s="7">
        <f t="shared" si="6"/>
        <v>0.23648648648648649</v>
      </c>
      <c r="AI81" s="7"/>
      <c r="AJ81" s="7"/>
      <c r="AM81" s="7"/>
      <c r="AN81" s="7"/>
      <c r="AO81" s="7"/>
      <c r="AP81" s="7"/>
      <c r="AQ81" s="7"/>
      <c r="AR81" s="7"/>
    </row>
    <row r="82" spans="1:44" ht="15.75" customHeight="1" x14ac:dyDescent="0.2">
      <c r="A82" s="17" t="s">
        <v>3</v>
      </c>
      <c r="B82" s="18">
        <v>529</v>
      </c>
      <c r="C82" s="18">
        <v>142</v>
      </c>
      <c r="D82" s="18">
        <v>107</v>
      </c>
      <c r="E82" s="18">
        <v>137</v>
      </c>
      <c r="F82" s="18">
        <v>162</v>
      </c>
      <c r="G82" s="18">
        <v>141</v>
      </c>
      <c r="H82" s="18">
        <v>139</v>
      </c>
      <c r="I82" s="18">
        <v>125</v>
      </c>
      <c r="J82" s="18">
        <v>133</v>
      </c>
      <c r="K82" s="18">
        <v>142</v>
      </c>
      <c r="L82" s="18">
        <v>139</v>
      </c>
      <c r="M82" s="18">
        <v>119</v>
      </c>
      <c r="N82" s="18">
        <v>119</v>
      </c>
      <c r="O82" s="18"/>
      <c r="P82" s="18"/>
      <c r="Q82" s="18"/>
      <c r="R82" s="17"/>
      <c r="T82" s="17" t="s">
        <v>3</v>
      </c>
      <c r="U82" s="7">
        <f t="shared" si="7"/>
        <v>1</v>
      </c>
      <c r="V82" s="7">
        <f t="shared" si="6"/>
        <v>0.26843100189035918</v>
      </c>
      <c r="W82" s="7">
        <f t="shared" si="6"/>
        <v>0.20226843100189035</v>
      </c>
      <c r="X82" s="7">
        <f t="shared" si="6"/>
        <v>0.25897920604914931</v>
      </c>
      <c r="Y82" s="7">
        <f t="shared" si="6"/>
        <v>0.30623818525519847</v>
      </c>
      <c r="Z82" s="7">
        <f t="shared" si="6"/>
        <v>0.26654064272211719</v>
      </c>
      <c r="AA82" s="7">
        <f t="shared" si="6"/>
        <v>0.26275992438563328</v>
      </c>
      <c r="AB82" s="7">
        <f t="shared" si="6"/>
        <v>0.23629489603024575</v>
      </c>
      <c r="AC82" s="7">
        <f t="shared" si="6"/>
        <v>0.25141776937618149</v>
      </c>
      <c r="AD82" s="7">
        <f t="shared" si="6"/>
        <v>0.26843100189035918</v>
      </c>
      <c r="AE82" s="7">
        <f t="shared" si="6"/>
        <v>0.26275992438563328</v>
      </c>
      <c r="AF82" s="7">
        <f t="shared" si="6"/>
        <v>0.22495274102079396</v>
      </c>
      <c r="AG82" s="7">
        <f t="shared" si="6"/>
        <v>0.22495274102079396</v>
      </c>
      <c r="AH82" s="7"/>
      <c r="AI82" s="7"/>
      <c r="AJ82" s="7"/>
    </row>
    <row r="83" spans="1:44" ht="15.75" customHeight="1" x14ac:dyDescent="0.2">
      <c r="A83" s="17" t="s">
        <v>4</v>
      </c>
      <c r="B83" s="18">
        <v>461</v>
      </c>
      <c r="C83" s="18">
        <v>109</v>
      </c>
      <c r="D83" s="18">
        <v>130</v>
      </c>
      <c r="E83" s="18">
        <v>141</v>
      </c>
      <c r="F83" s="18">
        <v>149</v>
      </c>
      <c r="G83" s="18">
        <v>153</v>
      </c>
      <c r="H83" s="18">
        <v>127</v>
      </c>
      <c r="I83" s="18">
        <v>133</v>
      </c>
      <c r="J83" s="18">
        <v>132</v>
      </c>
      <c r="K83" s="18">
        <v>121</v>
      </c>
      <c r="L83" s="18">
        <v>117</v>
      </c>
      <c r="M83" s="18">
        <v>122</v>
      </c>
      <c r="N83" s="18"/>
      <c r="O83" s="18"/>
      <c r="P83" s="18"/>
      <c r="Q83" s="18"/>
      <c r="R83" s="17"/>
      <c r="T83" s="17" t="s">
        <v>4</v>
      </c>
      <c r="U83" s="7">
        <f t="shared" si="7"/>
        <v>1</v>
      </c>
      <c r="V83" s="7">
        <f t="shared" si="6"/>
        <v>0.23644251626898047</v>
      </c>
      <c r="W83" s="7">
        <f t="shared" si="6"/>
        <v>0.28199566160520606</v>
      </c>
      <c r="X83" s="7">
        <f t="shared" si="6"/>
        <v>0.30585683297180044</v>
      </c>
      <c r="Y83" s="7">
        <f t="shared" si="6"/>
        <v>0.3232104121475054</v>
      </c>
      <c r="Z83" s="7">
        <f t="shared" si="6"/>
        <v>0.33188720173535791</v>
      </c>
      <c r="AA83" s="7">
        <f t="shared" si="6"/>
        <v>0.27548806941431669</v>
      </c>
      <c r="AB83" s="7">
        <f t="shared" si="6"/>
        <v>0.28850325379609543</v>
      </c>
      <c r="AC83" s="7">
        <f t="shared" si="6"/>
        <v>0.28633405639913234</v>
      </c>
      <c r="AD83" s="7">
        <f t="shared" si="6"/>
        <v>0.26247288503253796</v>
      </c>
      <c r="AE83" s="7">
        <f t="shared" si="6"/>
        <v>0.25379609544468545</v>
      </c>
      <c r="AF83" s="7">
        <f t="shared" si="6"/>
        <v>0.2646420824295011</v>
      </c>
      <c r="AG83" s="7"/>
      <c r="AH83" s="7"/>
      <c r="AI83" s="7"/>
      <c r="AJ83" s="7"/>
    </row>
    <row r="84" spans="1:44" ht="15.75" customHeight="1" x14ac:dyDescent="0.2">
      <c r="A84" s="17" t="s">
        <v>5</v>
      </c>
      <c r="B84" s="18">
        <v>594</v>
      </c>
      <c r="C84" s="18">
        <v>214</v>
      </c>
      <c r="D84" s="18">
        <v>184</v>
      </c>
      <c r="E84" s="18">
        <v>172</v>
      </c>
      <c r="F84" s="18">
        <v>173</v>
      </c>
      <c r="G84" s="18">
        <v>153</v>
      </c>
      <c r="H84" s="18">
        <v>141</v>
      </c>
      <c r="I84" s="18">
        <v>141</v>
      </c>
      <c r="J84" s="18">
        <v>142</v>
      </c>
      <c r="K84" s="18">
        <v>125</v>
      </c>
      <c r="L84" s="18">
        <v>142</v>
      </c>
      <c r="M84" s="18"/>
      <c r="N84" s="18"/>
      <c r="O84" s="18"/>
      <c r="P84" s="18"/>
      <c r="Q84" s="18"/>
      <c r="R84" s="17"/>
      <c r="T84" s="17" t="s">
        <v>5</v>
      </c>
      <c r="U84" s="7">
        <f t="shared" si="7"/>
        <v>1</v>
      </c>
      <c r="V84" s="7">
        <f t="shared" si="6"/>
        <v>0.36026936026936029</v>
      </c>
      <c r="W84" s="7">
        <f t="shared" si="6"/>
        <v>0.30976430976430974</v>
      </c>
      <c r="X84" s="7">
        <f t="shared" si="6"/>
        <v>0.28956228956228958</v>
      </c>
      <c r="Y84" s="7">
        <f t="shared" si="6"/>
        <v>0.29124579124579125</v>
      </c>
      <c r="Z84" s="7">
        <f t="shared" si="6"/>
        <v>0.25757575757575757</v>
      </c>
      <c r="AA84" s="7">
        <f t="shared" si="6"/>
        <v>0.23737373737373738</v>
      </c>
      <c r="AB84" s="7">
        <f t="shared" si="6"/>
        <v>0.23737373737373738</v>
      </c>
      <c r="AC84" s="7">
        <f t="shared" si="6"/>
        <v>0.23905723905723905</v>
      </c>
      <c r="AD84" s="7">
        <f t="shared" si="6"/>
        <v>0.21043771043771045</v>
      </c>
      <c r="AE84" s="7">
        <f t="shared" si="6"/>
        <v>0.23905723905723905</v>
      </c>
      <c r="AF84" s="7"/>
      <c r="AG84" s="7"/>
      <c r="AH84" s="7"/>
      <c r="AI84" s="7"/>
      <c r="AJ84" s="7"/>
    </row>
    <row r="85" spans="1:44" ht="15.75" customHeight="1" x14ac:dyDescent="0.2">
      <c r="A85" s="17" t="s">
        <v>6</v>
      </c>
      <c r="B85" s="18">
        <v>779</v>
      </c>
      <c r="C85" s="18">
        <v>284</v>
      </c>
      <c r="D85" s="18">
        <v>230</v>
      </c>
      <c r="E85" s="18">
        <v>226</v>
      </c>
      <c r="F85" s="18">
        <v>200</v>
      </c>
      <c r="G85" s="18">
        <v>209</v>
      </c>
      <c r="H85" s="18">
        <v>200</v>
      </c>
      <c r="I85" s="18">
        <v>178</v>
      </c>
      <c r="J85" s="18">
        <v>186</v>
      </c>
      <c r="K85" s="18">
        <v>193</v>
      </c>
      <c r="L85" s="18"/>
      <c r="M85" s="18"/>
      <c r="N85" s="18"/>
      <c r="O85" s="18"/>
      <c r="P85" s="18"/>
      <c r="Q85" s="18"/>
      <c r="R85" s="17"/>
      <c r="T85" s="17" t="s">
        <v>6</v>
      </c>
      <c r="U85" s="7">
        <f t="shared" si="7"/>
        <v>1</v>
      </c>
      <c r="V85" s="7">
        <f t="shared" si="6"/>
        <v>0.3645699614890886</v>
      </c>
      <c r="W85" s="7">
        <f t="shared" si="6"/>
        <v>0.2952503209242619</v>
      </c>
      <c r="X85" s="7">
        <f t="shared" si="6"/>
        <v>0.29011553273427471</v>
      </c>
      <c r="Y85" s="7">
        <f t="shared" si="6"/>
        <v>0.25673940949935814</v>
      </c>
      <c r="Z85" s="7">
        <f t="shared" si="6"/>
        <v>0.26829268292682928</v>
      </c>
      <c r="AA85" s="7">
        <f t="shared" si="6"/>
        <v>0.25673940949935814</v>
      </c>
      <c r="AB85" s="7">
        <f t="shared" si="6"/>
        <v>0.22849807445442877</v>
      </c>
      <c r="AC85" s="7">
        <f t="shared" si="6"/>
        <v>0.23876765083440307</v>
      </c>
      <c r="AD85" s="7">
        <f t="shared" si="6"/>
        <v>0.24775353016688062</v>
      </c>
      <c r="AE85" s="7"/>
      <c r="AF85" s="7"/>
      <c r="AG85" s="7"/>
      <c r="AH85" s="7"/>
      <c r="AI85" s="7"/>
      <c r="AJ85" s="7"/>
    </row>
    <row r="86" spans="1:44" ht="15.75" customHeight="1" x14ac:dyDescent="0.2">
      <c r="A86" s="17" t="s">
        <v>7</v>
      </c>
      <c r="B86" s="18">
        <v>657</v>
      </c>
      <c r="C86" s="18">
        <v>179</v>
      </c>
      <c r="D86" s="18">
        <v>155</v>
      </c>
      <c r="E86" s="18">
        <v>152</v>
      </c>
      <c r="F86" s="18">
        <v>145</v>
      </c>
      <c r="G86" s="18">
        <v>124</v>
      </c>
      <c r="H86" s="18">
        <v>129</v>
      </c>
      <c r="I86" s="18">
        <v>124</v>
      </c>
      <c r="J86" s="18">
        <v>148</v>
      </c>
      <c r="K86" s="18"/>
      <c r="L86" s="18"/>
      <c r="M86" s="18"/>
      <c r="N86" s="18"/>
      <c r="O86" s="18"/>
      <c r="P86" s="18"/>
      <c r="Q86" s="18"/>
      <c r="R86" s="17"/>
      <c r="T86" s="17" t="s">
        <v>7</v>
      </c>
      <c r="U86" s="7">
        <f t="shared" si="7"/>
        <v>1</v>
      </c>
      <c r="V86" s="7">
        <f t="shared" si="6"/>
        <v>0.27245053272450531</v>
      </c>
      <c r="W86" s="7">
        <f t="shared" si="6"/>
        <v>0.23592085235920851</v>
      </c>
      <c r="X86" s="7">
        <f t="shared" si="6"/>
        <v>0.23135464231354641</v>
      </c>
      <c r="Y86" s="7">
        <f t="shared" si="6"/>
        <v>0.22070015220700151</v>
      </c>
      <c r="Z86" s="7">
        <f t="shared" si="6"/>
        <v>0.18873668188736681</v>
      </c>
      <c r="AA86" s="7">
        <f t="shared" si="6"/>
        <v>0.19634703196347031</v>
      </c>
      <c r="AB86" s="7">
        <f t="shared" si="6"/>
        <v>0.18873668188736681</v>
      </c>
      <c r="AC86" s="7">
        <f t="shared" si="6"/>
        <v>0.22526636225266361</v>
      </c>
      <c r="AD86" s="7"/>
      <c r="AE86" s="7"/>
      <c r="AF86" s="7"/>
      <c r="AG86" s="7"/>
      <c r="AH86" s="7"/>
      <c r="AI86" s="7"/>
      <c r="AJ86" s="7"/>
    </row>
    <row r="87" spans="1:44" ht="15.75" customHeight="1" x14ac:dyDescent="0.2">
      <c r="A87" s="17" t="s">
        <v>8</v>
      </c>
      <c r="B87" s="18">
        <v>572</v>
      </c>
      <c r="C87" s="18">
        <v>155</v>
      </c>
      <c r="D87" s="18">
        <v>143</v>
      </c>
      <c r="E87" s="18">
        <v>133</v>
      </c>
      <c r="F87" s="18">
        <v>113</v>
      </c>
      <c r="G87" s="18">
        <v>127</v>
      </c>
      <c r="H87" s="18">
        <v>114</v>
      </c>
      <c r="I87" s="18">
        <v>124</v>
      </c>
      <c r="J87" s="18"/>
      <c r="K87" s="18"/>
      <c r="L87" s="18"/>
      <c r="M87" s="18"/>
      <c r="N87" s="18"/>
      <c r="O87" s="18"/>
      <c r="P87" s="18"/>
      <c r="Q87" s="18"/>
      <c r="R87" s="17"/>
      <c r="T87" s="17" t="s">
        <v>8</v>
      </c>
      <c r="U87" s="7">
        <f t="shared" si="7"/>
        <v>1</v>
      </c>
      <c r="V87" s="7">
        <f t="shared" si="6"/>
        <v>0.27097902097902099</v>
      </c>
      <c r="W87" s="7">
        <f t="shared" si="6"/>
        <v>0.25</v>
      </c>
      <c r="X87" s="7">
        <f t="shared" si="6"/>
        <v>0.23251748251748253</v>
      </c>
      <c r="Y87" s="7">
        <f t="shared" si="6"/>
        <v>0.19755244755244755</v>
      </c>
      <c r="Z87" s="7">
        <f t="shared" si="6"/>
        <v>0.22202797202797203</v>
      </c>
      <c r="AA87" s="7">
        <f t="shared" si="6"/>
        <v>0.1993006993006993</v>
      </c>
      <c r="AB87" s="7">
        <f t="shared" si="6"/>
        <v>0.21678321678321677</v>
      </c>
      <c r="AC87" s="7"/>
      <c r="AD87" s="7"/>
      <c r="AE87" s="7"/>
      <c r="AF87" s="7"/>
      <c r="AG87" s="7"/>
      <c r="AH87" s="7"/>
      <c r="AI87" s="7"/>
      <c r="AJ87" s="7"/>
    </row>
    <row r="88" spans="1:44" ht="15.75" customHeight="1" x14ac:dyDescent="0.2">
      <c r="A88" s="17" t="s">
        <v>9</v>
      </c>
      <c r="B88" s="18">
        <v>488</v>
      </c>
      <c r="C88" s="18">
        <v>146</v>
      </c>
      <c r="D88" s="18">
        <v>124</v>
      </c>
      <c r="E88" s="18">
        <v>123</v>
      </c>
      <c r="F88" s="18">
        <v>117</v>
      </c>
      <c r="G88" s="18">
        <v>110</v>
      </c>
      <c r="H88" s="18">
        <v>111</v>
      </c>
      <c r="I88" s="18"/>
      <c r="J88" s="18"/>
      <c r="K88" s="18"/>
      <c r="L88" s="18"/>
      <c r="M88" s="18"/>
      <c r="N88" s="18"/>
      <c r="O88" s="18"/>
      <c r="P88" s="18"/>
      <c r="Q88" s="18"/>
      <c r="R88" s="17"/>
      <c r="T88" s="17" t="s">
        <v>9</v>
      </c>
      <c r="U88" s="7">
        <f t="shared" si="7"/>
        <v>1</v>
      </c>
      <c r="V88" s="7">
        <f t="shared" si="6"/>
        <v>0.29918032786885246</v>
      </c>
      <c r="W88" s="7">
        <f t="shared" si="6"/>
        <v>0.25409836065573771</v>
      </c>
      <c r="X88" s="7">
        <f t="shared" si="6"/>
        <v>0.25204918032786883</v>
      </c>
      <c r="Y88" s="7">
        <f t="shared" si="6"/>
        <v>0.23975409836065573</v>
      </c>
      <c r="Z88" s="7">
        <f t="shared" si="6"/>
        <v>0.22540983606557377</v>
      </c>
      <c r="AA88" s="7">
        <f t="shared" si="6"/>
        <v>0.22745901639344263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44" ht="15.75" customHeight="1" x14ac:dyDescent="0.2">
      <c r="A89" s="17" t="s">
        <v>10</v>
      </c>
      <c r="B89" s="18">
        <v>413</v>
      </c>
      <c r="C89" s="18">
        <v>126</v>
      </c>
      <c r="D89" s="18">
        <v>97</v>
      </c>
      <c r="E89" s="18">
        <v>95</v>
      </c>
      <c r="F89" s="18">
        <v>96</v>
      </c>
      <c r="G89" s="18">
        <v>97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7"/>
      <c r="T89" s="17" t="s">
        <v>10</v>
      </c>
      <c r="U89" s="7">
        <f t="shared" si="7"/>
        <v>1</v>
      </c>
      <c r="V89" s="7">
        <f t="shared" si="6"/>
        <v>0.30508474576271188</v>
      </c>
      <c r="W89" s="7">
        <f t="shared" si="6"/>
        <v>0.23486682808716708</v>
      </c>
      <c r="X89" s="7">
        <f t="shared" si="6"/>
        <v>0.23002421307506055</v>
      </c>
      <c r="Y89" s="7">
        <f t="shared" si="6"/>
        <v>0.23244552058111381</v>
      </c>
      <c r="Z89" s="7">
        <f t="shared" si="6"/>
        <v>0.23486682808716708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44" ht="15.75" customHeight="1" x14ac:dyDescent="0.2">
      <c r="A90" s="17" t="s">
        <v>11</v>
      </c>
      <c r="B90" s="18">
        <v>403</v>
      </c>
      <c r="C90" s="18">
        <v>115</v>
      </c>
      <c r="D90" s="18">
        <v>107</v>
      </c>
      <c r="E90" s="18">
        <v>76</v>
      </c>
      <c r="F90" s="18">
        <v>107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7"/>
      <c r="T90" s="17" t="s">
        <v>11</v>
      </c>
      <c r="U90" s="7">
        <f t="shared" si="7"/>
        <v>1</v>
      </c>
      <c r="V90" s="7">
        <f t="shared" si="6"/>
        <v>0.28535980148883372</v>
      </c>
      <c r="W90" s="7">
        <f t="shared" si="6"/>
        <v>0.26550868486352358</v>
      </c>
      <c r="X90" s="7">
        <f t="shared" si="6"/>
        <v>0.18858560794044665</v>
      </c>
      <c r="Y90" s="7">
        <f t="shared" si="6"/>
        <v>0.26550868486352358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44" ht="15.75" customHeight="1" x14ac:dyDescent="0.2">
      <c r="A91" s="17" t="s">
        <v>12</v>
      </c>
      <c r="B91" s="18">
        <v>359</v>
      </c>
      <c r="C91" s="18">
        <v>109</v>
      </c>
      <c r="D91" s="18">
        <v>77</v>
      </c>
      <c r="E91" s="18">
        <v>81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7"/>
      <c r="T91" s="17" t="s">
        <v>12</v>
      </c>
      <c r="U91" s="7">
        <f t="shared" si="7"/>
        <v>1</v>
      </c>
      <c r="V91" s="7">
        <f t="shared" si="6"/>
        <v>0.30362116991643456</v>
      </c>
      <c r="W91" s="7">
        <f t="shared" si="6"/>
        <v>0.21448467966573817</v>
      </c>
      <c r="X91" s="7">
        <f t="shared" si="6"/>
        <v>0.22562674094707522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44" ht="15.75" customHeight="1" x14ac:dyDescent="0.2">
      <c r="A92" s="17" t="s">
        <v>13</v>
      </c>
      <c r="B92" s="18">
        <v>315</v>
      </c>
      <c r="C92" s="18">
        <v>102</v>
      </c>
      <c r="D92" s="18">
        <v>91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7"/>
      <c r="T92" s="17" t="s">
        <v>13</v>
      </c>
      <c r="U92" s="7">
        <f t="shared" si="7"/>
        <v>1</v>
      </c>
      <c r="V92" s="7">
        <f t="shared" si="6"/>
        <v>0.32380952380952382</v>
      </c>
      <c r="W92" s="7">
        <f t="shared" si="6"/>
        <v>0.28888888888888886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44" ht="15.75" customHeight="1" x14ac:dyDescent="0.2">
      <c r="A93" s="17" t="s">
        <v>14</v>
      </c>
      <c r="B93" s="18">
        <v>305</v>
      </c>
      <c r="C93" s="18">
        <v>107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7"/>
      <c r="T93" s="17" t="s">
        <v>14</v>
      </c>
      <c r="U93" s="7">
        <f t="shared" si="7"/>
        <v>1</v>
      </c>
      <c r="V93" s="7">
        <f t="shared" si="6"/>
        <v>0.35081967213114756</v>
      </c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44" ht="15.75" customHeight="1" x14ac:dyDescent="0.2">
      <c r="A94" s="17" t="s">
        <v>15</v>
      </c>
      <c r="B94" s="18">
        <v>335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7"/>
      <c r="T94" s="17" t="s">
        <v>15</v>
      </c>
      <c r="U94" s="7">
        <f t="shared" si="7"/>
        <v>1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44" ht="15.75" customHeight="1" x14ac:dyDescent="0.2">
      <c r="A95" s="17" t="s">
        <v>16</v>
      </c>
      <c r="T95" s="17" t="s">
        <v>16</v>
      </c>
      <c r="V95" s="7"/>
      <c r="W95" s="7"/>
      <c r="X95" s="7"/>
      <c r="Y95" s="7"/>
      <c r="Z95" s="7"/>
      <c r="AA95" s="7"/>
    </row>
    <row r="96" spans="1:44" ht="15.75" customHeight="1" x14ac:dyDescent="0.2">
      <c r="A96" s="19"/>
    </row>
    <row r="97" spans="1:37" ht="15.75" customHeight="1" x14ac:dyDescent="0.2">
      <c r="A97" s="16" t="s">
        <v>70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6" t="s">
        <v>70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 x14ac:dyDescent="0.2">
      <c r="A98" s="17" t="s">
        <v>0</v>
      </c>
      <c r="B98" s="18">
        <v>510</v>
      </c>
      <c r="C98" s="18">
        <v>169</v>
      </c>
      <c r="D98" s="18">
        <v>120</v>
      </c>
      <c r="E98" s="18">
        <v>116</v>
      </c>
      <c r="F98" s="18">
        <v>101</v>
      </c>
      <c r="G98" s="18">
        <v>77</v>
      </c>
      <c r="H98" s="18">
        <v>102</v>
      </c>
      <c r="I98" s="18">
        <v>91</v>
      </c>
      <c r="J98" s="18">
        <v>92</v>
      </c>
      <c r="K98" s="18">
        <v>108</v>
      </c>
      <c r="L98" s="18">
        <v>92</v>
      </c>
      <c r="M98" s="18">
        <v>98</v>
      </c>
      <c r="N98" s="18">
        <v>78</v>
      </c>
      <c r="O98" s="18">
        <v>81</v>
      </c>
      <c r="P98" s="18">
        <v>66</v>
      </c>
      <c r="Q98" s="18">
        <v>70</v>
      </c>
      <c r="R98" s="17"/>
      <c r="T98" s="17" t="s">
        <v>0</v>
      </c>
      <c r="U98" s="7">
        <f>B98/$B98</f>
        <v>1</v>
      </c>
      <c r="V98" s="7">
        <f t="shared" ref="V98:AJ113" si="8">C98/$B98</f>
        <v>0.33137254901960783</v>
      </c>
      <c r="W98" s="7">
        <f t="shared" si="8"/>
        <v>0.23529411764705882</v>
      </c>
      <c r="X98" s="7">
        <f t="shared" si="8"/>
        <v>0.22745098039215686</v>
      </c>
      <c r="Y98" s="7">
        <f t="shared" si="8"/>
        <v>0.1980392156862745</v>
      </c>
      <c r="Z98" s="7">
        <f t="shared" si="8"/>
        <v>0.15098039215686274</v>
      </c>
      <c r="AA98" s="7">
        <f t="shared" si="8"/>
        <v>0.2</v>
      </c>
      <c r="AB98" s="7">
        <f t="shared" si="8"/>
        <v>0.17843137254901961</v>
      </c>
      <c r="AC98" s="7">
        <f t="shared" si="8"/>
        <v>0.1803921568627451</v>
      </c>
      <c r="AD98" s="7">
        <f t="shared" si="8"/>
        <v>0.21176470588235294</v>
      </c>
      <c r="AE98" s="7">
        <f t="shared" si="8"/>
        <v>0.1803921568627451</v>
      </c>
      <c r="AF98" s="7">
        <f t="shared" si="8"/>
        <v>0.19215686274509805</v>
      </c>
      <c r="AG98" s="7">
        <f t="shared" si="8"/>
        <v>0.15294117647058825</v>
      </c>
      <c r="AH98" s="7">
        <f t="shared" si="8"/>
        <v>0.1588235294117647</v>
      </c>
      <c r="AI98" s="7">
        <f t="shared" si="8"/>
        <v>0.12941176470588237</v>
      </c>
      <c r="AJ98" s="7">
        <f t="shared" si="8"/>
        <v>0.13725490196078433</v>
      </c>
      <c r="AK98" s="7"/>
    </row>
    <row r="99" spans="1:37" ht="15.75" customHeight="1" x14ac:dyDescent="0.2">
      <c r="A99" s="17" t="s">
        <v>1</v>
      </c>
      <c r="B99" s="18">
        <v>439</v>
      </c>
      <c r="C99" s="18">
        <v>104</v>
      </c>
      <c r="D99" s="18">
        <v>74</v>
      </c>
      <c r="E99" s="18">
        <v>57</v>
      </c>
      <c r="F99" s="18">
        <v>46</v>
      </c>
      <c r="G99" s="18">
        <v>53</v>
      </c>
      <c r="H99" s="18">
        <v>69</v>
      </c>
      <c r="I99" s="18">
        <v>72</v>
      </c>
      <c r="J99" s="18">
        <v>66</v>
      </c>
      <c r="K99" s="18">
        <v>66</v>
      </c>
      <c r="L99" s="18">
        <v>69</v>
      </c>
      <c r="M99" s="18">
        <v>53</v>
      </c>
      <c r="N99" s="18">
        <v>54</v>
      </c>
      <c r="O99" s="18">
        <v>53</v>
      </c>
      <c r="P99" s="18">
        <v>46</v>
      </c>
      <c r="Q99" s="18"/>
      <c r="R99" s="17"/>
      <c r="T99" s="17" t="s">
        <v>1</v>
      </c>
      <c r="U99" s="7">
        <f t="shared" ref="U99:U113" si="9">B99/$B99</f>
        <v>1</v>
      </c>
      <c r="V99" s="7">
        <f t="shared" si="8"/>
        <v>0.23690205011389523</v>
      </c>
      <c r="W99" s="7">
        <f t="shared" si="8"/>
        <v>0.16856492027334852</v>
      </c>
      <c r="X99" s="7">
        <f t="shared" si="8"/>
        <v>0.12984054669703873</v>
      </c>
      <c r="Y99" s="7">
        <f t="shared" si="8"/>
        <v>0.10478359908883828</v>
      </c>
      <c r="Z99" s="7">
        <f t="shared" si="8"/>
        <v>0.12072892938496584</v>
      </c>
      <c r="AA99" s="7">
        <f t="shared" si="8"/>
        <v>0.15717539863325741</v>
      </c>
      <c r="AB99" s="7">
        <f t="shared" si="8"/>
        <v>0.16400911161731208</v>
      </c>
      <c r="AC99" s="7">
        <f t="shared" si="8"/>
        <v>0.15034168564920272</v>
      </c>
      <c r="AD99" s="7">
        <f t="shared" si="8"/>
        <v>0.15034168564920272</v>
      </c>
      <c r="AE99" s="7">
        <f t="shared" si="8"/>
        <v>0.15717539863325741</v>
      </c>
      <c r="AF99" s="7">
        <f t="shared" si="8"/>
        <v>0.12072892938496584</v>
      </c>
      <c r="AG99" s="7">
        <f t="shared" si="8"/>
        <v>0.12300683371298406</v>
      </c>
      <c r="AH99" s="7">
        <f t="shared" si="8"/>
        <v>0.12072892938496584</v>
      </c>
      <c r="AI99" s="7">
        <f t="shared" si="8"/>
        <v>0.10478359908883828</v>
      </c>
      <c r="AJ99" s="7"/>
    </row>
    <row r="100" spans="1:37" ht="15.75" customHeight="1" x14ac:dyDescent="0.2">
      <c r="A100" s="17" t="s">
        <v>2</v>
      </c>
      <c r="B100" s="18">
        <v>301</v>
      </c>
      <c r="C100" s="18">
        <v>72</v>
      </c>
      <c r="D100" s="18">
        <v>60</v>
      </c>
      <c r="E100" s="18">
        <v>46</v>
      </c>
      <c r="F100" s="18">
        <v>43</v>
      </c>
      <c r="G100" s="18">
        <v>46</v>
      </c>
      <c r="H100" s="18">
        <v>41</v>
      </c>
      <c r="I100" s="18">
        <v>51</v>
      </c>
      <c r="J100" s="18">
        <v>38</v>
      </c>
      <c r="K100" s="18">
        <v>45</v>
      </c>
      <c r="L100" s="18">
        <v>32</v>
      </c>
      <c r="M100" s="18">
        <v>35</v>
      </c>
      <c r="N100" s="18">
        <v>36</v>
      </c>
      <c r="O100" s="18">
        <v>35</v>
      </c>
      <c r="P100" s="18"/>
      <c r="Q100" s="18"/>
      <c r="R100" s="17"/>
      <c r="T100" s="17" t="s">
        <v>2</v>
      </c>
      <c r="U100" s="7">
        <f t="shared" si="9"/>
        <v>1</v>
      </c>
      <c r="V100" s="7">
        <f t="shared" si="8"/>
        <v>0.23920265780730898</v>
      </c>
      <c r="W100" s="7">
        <f t="shared" si="8"/>
        <v>0.19933554817275748</v>
      </c>
      <c r="X100" s="7">
        <f t="shared" si="8"/>
        <v>0.15282392026578073</v>
      </c>
      <c r="Y100" s="7">
        <f t="shared" si="8"/>
        <v>0.14285714285714285</v>
      </c>
      <c r="Z100" s="7">
        <f t="shared" si="8"/>
        <v>0.15282392026578073</v>
      </c>
      <c r="AA100" s="7">
        <f t="shared" si="8"/>
        <v>0.13621262458471761</v>
      </c>
      <c r="AB100" s="7">
        <f t="shared" si="8"/>
        <v>0.16943521594684385</v>
      </c>
      <c r="AC100" s="7">
        <f t="shared" si="8"/>
        <v>0.12624584717607973</v>
      </c>
      <c r="AD100" s="7">
        <f t="shared" si="8"/>
        <v>0.14950166112956811</v>
      </c>
      <c r="AE100" s="7">
        <f t="shared" si="8"/>
        <v>0.10631229235880399</v>
      </c>
      <c r="AF100" s="7">
        <f t="shared" si="8"/>
        <v>0.11627906976744186</v>
      </c>
      <c r="AG100" s="7">
        <f t="shared" si="8"/>
        <v>0.11960132890365449</v>
      </c>
      <c r="AH100" s="7">
        <f t="shared" si="8"/>
        <v>0.11627906976744186</v>
      </c>
      <c r="AI100" s="7"/>
      <c r="AJ100" s="7"/>
    </row>
    <row r="101" spans="1:37" ht="15.75" customHeight="1" x14ac:dyDescent="0.2">
      <c r="A101" s="17" t="s">
        <v>3</v>
      </c>
      <c r="B101" s="18">
        <v>247</v>
      </c>
      <c r="C101" s="18">
        <v>48</v>
      </c>
      <c r="D101" s="18">
        <v>37</v>
      </c>
      <c r="E101" s="18">
        <v>41</v>
      </c>
      <c r="F101" s="18">
        <v>42</v>
      </c>
      <c r="G101" s="18">
        <v>45</v>
      </c>
      <c r="H101" s="18">
        <v>35</v>
      </c>
      <c r="I101" s="18">
        <v>39</v>
      </c>
      <c r="J101" s="18">
        <v>39</v>
      </c>
      <c r="K101" s="18">
        <v>35</v>
      </c>
      <c r="L101" s="18">
        <v>28</v>
      </c>
      <c r="M101" s="18">
        <v>21</v>
      </c>
      <c r="N101" s="18">
        <v>29</v>
      </c>
      <c r="O101" s="18"/>
      <c r="P101" s="18"/>
      <c r="Q101" s="18"/>
      <c r="R101" s="17"/>
      <c r="T101" s="17" t="s">
        <v>3</v>
      </c>
      <c r="U101" s="7">
        <f t="shared" si="9"/>
        <v>1</v>
      </c>
      <c r="V101" s="7">
        <f t="shared" si="8"/>
        <v>0.19433198380566802</v>
      </c>
      <c r="W101" s="7">
        <f t="shared" si="8"/>
        <v>0.14979757085020243</v>
      </c>
      <c r="X101" s="7">
        <f t="shared" si="8"/>
        <v>0.16599190283400811</v>
      </c>
      <c r="Y101" s="7">
        <f t="shared" si="8"/>
        <v>0.17004048582995951</v>
      </c>
      <c r="Z101" s="7">
        <f t="shared" si="8"/>
        <v>0.18218623481781376</v>
      </c>
      <c r="AA101" s="7">
        <f t="shared" si="8"/>
        <v>0.1417004048582996</v>
      </c>
      <c r="AB101" s="7">
        <f t="shared" si="8"/>
        <v>0.15789473684210525</v>
      </c>
      <c r="AC101" s="7">
        <f t="shared" si="8"/>
        <v>0.15789473684210525</v>
      </c>
      <c r="AD101" s="7">
        <f t="shared" si="8"/>
        <v>0.1417004048582996</v>
      </c>
      <c r="AE101" s="7">
        <f t="shared" si="8"/>
        <v>0.11336032388663968</v>
      </c>
      <c r="AF101" s="7">
        <f t="shared" si="8"/>
        <v>8.5020242914979755E-2</v>
      </c>
      <c r="AG101" s="7">
        <f t="shared" si="8"/>
        <v>0.11740890688259109</v>
      </c>
      <c r="AH101" s="7"/>
      <c r="AI101" s="7"/>
      <c r="AJ101" s="7"/>
    </row>
    <row r="102" spans="1:37" ht="15.75" customHeight="1" x14ac:dyDescent="0.2">
      <c r="A102" s="17" t="s">
        <v>4</v>
      </c>
      <c r="B102" s="18">
        <v>275</v>
      </c>
      <c r="C102" s="18">
        <v>60</v>
      </c>
      <c r="D102" s="18">
        <v>63</v>
      </c>
      <c r="E102" s="18">
        <v>53</v>
      </c>
      <c r="F102" s="18">
        <v>55</v>
      </c>
      <c r="G102" s="18">
        <v>51</v>
      </c>
      <c r="H102" s="18">
        <v>42</v>
      </c>
      <c r="I102" s="18">
        <v>44</v>
      </c>
      <c r="J102" s="18">
        <v>35</v>
      </c>
      <c r="K102" s="18">
        <v>40</v>
      </c>
      <c r="L102" s="18">
        <v>32</v>
      </c>
      <c r="M102" s="18">
        <v>34</v>
      </c>
      <c r="N102" s="18"/>
      <c r="O102" s="18"/>
      <c r="P102" s="18"/>
      <c r="Q102" s="18"/>
      <c r="R102" s="17"/>
      <c r="T102" s="17" t="s">
        <v>4</v>
      </c>
      <c r="U102" s="7">
        <f t="shared" si="9"/>
        <v>1</v>
      </c>
      <c r="V102" s="7">
        <f t="shared" si="8"/>
        <v>0.21818181818181817</v>
      </c>
      <c r="W102" s="7">
        <f t="shared" si="8"/>
        <v>0.2290909090909091</v>
      </c>
      <c r="X102" s="7">
        <f t="shared" si="8"/>
        <v>0.19272727272727272</v>
      </c>
      <c r="Y102" s="7">
        <f t="shared" si="8"/>
        <v>0.2</v>
      </c>
      <c r="Z102" s="7">
        <f t="shared" si="8"/>
        <v>0.18545454545454546</v>
      </c>
      <c r="AA102" s="7">
        <f t="shared" si="8"/>
        <v>0.15272727272727274</v>
      </c>
      <c r="AB102" s="7">
        <f t="shared" si="8"/>
        <v>0.16</v>
      </c>
      <c r="AC102" s="7">
        <f t="shared" si="8"/>
        <v>0.12727272727272726</v>
      </c>
      <c r="AD102" s="7">
        <f t="shared" si="8"/>
        <v>0.14545454545454545</v>
      </c>
      <c r="AE102" s="7">
        <f t="shared" si="8"/>
        <v>0.11636363636363636</v>
      </c>
      <c r="AF102" s="7">
        <f t="shared" si="8"/>
        <v>0.12363636363636364</v>
      </c>
      <c r="AG102" s="7"/>
      <c r="AH102" s="7"/>
      <c r="AI102" s="7"/>
      <c r="AJ102" s="7"/>
    </row>
    <row r="103" spans="1:37" ht="15.75" customHeight="1" x14ac:dyDescent="0.2">
      <c r="A103" s="17" t="s">
        <v>5</v>
      </c>
      <c r="B103" s="18">
        <v>525</v>
      </c>
      <c r="C103" s="18">
        <v>153</v>
      </c>
      <c r="D103" s="18">
        <v>127</v>
      </c>
      <c r="E103" s="18">
        <v>125</v>
      </c>
      <c r="F103" s="18">
        <v>90</v>
      </c>
      <c r="G103" s="18">
        <v>81</v>
      </c>
      <c r="H103" s="18">
        <v>71</v>
      </c>
      <c r="I103" s="18">
        <v>79</v>
      </c>
      <c r="J103" s="18">
        <v>62</v>
      </c>
      <c r="K103" s="18">
        <v>56</v>
      </c>
      <c r="L103" s="18">
        <v>50</v>
      </c>
      <c r="M103" s="18"/>
      <c r="N103" s="18"/>
      <c r="O103" s="18"/>
      <c r="P103" s="18"/>
      <c r="Q103" s="18"/>
      <c r="R103" s="17"/>
      <c r="T103" s="17" t="s">
        <v>5</v>
      </c>
      <c r="U103" s="7">
        <f t="shared" si="9"/>
        <v>1</v>
      </c>
      <c r="V103" s="7">
        <f t="shared" si="8"/>
        <v>0.29142857142857143</v>
      </c>
      <c r="W103" s="7">
        <f t="shared" si="8"/>
        <v>0.2419047619047619</v>
      </c>
      <c r="X103" s="7">
        <f t="shared" si="8"/>
        <v>0.23809523809523808</v>
      </c>
      <c r="Y103" s="7">
        <f t="shared" si="8"/>
        <v>0.17142857142857143</v>
      </c>
      <c r="Z103" s="7">
        <f t="shared" si="8"/>
        <v>0.15428571428571428</v>
      </c>
      <c r="AA103" s="7">
        <f t="shared" si="8"/>
        <v>0.13523809523809524</v>
      </c>
      <c r="AB103" s="7">
        <f t="shared" si="8"/>
        <v>0.15047619047619049</v>
      </c>
      <c r="AC103" s="7">
        <f t="shared" si="8"/>
        <v>0.1180952380952381</v>
      </c>
      <c r="AD103" s="7">
        <f t="shared" si="8"/>
        <v>0.10666666666666667</v>
      </c>
      <c r="AE103" s="7">
        <f t="shared" si="8"/>
        <v>9.5238095238095233E-2</v>
      </c>
      <c r="AF103" s="7"/>
      <c r="AG103" s="7"/>
      <c r="AH103" s="7"/>
      <c r="AI103" s="7"/>
      <c r="AJ103" s="7"/>
    </row>
    <row r="104" spans="1:37" ht="15.75" customHeight="1" x14ac:dyDescent="0.2">
      <c r="A104" s="17" t="s">
        <v>6</v>
      </c>
      <c r="B104" s="18">
        <v>500</v>
      </c>
      <c r="C104" s="18">
        <v>121</v>
      </c>
      <c r="D104" s="18">
        <v>99</v>
      </c>
      <c r="E104" s="18">
        <v>99</v>
      </c>
      <c r="F104" s="18">
        <v>67</v>
      </c>
      <c r="G104" s="18">
        <v>74</v>
      </c>
      <c r="H104" s="18">
        <v>63</v>
      </c>
      <c r="I104" s="18">
        <v>59</v>
      </c>
      <c r="J104" s="18">
        <v>58</v>
      </c>
      <c r="K104" s="18">
        <v>54</v>
      </c>
      <c r="L104" s="18"/>
      <c r="M104" s="18"/>
      <c r="N104" s="18"/>
      <c r="O104" s="18"/>
      <c r="P104" s="18"/>
      <c r="Q104" s="18"/>
      <c r="R104" s="17"/>
      <c r="T104" s="17" t="s">
        <v>6</v>
      </c>
      <c r="U104" s="7">
        <f t="shared" si="9"/>
        <v>1</v>
      </c>
      <c r="V104" s="7">
        <f t="shared" si="8"/>
        <v>0.24199999999999999</v>
      </c>
      <c r="W104" s="7">
        <f t="shared" si="8"/>
        <v>0.19800000000000001</v>
      </c>
      <c r="X104" s="7">
        <f t="shared" si="8"/>
        <v>0.19800000000000001</v>
      </c>
      <c r="Y104" s="7">
        <f t="shared" si="8"/>
        <v>0.13400000000000001</v>
      </c>
      <c r="Z104" s="7">
        <f t="shared" si="8"/>
        <v>0.14799999999999999</v>
      </c>
      <c r="AA104" s="7">
        <f t="shared" si="8"/>
        <v>0.126</v>
      </c>
      <c r="AB104" s="7">
        <f t="shared" si="8"/>
        <v>0.11799999999999999</v>
      </c>
      <c r="AC104" s="7">
        <f t="shared" si="8"/>
        <v>0.11600000000000001</v>
      </c>
      <c r="AD104" s="7">
        <f t="shared" si="8"/>
        <v>0.108</v>
      </c>
      <c r="AE104" s="7"/>
      <c r="AF104" s="7"/>
      <c r="AG104" s="7"/>
      <c r="AH104" s="7"/>
      <c r="AI104" s="7"/>
      <c r="AJ104" s="7"/>
    </row>
    <row r="105" spans="1:37" ht="15.75" customHeight="1" x14ac:dyDescent="0.2">
      <c r="A105" s="17" t="s">
        <v>7</v>
      </c>
      <c r="B105" s="18">
        <v>417</v>
      </c>
      <c r="C105" s="18">
        <v>97</v>
      </c>
      <c r="D105" s="18">
        <v>73</v>
      </c>
      <c r="E105" s="18">
        <v>66</v>
      </c>
      <c r="F105" s="18">
        <v>57</v>
      </c>
      <c r="G105" s="18">
        <v>47</v>
      </c>
      <c r="H105" s="18">
        <v>40</v>
      </c>
      <c r="I105" s="18">
        <v>42</v>
      </c>
      <c r="J105" s="18">
        <v>42</v>
      </c>
      <c r="K105" s="18"/>
      <c r="L105" s="18"/>
      <c r="M105" s="18"/>
      <c r="N105" s="18"/>
      <c r="O105" s="18"/>
      <c r="P105" s="18"/>
      <c r="Q105" s="18"/>
      <c r="R105" s="17"/>
      <c r="T105" s="17" t="s">
        <v>7</v>
      </c>
      <c r="U105" s="7">
        <f t="shared" si="9"/>
        <v>1</v>
      </c>
      <c r="V105" s="7">
        <f t="shared" si="8"/>
        <v>0.23261390887290168</v>
      </c>
      <c r="W105" s="7">
        <f t="shared" si="8"/>
        <v>0.1750599520383693</v>
      </c>
      <c r="X105" s="7">
        <f t="shared" si="8"/>
        <v>0.15827338129496402</v>
      </c>
      <c r="Y105" s="7">
        <f t="shared" si="8"/>
        <v>0.1366906474820144</v>
      </c>
      <c r="Z105" s="7">
        <f t="shared" si="8"/>
        <v>0.11270983213429256</v>
      </c>
      <c r="AA105" s="7">
        <f t="shared" si="8"/>
        <v>9.5923261390887291E-2</v>
      </c>
      <c r="AB105" s="7">
        <f t="shared" si="8"/>
        <v>0.10071942446043165</v>
      </c>
      <c r="AC105" s="7">
        <f t="shared" si="8"/>
        <v>0.10071942446043165</v>
      </c>
      <c r="AD105" s="7"/>
      <c r="AE105" s="7"/>
      <c r="AF105" s="7"/>
      <c r="AG105" s="7"/>
      <c r="AH105" s="7"/>
      <c r="AI105" s="7"/>
      <c r="AJ105" s="7"/>
    </row>
    <row r="106" spans="1:37" ht="15.75" customHeight="1" x14ac:dyDescent="0.2">
      <c r="A106" s="17" t="s">
        <v>8</v>
      </c>
      <c r="B106" s="18">
        <v>384</v>
      </c>
      <c r="C106" s="18">
        <v>84</v>
      </c>
      <c r="D106" s="18">
        <v>59</v>
      </c>
      <c r="E106" s="18">
        <v>62</v>
      </c>
      <c r="F106" s="18">
        <v>50</v>
      </c>
      <c r="G106" s="18">
        <v>43</v>
      </c>
      <c r="H106" s="18">
        <v>42</v>
      </c>
      <c r="I106" s="18">
        <v>32</v>
      </c>
      <c r="J106" s="18"/>
      <c r="K106" s="18"/>
      <c r="L106" s="18"/>
      <c r="M106" s="18"/>
      <c r="N106" s="18"/>
      <c r="O106" s="18"/>
      <c r="P106" s="18"/>
      <c r="Q106" s="18"/>
      <c r="R106" s="17"/>
      <c r="T106" s="17" t="s">
        <v>8</v>
      </c>
      <c r="U106" s="7">
        <f t="shared" si="9"/>
        <v>1</v>
      </c>
      <c r="V106" s="7">
        <f t="shared" si="8"/>
        <v>0.21875</v>
      </c>
      <c r="W106" s="7">
        <f t="shared" si="8"/>
        <v>0.15364583333333334</v>
      </c>
      <c r="X106" s="7">
        <f t="shared" si="8"/>
        <v>0.16145833333333334</v>
      </c>
      <c r="Y106" s="7">
        <f t="shared" si="8"/>
        <v>0.13020833333333334</v>
      </c>
      <c r="Z106" s="7">
        <f t="shared" si="8"/>
        <v>0.11197916666666667</v>
      </c>
      <c r="AA106" s="7">
        <f t="shared" si="8"/>
        <v>0.109375</v>
      </c>
      <c r="AB106" s="7">
        <f t="shared" si="8"/>
        <v>8.3333333333333329E-2</v>
      </c>
      <c r="AC106" s="7"/>
      <c r="AD106" s="7"/>
      <c r="AE106" s="7"/>
      <c r="AF106" s="7"/>
      <c r="AG106" s="7"/>
      <c r="AH106" s="7"/>
      <c r="AI106" s="7"/>
      <c r="AJ106" s="7"/>
    </row>
    <row r="107" spans="1:37" ht="15.75" customHeight="1" x14ac:dyDescent="0.2">
      <c r="A107" s="17" t="s">
        <v>9</v>
      </c>
      <c r="B107" s="18">
        <v>432</v>
      </c>
      <c r="C107" s="18">
        <v>76</v>
      </c>
      <c r="D107" s="18">
        <v>63</v>
      </c>
      <c r="E107" s="18">
        <v>54</v>
      </c>
      <c r="F107" s="18">
        <v>52</v>
      </c>
      <c r="G107" s="18">
        <v>55</v>
      </c>
      <c r="H107" s="18">
        <v>49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7"/>
      <c r="T107" s="17" t="s">
        <v>9</v>
      </c>
      <c r="U107" s="7">
        <f t="shared" si="9"/>
        <v>1</v>
      </c>
      <c r="V107" s="7">
        <f t="shared" si="8"/>
        <v>0.17592592592592593</v>
      </c>
      <c r="W107" s="7">
        <f t="shared" si="8"/>
        <v>0.14583333333333334</v>
      </c>
      <c r="X107" s="7">
        <f t="shared" si="8"/>
        <v>0.125</v>
      </c>
      <c r="Y107" s="7">
        <f t="shared" si="8"/>
        <v>0.12037037037037036</v>
      </c>
      <c r="Z107" s="7">
        <f t="shared" si="8"/>
        <v>0.12731481481481483</v>
      </c>
      <c r="AA107" s="7">
        <f t="shared" si="8"/>
        <v>0.11342592592592593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7" ht="15.75" customHeight="1" x14ac:dyDescent="0.2">
      <c r="A108" s="17" t="s">
        <v>10</v>
      </c>
      <c r="B108" s="18">
        <v>358</v>
      </c>
      <c r="C108" s="18">
        <v>68</v>
      </c>
      <c r="D108" s="18">
        <v>52</v>
      </c>
      <c r="E108" s="18">
        <v>53</v>
      </c>
      <c r="F108" s="18">
        <v>54</v>
      </c>
      <c r="G108" s="18">
        <v>45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7"/>
      <c r="T108" s="17" t="s">
        <v>10</v>
      </c>
      <c r="U108" s="7">
        <f t="shared" si="9"/>
        <v>1</v>
      </c>
      <c r="V108" s="7">
        <f t="shared" si="8"/>
        <v>0.18994413407821228</v>
      </c>
      <c r="W108" s="7">
        <f t="shared" si="8"/>
        <v>0.14525139664804471</v>
      </c>
      <c r="X108" s="7">
        <f t="shared" si="8"/>
        <v>0.14804469273743018</v>
      </c>
      <c r="Y108" s="7">
        <f t="shared" si="8"/>
        <v>0.15083798882681565</v>
      </c>
      <c r="Z108" s="7">
        <f t="shared" si="8"/>
        <v>0.12569832402234637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7" ht="15.75" customHeight="1" x14ac:dyDescent="0.2">
      <c r="A109" s="17" t="s">
        <v>11</v>
      </c>
      <c r="B109" s="18">
        <v>296</v>
      </c>
      <c r="C109" s="18">
        <v>57</v>
      </c>
      <c r="D109" s="18">
        <v>56</v>
      </c>
      <c r="E109" s="18">
        <v>35</v>
      </c>
      <c r="F109" s="18">
        <v>42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7"/>
      <c r="T109" s="17" t="s">
        <v>11</v>
      </c>
      <c r="U109" s="7">
        <f t="shared" si="9"/>
        <v>1</v>
      </c>
      <c r="V109" s="7">
        <f t="shared" si="8"/>
        <v>0.19256756756756757</v>
      </c>
      <c r="W109" s="7">
        <f t="shared" si="8"/>
        <v>0.1891891891891892</v>
      </c>
      <c r="X109" s="7">
        <f t="shared" si="8"/>
        <v>0.11824324324324324</v>
      </c>
      <c r="Y109" s="7">
        <f t="shared" si="8"/>
        <v>0.14189189189189189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7" ht="15.75" customHeight="1" x14ac:dyDescent="0.2">
      <c r="A110" s="17" t="s">
        <v>12</v>
      </c>
      <c r="B110" s="18">
        <v>262</v>
      </c>
      <c r="C110" s="18">
        <v>55</v>
      </c>
      <c r="D110" s="18">
        <v>33</v>
      </c>
      <c r="E110" s="18">
        <v>33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7"/>
      <c r="T110" s="17" t="s">
        <v>12</v>
      </c>
      <c r="U110" s="7">
        <f t="shared" si="9"/>
        <v>1</v>
      </c>
      <c r="V110" s="7">
        <f t="shared" si="8"/>
        <v>0.20992366412213739</v>
      </c>
      <c r="W110" s="7">
        <f t="shared" si="8"/>
        <v>0.12595419847328243</v>
      </c>
      <c r="X110" s="7">
        <f t="shared" si="8"/>
        <v>0.12595419847328243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7" ht="15.75" customHeight="1" x14ac:dyDescent="0.2">
      <c r="A111" s="17" t="s">
        <v>13</v>
      </c>
      <c r="B111" s="18">
        <v>235</v>
      </c>
      <c r="C111" s="18">
        <v>48</v>
      </c>
      <c r="D111" s="18">
        <v>40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7"/>
      <c r="T111" s="17" t="s">
        <v>13</v>
      </c>
      <c r="U111" s="7">
        <f t="shared" si="9"/>
        <v>1</v>
      </c>
      <c r="V111" s="7">
        <f t="shared" si="8"/>
        <v>0.20425531914893616</v>
      </c>
      <c r="W111" s="7">
        <f t="shared" si="8"/>
        <v>0.1702127659574468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7" ht="15.75" customHeight="1" x14ac:dyDescent="0.2">
      <c r="A112" s="17" t="s">
        <v>14</v>
      </c>
      <c r="B112" s="18">
        <v>253</v>
      </c>
      <c r="C112" s="18">
        <v>40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7"/>
      <c r="T112" s="17" t="s">
        <v>14</v>
      </c>
      <c r="U112" s="7">
        <f t="shared" si="9"/>
        <v>1</v>
      </c>
      <c r="V112" s="7">
        <f t="shared" si="8"/>
        <v>0.15810276679841898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7" ht="15.75" customHeight="1" x14ac:dyDescent="0.2">
      <c r="A113" s="17" t="s">
        <v>15</v>
      </c>
      <c r="B113" s="18">
        <v>234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7"/>
      <c r="T113" s="17" t="s">
        <v>15</v>
      </c>
      <c r="U113" s="7">
        <f t="shared" si="9"/>
        <v>1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7" ht="15.75" customHeight="1" x14ac:dyDescent="0.2">
      <c r="A114" s="17" t="s">
        <v>16</v>
      </c>
      <c r="T114" s="17" t="s">
        <v>16</v>
      </c>
      <c r="V114" s="7"/>
      <c r="W114" s="7"/>
      <c r="X114" s="7"/>
      <c r="Y114" s="7"/>
      <c r="Z114" s="7"/>
      <c r="AA114" s="7"/>
    </row>
    <row r="115" spans="1:37" ht="15.75" customHeight="1" x14ac:dyDescent="0.2">
      <c r="A115" s="19"/>
    </row>
    <row r="116" spans="1:37" ht="15.75" customHeight="1" x14ac:dyDescent="0.2">
      <c r="A116" s="16" t="s">
        <v>68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T116" s="16" t="s">
        <v>68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 x14ac:dyDescent="0.2">
      <c r="A117" s="17" t="s">
        <v>0</v>
      </c>
      <c r="B117" s="18">
        <v>333</v>
      </c>
      <c r="C117" s="18">
        <v>147</v>
      </c>
      <c r="D117" s="18">
        <v>114</v>
      </c>
      <c r="E117" s="18">
        <v>103</v>
      </c>
      <c r="F117" s="18">
        <v>103</v>
      </c>
      <c r="G117" s="18">
        <v>107</v>
      </c>
      <c r="H117" s="18">
        <v>112</v>
      </c>
      <c r="I117" s="18">
        <v>87</v>
      </c>
      <c r="J117" s="18">
        <v>93</v>
      </c>
      <c r="K117" s="18">
        <v>108</v>
      </c>
      <c r="L117" s="18">
        <v>92</v>
      </c>
      <c r="M117" s="18">
        <v>80</v>
      </c>
      <c r="N117" s="18">
        <v>80</v>
      </c>
      <c r="O117" s="18">
        <v>78</v>
      </c>
      <c r="P117" s="18">
        <v>64</v>
      </c>
      <c r="Q117" s="18">
        <v>66</v>
      </c>
      <c r="R117" s="17"/>
      <c r="T117" s="17" t="s">
        <v>0</v>
      </c>
      <c r="U117" s="7">
        <f>B117/$B117</f>
        <v>1</v>
      </c>
      <c r="V117" s="7">
        <f t="shared" ref="V117:AJ132" si="10">C117/$B117</f>
        <v>0.44144144144144143</v>
      </c>
      <c r="W117" s="7">
        <f t="shared" si="10"/>
        <v>0.34234234234234234</v>
      </c>
      <c r="X117" s="7">
        <f t="shared" si="10"/>
        <v>0.30930930930930933</v>
      </c>
      <c r="Y117" s="7">
        <f t="shared" si="10"/>
        <v>0.30930930930930933</v>
      </c>
      <c r="Z117" s="7">
        <f t="shared" si="10"/>
        <v>0.3213213213213213</v>
      </c>
      <c r="AA117" s="7">
        <f t="shared" si="10"/>
        <v>0.33633633633633636</v>
      </c>
      <c r="AB117" s="7">
        <f t="shared" si="10"/>
        <v>0.26126126126126126</v>
      </c>
      <c r="AC117" s="7">
        <f t="shared" si="10"/>
        <v>0.27927927927927926</v>
      </c>
      <c r="AD117" s="7">
        <f t="shared" si="10"/>
        <v>0.32432432432432434</v>
      </c>
      <c r="AE117" s="7">
        <f t="shared" si="10"/>
        <v>0.27627627627627627</v>
      </c>
      <c r="AF117" s="7">
        <f t="shared" si="10"/>
        <v>0.24024024024024024</v>
      </c>
      <c r="AG117" s="7">
        <f t="shared" si="10"/>
        <v>0.24024024024024024</v>
      </c>
      <c r="AH117" s="7">
        <f t="shared" si="10"/>
        <v>0.23423423423423423</v>
      </c>
      <c r="AI117" s="7">
        <f t="shared" si="10"/>
        <v>0.19219219219219219</v>
      </c>
      <c r="AJ117" s="7">
        <f t="shared" si="10"/>
        <v>0.1981981981981982</v>
      </c>
      <c r="AK117" s="7"/>
    </row>
    <row r="118" spans="1:37" ht="15.75" customHeight="1" x14ac:dyDescent="0.2">
      <c r="A118" s="17" t="s">
        <v>1</v>
      </c>
      <c r="B118" s="18">
        <v>431</v>
      </c>
      <c r="C118" s="18">
        <v>135</v>
      </c>
      <c r="D118" s="18">
        <v>92</v>
      </c>
      <c r="E118" s="18">
        <v>88</v>
      </c>
      <c r="F118" s="18">
        <v>90</v>
      </c>
      <c r="G118" s="18">
        <v>108</v>
      </c>
      <c r="H118" s="18">
        <v>87</v>
      </c>
      <c r="I118" s="18">
        <v>78</v>
      </c>
      <c r="J118" s="18">
        <v>82</v>
      </c>
      <c r="K118" s="18">
        <v>80</v>
      </c>
      <c r="L118" s="18">
        <v>85</v>
      </c>
      <c r="M118" s="18">
        <v>75</v>
      </c>
      <c r="N118" s="18">
        <v>72</v>
      </c>
      <c r="O118" s="18">
        <v>67</v>
      </c>
      <c r="P118" s="18">
        <v>59</v>
      </c>
      <c r="Q118" s="18"/>
      <c r="R118" s="17"/>
      <c r="T118" s="17" t="s">
        <v>1</v>
      </c>
      <c r="U118" s="7">
        <f t="shared" ref="U118:U132" si="11">B118/$B118</f>
        <v>1</v>
      </c>
      <c r="V118" s="7">
        <f t="shared" si="10"/>
        <v>0.31322505800464034</v>
      </c>
      <c r="W118" s="7">
        <f t="shared" si="10"/>
        <v>0.21345707656612528</v>
      </c>
      <c r="X118" s="7">
        <f t="shared" si="10"/>
        <v>0.20417633410672853</v>
      </c>
      <c r="Y118" s="7">
        <f t="shared" si="10"/>
        <v>0.20881670533642691</v>
      </c>
      <c r="Z118" s="7">
        <f t="shared" si="10"/>
        <v>0.25058004640371229</v>
      </c>
      <c r="AA118" s="7">
        <f t="shared" si="10"/>
        <v>0.20185614849187936</v>
      </c>
      <c r="AB118" s="7">
        <f t="shared" si="10"/>
        <v>0.18097447795823665</v>
      </c>
      <c r="AC118" s="7">
        <f t="shared" si="10"/>
        <v>0.1902552204176334</v>
      </c>
      <c r="AD118" s="7">
        <f t="shared" si="10"/>
        <v>0.18561484918793503</v>
      </c>
      <c r="AE118" s="7">
        <f t="shared" si="10"/>
        <v>0.19721577726218098</v>
      </c>
      <c r="AF118" s="7">
        <f t="shared" si="10"/>
        <v>0.1740139211136891</v>
      </c>
      <c r="AG118" s="7">
        <f t="shared" si="10"/>
        <v>0.16705336426914152</v>
      </c>
      <c r="AH118" s="7">
        <f t="shared" si="10"/>
        <v>0.1554524361948956</v>
      </c>
      <c r="AI118" s="7">
        <f t="shared" si="10"/>
        <v>0.1368909512761021</v>
      </c>
      <c r="AJ118" s="7"/>
    </row>
    <row r="119" spans="1:37" ht="15.75" customHeight="1" x14ac:dyDescent="0.2">
      <c r="A119" s="17" t="s">
        <v>2</v>
      </c>
      <c r="B119" s="18">
        <v>338</v>
      </c>
      <c r="C119" s="18">
        <v>88</v>
      </c>
      <c r="D119" s="18">
        <v>90</v>
      </c>
      <c r="E119" s="18">
        <v>83</v>
      </c>
      <c r="F119" s="18">
        <v>86</v>
      </c>
      <c r="G119" s="18">
        <v>71</v>
      </c>
      <c r="H119" s="18">
        <v>60</v>
      </c>
      <c r="I119" s="18">
        <v>75</v>
      </c>
      <c r="J119" s="18">
        <v>58</v>
      </c>
      <c r="K119" s="18">
        <v>59</v>
      </c>
      <c r="L119" s="18">
        <v>56</v>
      </c>
      <c r="M119" s="18">
        <v>61</v>
      </c>
      <c r="N119" s="18">
        <v>62</v>
      </c>
      <c r="O119" s="18">
        <v>44</v>
      </c>
      <c r="P119" s="18"/>
      <c r="Q119" s="18"/>
      <c r="R119" s="17"/>
      <c r="T119" s="17" t="s">
        <v>2</v>
      </c>
      <c r="U119" s="7">
        <f t="shared" si="11"/>
        <v>1</v>
      </c>
      <c r="V119" s="7">
        <f t="shared" si="10"/>
        <v>0.26035502958579881</v>
      </c>
      <c r="W119" s="7">
        <f t="shared" si="10"/>
        <v>0.26627218934911245</v>
      </c>
      <c r="X119" s="7">
        <f t="shared" si="10"/>
        <v>0.2455621301775148</v>
      </c>
      <c r="Y119" s="7">
        <f t="shared" si="10"/>
        <v>0.25443786982248523</v>
      </c>
      <c r="Z119" s="7">
        <f t="shared" si="10"/>
        <v>0.21005917159763313</v>
      </c>
      <c r="AA119" s="7">
        <f t="shared" si="10"/>
        <v>0.17751479289940827</v>
      </c>
      <c r="AB119" s="7">
        <f t="shared" si="10"/>
        <v>0.22189349112426035</v>
      </c>
      <c r="AC119" s="7">
        <f t="shared" si="10"/>
        <v>0.17159763313609466</v>
      </c>
      <c r="AD119" s="7">
        <f t="shared" si="10"/>
        <v>0.17455621301775148</v>
      </c>
      <c r="AE119" s="7">
        <f t="shared" si="10"/>
        <v>0.16568047337278108</v>
      </c>
      <c r="AF119" s="7">
        <f t="shared" si="10"/>
        <v>0.18047337278106509</v>
      </c>
      <c r="AG119" s="7">
        <f t="shared" si="10"/>
        <v>0.18343195266272189</v>
      </c>
      <c r="AH119" s="7">
        <f t="shared" si="10"/>
        <v>0.13017751479289941</v>
      </c>
      <c r="AI119" s="7"/>
      <c r="AJ119" s="7"/>
    </row>
    <row r="120" spans="1:37" ht="15.75" customHeight="1" x14ac:dyDescent="0.2">
      <c r="A120" s="17" t="s">
        <v>3</v>
      </c>
      <c r="B120" s="18">
        <v>309</v>
      </c>
      <c r="C120" s="18">
        <v>87</v>
      </c>
      <c r="D120" s="18">
        <v>66</v>
      </c>
      <c r="E120" s="18">
        <v>92</v>
      </c>
      <c r="F120" s="18">
        <v>71</v>
      </c>
      <c r="G120" s="18">
        <v>59</v>
      </c>
      <c r="H120" s="18">
        <v>69</v>
      </c>
      <c r="I120" s="18">
        <v>73</v>
      </c>
      <c r="J120" s="18">
        <v>68</v>
      </c>
      <c r="K120" s="18">
        <v>70</v>
      </c>
      <c r="L120" s="18">
        <v>60</v>
      </c>
      <c r="M120" s="18">
        <v>57</v>
      </c>
      <c r="N120" s="18">
        <v>44</v>
      </c>
      <c r="O120" s="18"/>
      <c r="P120" s="18"/>
      <c r="Q120" s="18"/>
      <c r="R120" s="17"/>
      <c r="T120" s="17" t="s">
        <v>3</v>
      </c>
      <c r="U120" s="7">
        <f t="shared" si="11"/>
        <v>1</v>
      </c>
      <c r="V120" s="7">
        <f t="shared" si="10"/>
        <v>0.28155339805825241</v>
      </c>
      <c r="W120" s="7">
        <f t="shared" si="10"/>
        <v>0.21359223300970873</v>
      </c>
      <c r="X120" s="7">
        <f t="shared" si="10"/>
        <v>0.29773462783171523</v>
      </c>
      <c r="Y120" s="7">
        <f t="shared" si="10"/>
        <v>0.22977346278317151</v>
      </c>
      <c r="Z120" s="7">
        <f t="shared" si="10"/>
        <v>0.19093851132686085</v>
      </c>
      <c r="AA120" s="7">
        <f t="shared" si="10"/>
        <v>0.22330097087378642</v>
      </c>
      <c r="AB120" s="7">
        <f t="shared" si="10"/>
        <v>0.23624595469255663</v>
      </c>
      <c r="AC120" s="7">
        <f t="shared" si="10"/>
        <v>0.22006472491909385</v>
      </c>
      <c r="AD120" s="7">
        <f t="shared" si="10"/>
        <v>0.22653721682847897</v>
      </c>
      <c r="AE120" s="7">
        <f t="shared" si="10"/>
        <v>0.1941747572815534</v>
      </c>
      <c r="AF120" s="7">
        <f t="shared" si="10"/>
        <v>0.18446601941747573</v>
      </c>
      <c r="AG120" s="7">
        <f t="shared" si="10"/>
        <v>0.14239482200647249</v>
      </c>
      <c r="AH120" s="7"/>
      <c r="AI120" s="7"/>
      <c r="AJ120" s="7"/>
    </row>
    <row r="121" spans="1:37" ht="15.75" customHeight="1" x14ac:dyDescent="0.2">
      <c r="A121" s="17" t="s">
        <v>4</v>
      </c>
      <c r="B121" s="18">
        <v>640</v>
      </c>
      <c r="C121" s="18">
        <v>238</v>
      </c>
      <c r="D121" s="18">
        <v>212</v>
      </c>
      <c r="E121" s="18">
        <v>165</v>
      </c>
      <c r="F121" s="18">
        <v>136</v>
      </c>
      <c r="G121" s="18">
        <v>161</v>
      </c>
      <c r="H121" s="18">
        <v>141</v>
      </c>
      <c r="I121" s="18">
        <v>127</v>
      </c>
      <c r="J121" s="18">
        <v>134</v>
      </c>
      <c r="K121" s="18">
        <v>126</v>
      </c>
      <c r="L121" s="18">
        <v>115</v>
      </c>
      <c r="M121" s="18">
        <v>105</v>
      </c>
      <c r="N121" s="18"/>
      <c r="O121" s="18"/>
      <c r="P121" s="18"/>
      <c r="Q121" s="18"/>
      <c r="R121" s="17"/>
      <c r="T121" s="17" t="s">
        <v>4</v>
      </c>
      <c r="U121" s="7">
        <f t="shared" si="11"/>
        <v>1</v>
      </c>
      <c r="V121" s="7">
        <f t="shared" si="10"/>
        <v>0.37187500000000001</v>
      </c>
      <c r="W121" s="7">
        <f t="shared" si="10"/>
        <v>0.33124999999999999</v>
      </c>
      <c r="X121" s="7">
        <f t="shared" si="10"/>
        <v>0.2578125</v>
      </c>
      <c r="Y121" s="7">
        <f t="shared" si="10"/>
        <v>0.21249999999999999</v>
      </c>
      <c r="Z121" s="7">
        <f t="shared" si="10"/>
        <v>0.25156250000000002</v>
      </c>
      <c r="AA121" s="7">
        <f t="shared" si="10"/>
        <v>0.22031249999999999</v>
      </c>
      <c r="AB121" s="7">
        <f t="shared" si="10"/>
        <v>0.19843749999999999</v>
      </c>
      <c r="AC121" s="7">
        <f t="shared" si="10"/>
        <v>0.20937500000000001</v>
      </c>
      <c r="AD121" s="7">
        <f t="shared" si="10"/>
        <v>0.19687499999999999</v>
      </c>
      <c r="AE121" s="7">
        <f t="shared" si="10"/>
        <v>0.1796875</v>
      </c>
      <c r="AF121" s="7">
        <f t="shared" si="10"/>
        <v>0.1640625</v>
      </c>
      <c r="AG121" s="7"/>
      <c r="AH121" s="7"/>
      <c r="AI121" s="7"/>
      <c r="AJ121" s="7"/>
    </row>
    <row r="122" spans="1:37" ht="15.75" customHeight="1" x14ac:dyDescent="0.2">
      <c r="A122" s="17" t="s">
        <v>5</v>
      </c>
      <c r="B122" s="18">
        <v>1258</v>
      </c>
      <c r="C122" s="18">
        <v>483</v>
      </c>
      <c r="D122" s="18">
        <v>310</v>
      </c>
      <c r="E122" s="18">
        <v>279</v>
      </c>
      <c r="F122" s="18">
        <v>286</v>
      </c>
      <c r="G122" s="18">
        <v>225</v>
      </c>
      <c r="H122" s="18">
        <v>217</v>
      </c>
      <c r="I122" s="18">
        <v>229</v>
      </c>
      <c r="J122" s="18">
        <v>196</v>
      </c>
      <c r="K122" s="18">
        <v>188</v>
      </c>
      <c r="L122" s="18">
        <v>165</v>
      </c>
      <c r="M122" s="18"/>
      <c r="N122" s="18"/>
      <c r="O122" s="18"/>
      <c r="P122" s="18"/>
      <c r="Q122" s="18"/>
      <c r="R122" s="17"/>
      <c r="T122" s="17" t="s">
        <v>5</v>
      </c>
      <c r="U122" s="7">
        <f t="shared" si="11"/>
        <v>1</v>
      </c>
      <c r="V122" s="7">
        <f t="shared" si="10"/>
        <v>0.38394276629570745</v>
      </c>
      <c r="W122" s="7">
        <f t="shared" si="10"/>
        <v>0.246422893481717</v>
      </c>
      <c r="X122" s="7">
        <f t="shared" si="10"/>
        <v>0.22178060413354531</v>
      </c>
      <c r="Y122" s="7">
        <f t="shared" si="10"/>
        <v>0.22734499205087441</v>
      </c>
      <c r="Z122" s="7">
        <f t="shared" si="10"/>
        <v>0.17885532591414943</v>
      </c>
      <c r="AA122" s="7">
        <f t="shared" si="10"/>
        <v>0.17249602543720191</v>
      </c>
      <c r="AB122" s="7">
        <f t="shared" si="10"/>
        <v>0.18203497615262321</v>
      </c>
      <c r="AC122" s="7">
        <f t="shared" si="10"/>
        <v>0.15580286168521462</v>
      </c>
      <c r="AD122" s="7">
        <f t="shared" si="10"/>
        <v>0.1494435612082671</v>
      </c>
      <c r="AE122" s="7">
        <f t="shared" si="10"/>
        <v>0.13116057233704292</v>
      </c>
      <c r="AF122" s="7"/>
      <c r="AG122" s="7"/>
      <c r="AH122" s="7"/>
      <c r="AI122" s="7"/>
      <c r="AJ122" s="7"/>
    </row>
    <row r="123" spans="1:37" ht="15.75" customHeight="1" x14ac:dyDescent="0.2">
      <c r="A123" s="17" t="s">
        <v>6</v>
      </c>
      <c r="B123" s="18">
        <v>1256</v>
      </c>
      <c r="C123" s="18">
        <v>346</v>
      </c>
      <c r="D123" s="18">
        <v>265</v>
      </c>
      <c r="E123" s="18">
        <v>277</v>
      </c>
      <c r="F123" s="18">
        <v>257</v>
      </c>
      <c r="G123" s="18">
        <v>211</v>
      </c>
      <c r="H123" s="18">
        <v>212</v>
      </c>
      <c r="I123" s="18">
        <v>200</v>
      </c>
      <c r="J123" s="18">
        <v>182</v>
      </c>
      <c r="K123" s="18">
        <v>170</v>
      </c>
      <c r="L123" s="18"/>
      <c r="M123" s="18"/>
      <c r="N123" s="18"/>
      <c r="O123" s="18"/>
      <c r="P123" s="18"/>
      <c r="Q123" s="18"/>
      <c r="R123" s="17"/>
      <c r="T123" s="17" t="s">
        <v>6</v>
      </c>
      <c r="U123" s="7">
        <f t="shared" si="11"/>
        <v>1</v>
      </c>
      <c r="V123" s="7">
        <f t="shared" si="10"/>
        <v>0.27547770700636942</v>
      </c>
      <c r="W123" s="7">
        <f t="shared" si="10"/>
        <v>0.21098726114649682</v>
      </c>
      <c r="X123" s="7">
        <f t="shared" si="10"/>
        <v>0.22054140127388536</v>
      </c>
      <c r="Y123" s="7">
        <f t="shared" si="10"/>
        <v>0.20461783439490447</v>
      </c>
      <c r="Z123" s="7">
        <f t="shared" si="10"/>
        <v>0.1679936305732484</v>
      </c>
      <c r="AA123" s="7">
        <f t="shared" si="10"/>
        <v>0.16878980891719744</v>
      </c>
      <c r="AB123" s="7">
        <f t="shared" si="10"/>
        <v>0.15923566878980891</v>
      </c>
      <c r="AC123" s="7">
        <f t="shared" si="10"/>
        <v>0.14490445859872611</v>
      </c>
      <c r="AD123" s="7">
        <f t="shared" si="10"/>
        <v>0.13535031847133758</v>
      </c>
      <c r="AE123" s="7"/>
      <c r="AF123" s="7"/>
      <c r="AG123" s="7"/>
      <c r="AH123" s="7"/>
      <c r="AI123" s="7"/>
      <c r="AJ123" s="7"/>
    </row>
    <row r="124" spans="1:37" ht="15.75" customHeight="1" x14ac:dyDescent="0.2">
      <c r="A124" s="17" t="s">
        <v>7</v>
      </c>
      <c r="B124" s="18">
        <v>730</v>
      </c>
      <c r="C124" s="18">
        <v>211</v>
      </c>
      <c r="D124" s="18">
        <v>189</v>
      </c>
      <c r="E124" s="18">
        <v>141</v>
      </c>
      <c r="F124" s="18">
        <v>126</v>
      </c>
      <c r="G124" s="18">
        <v>142</v>
      </c>
      <c r="H124" s="18">
        <v>124</v>
      </c>
      <c r="I124" s="18">
        <v>98</v>
      </c>
      <c r="J124" s="18">
        <v>95</v>
      </c>
      <c r="K124" s="18"/>
      <c r="L124" s="18"/>
      <c r="M124" s="18"/>
      <c r="N124" s="18"/>
      <c r="O124" s="18"/>
      <c r="P124" s="18"/>
      <c r="Q124" s="18"/>
      <c r="R124" s="17"/>
      <c r="T124" s="17" t="s">
        <v>7</v>
      </c>
      <c r="U124" s="7">
        <f t="shared" si="11"/>
        <v>1</v>
      </c>
      <c r="V124" s="7">
        <f t="shared" si="10"/>
        <v>0.28904109589041094</v>
      </c>
      <c r="W124" s="7">
        <f t="shared" si="10"/>
        <v>0.25890410958904109</v>
      </c>
      <c r="X124" s="7">
        <f t="shared" si="10"/>
        <v>0.19315068493150686</v>
      </c>
      <c r="Y124" s="7">
        <f t="shared" si="10"/>
        <v>0.17260273972602741</v>
      </c>
      <c r="Z124" s="7">
        <f t="shared" si="10"/>
        <v>0.19452054794520549</v>
      </c>
      <c r="AA124" s="7">
        <f t="shared" si="10"/>
        <v>0.16986301369863013</v>
      </c>
      <c r="AB124" s="7">
        <f t="shared" si="10"/>
        <v>0.13424657534246576</v>
      </c>
      <c r="AC124" s="7">
        <f t="shared" si="10"/>
        <v>0.13013698630136986</v>
      </c>
      <c r="AD124" s="7"/>
      <c r="AE124" s="7"/>
      <c r="AF124" s="7"/>
      <c r="AG124" s="7"/>
      <c r="AH124" s="7"/>
      <c r="AI124" s="7"/>
      <c r="AJ124" s="7"/>
    </row>
    <row r="125" spans="1:37" ht="15.75" customHeight="1" x14ac:dyDescent="0.2">
      <c r="A125" s="17" t="s">
        <v>8</v>
      </c>
      <c r="B125" s="18">
        <v>678</v>
      </c>
      <c r="C125" s="18">
        <v>251</v>
      </c>
      <c r="D125" s="18">
        <v>160</v>
      </c>
      <c r="E125" s="18">
        <v>133</v>
      </c>
      <c r="F125" s="18">
        <v>128</v>
      </c>
      <c r="G125" s="18">
        <v>126</v>
      </c>
      <c r="H125" s="18">
        <v>103</v>
      </c>
      <c r="I125" s="18">
        <v>83</v>
      </c>
      <c r="J125" s="18"/>
      <c r="K125" s="18"/>
      <c r="L125" s="18"/>
      <c r="M125" s="18"/>
      <c r="N125" s="18"/>
      <c r="O125" s="18"/>
      <c r="P125" s="18"/>
      <c r="Q125" s="18"/>
      <c r="R125" s="17"/>
      <c r="T125" s="17" t="s">
        <v>8</v>
      </c>
      <c r="U125" s="7">
        <f t="shared" si="11"/>
        <v>1</v>
      </c>
      <c r="V125" s="7">
        <f t="shared" si="10"/>
        <v>0.37020648967551623</v>
      </c>
      <c r="W125" s="7">
        <f t="shared" si="10"/>
        <v>0.2359882005899705</v>
      </c>
      <c r="X125" s="7">
        <f t="shared" si="10"/>
        <v>0.19616519174041297</v>
      </c>
      <c r="Y125" s="7">
        <f t="shared" si="10"/>
        <v>0.1887905604719764</v>
      </c>
      <c r="Z125" s="7">
        <f t="shared" si="10"/>
        <v>0.18584070796460178</v>
      </c>
      <c r="AA125" s="7">
        <f t="shared" si="10"/>
        <v>0.15191740412979352</v>
      </c>
      <c r="AB125" s="7">
        <f t="shared" si="10"/>
        <v>0.1224188790560472</v>
      </c>
      <c r="AC125" s="7"/>
      <c r="AD125" s="7"/>
      <c r="AE125" s="7"/>
      <c r="AF125" s="7"/>
      <c r="AG125" s="7"/>
      <c r="AH125" s="7"/>
      <c r="AI125" s="7"/>
      <c r="AJ125" s="7"/>
    </row>
    <row r="126" spans="1:37" ht="15.75" customHeight="1" x14ac:dyDescent="0.2">
      <c r="A126" s="17" t="s">
        <v>9</v>
      </c>
      <c r="B126" s="18">
        <v>743</v>
      </c>
      <c r="C126" s="18">
        <v>205</v>
      </c>
      <c r="D126" s="18">
        <v>171</v>
      </c>
      <c r="E126" s="18">
        <v>147</v>
      </c>
      <c r="F126" s="18">
        <v>142</v>
      </c>
      <c r="G126" s="18">
        <v>135</v>
      </c>
      <c r="H126" s="18">
        <v>100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7"/>
      <c r="T126" s="17" t="s">
        <v>9</v>
      </c>
      <c r="U126" s="7">
        <f t="shared" si="11"/>
        <v>1</v>
      </c>
      <c r="V126" s="7">
        <f t="shared" si="10"/>
        <v>0.27590847913862721</v>
      </c>
      <c r="W126" s="7">
        <f t="shared" si="10"/>
        <v>0.23014804845222073</v>
      </c>
      <c r="X126" s="7">
        <f t="shared" si="10"/>
        <v>0.19784656796769853</v>
      </c>
      <c r="Y126" s="7">
        <f t="shared" si="10"/>
        <v>0.19111709286675641</v>
      </c>
      <c r="Z126" s="7">
        <f t="shared" si="10"/>
        <v>0.18169582772543741</v>
      </c>
      <c r="AA126" s="7">
        <f t="shared" si="10"/>
        <v>0.13458950201884254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7" ht="15.75" customHeight="1" x14ac:dyDescent="0.2">
      <c r="A127" s="17" t="s">
        <v>10</v>
      </c>
      <c r="B127" s="18">
        <v>699</v>
      </c>
      <c r="C127" s="18">
        <v>199</v>
      </c>
      <c r="D127" s="18">
        <v>162</v>
      </c>
      <c r="E127" s="18">
        <v>145</v>
      </c>
      <c r="F127" s="18">
        <v>126</v>
      </c>
      <c r="G127" s="18">
        <v>103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7"/>
      <c r="T127" s="17" t="s">
        <v>10</v>
      </c>
      <c r="U127" s="7">
        <f t="shared" si="11"/>
        <v>1</v>
      </c>
      <c r="V127" s="7">
        <f t="shared" si="10"/>
        <v>0.28469241773962806</v>
      </c>
      <c r="W127" s="7">
        <f t="shared" si="10"/>
        <v>0.23175965665236051</v>
      </c>
      <c r="X127" s="7">
        <f t="shared" si="10"/>
        <v>0.20743919885550788</v>
      </c>
      <c r="Y127" s="7">
        <f t="shared" si="10"/>
        <v>0.18025751072961374</v>
      </c>
      <c r="Z127" s="7">
        <f t="shared" si="10"/>
        <v>0.14735336194563661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7" ht="15.75" customHeight="1" x14ac:dyDescent="0.2">
      <c r="A128" s="17" t="s">
        <v>11</v>
      </c>
      <c r="B128" s="18">
        <v>530</v>
      </c>
      <c r="C128" s="18">
        <v>154</v>
      </c>
      <c r="D128" s="18">
        <v>129</v>
      </c>
      <c r="E128" s="18">
        <v>111</v>
      </c>
      <c r="F128" s="18">
        <v>101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7"/>
      <c r="T128" s="17" t="s">
        <v>11</v>
      </c>
      <c r="U128" s="7">
        <f t="shared" si="11"/>
        <v>1</v>
      </c>
      <c r="V128" s="7">
        <f t="shared" si="10"/>
        <v>0.29056603773584905</v>
      </c>
      <c r="W128" s="7">
        <f t="shared" si="10"/>
        <v>0.24339622641509434</v>
      </c>
      <c r="X128" s="7">
        <f t="shared" si="10"/>
        <v>0.20943396226415095</v>
      </c>
      <c r="Y128" s="7">
        <f t="shared" si="10"/>
        <v>0.19056603773584907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7" ht="15.75" customHeight="1" x14ac:dyDescent="0.2">
      <c r="A129" s="17" t="s">
        <v>12</v>
      </c>
      <c r="B129" s="18">
        <v>591</v>
      </c>
      <c r="C129" s="18">
        <v>183</v>
      </c>
      <c r="D129" s="18">
        <v>117</v>
      </c>
      <c r="E129" s="18">
        <v>110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7"/>
      <c r="T129" s="17" t="s">
        <v>12</v>
      </c>
      <c r="U129" s="7">
        <f t="shared" si="11"/>
        <v>1</v>
      </c>
      <c r="V129" s="7">
        <f t="shared" si="10"/>
        <v>0.30964467005076141</v>
      </c>
      <c r="W129" s="7">
        <f t="shared" si="10"/>
        <v>0.19796954314720813</v>
      </c>
      <c r="X129" s="7">
        <f t="shared" si="10"/>
        <v>0.18612521150592218</v>
      </c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7" ht="15.75" customHeight="1" x14ac:dyDescent="0.2">
      <c r="A130" s="17" t="s">
        <v>13</v>
      </c>
      <c r="B130" s="18">
        <v>583</v>
      </c>
      <c r="C130" s="18">
        <v>167</v>
      </c>
      <c r="D130" s="18">
        <v>129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7"/>
      <c r="T130" s="17" t="s">
        <v>13</v>
      </c>
      <c r="U130" s="7">
        <f t="shared" si="11"/>
        <v>1</v>
      </c>
      <c r="V130" s="7">
        <f t="shared" si="10"/>
        <v>0.28644939965694682</v>
      </c>
      <c r="W130" s="7">
        <f t="shared" si="10"/>
        <v>0.22126929674099485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7" ht="15.75" customHeight="1" x14ac:dyDescent="0.2">
      <c r="A131" s="17" t="s">
        <v>14</v>
      </c>
      <c r="B131" s="18">
        <v>527</v>
      </c>
      <c r="C131" s="18">
        <v>148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7"/>
      <c r="T131" s="17" t="s">
        <v>14</v>
      </c>
      <c r="U131" s="7">
        <f t="shared" si="11"/>
        <v>1</v>
      </c>
      <c r="V131" s="7">
        <f t="shared" si="10"/>
        <v>0.28083491461100568</v>
      </c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7" ht="15.75" customHeight="1" x14ac:dyDescent="0.2">
      <c r="A132" s="17" t="s">
        <v>15</v>
      </c>
      <c r="B132" s="18">
        <v>468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 t="s">
        <v>59</v>
      </c>
      <c r="R132" s="17"/>
      <c r="T132" s="17" t="s">
        <v>15</v>
      </c>
      <c r="U132" s="7">
        <f t="shared" si="11"/>
        <v>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7" ht="15.75" customHeight="1" x14ac:dyDescent="0.2">
      <c r="A133" s="17" t="s">
        <v>16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7"/>
      <c r="T133" s="17" t="s">
        <v>16</v>
      </c>
      <c r="V133" s="7"/>
      <c r="W133" s="7"/>
      <c r="X133" s="7"/>
      <c r="Y133" s="7"/>
      <c r="Z133" s="7"/>
      <c r="AA133" s="7"/>
    </row>
    <row r="134" spans="1:37" ht="15.75" customHeight="1" x14ac:dyDescent="0.2">
      <c r="A134" s="19"/>
    </row>
    <row r="135" spans="1:37" ht="15.75" customHeight="1" x14ac:dyDescent="0.2">
      <c r="A135" s="16" t="s">
        <v>74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T135" s="16" t="s">
        <v>74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 x14ac:dyDescent="0.2">
      <c r="A136" s="17" t="s">
        <v>0</v>
      </c>
      <c r="B136" s="18">
        <v>1184</v>
      </c>
      <c r="C136" s="18">
        <v>860</v>
      </c>
      <c r="D136" s="18">
        <v>756</v>
      </c>
      <c r="E136" s="18">
        <v>644</v>
      </c>
      <c r="F136" s="18">
        <v>657</v>
      </c>
      <c r="G136" s="18">
        <v>250</v>
      </c>
      <c r="H136" s="18">
        <v>410</v>
      </c>
      <c r="I136" s="18">
        <v>383</v>
      </c>
      <c r="J136" s="18">
        <v>368</v>
      </c>
      <c r="K136" s="18">
        <v>444</v>
      </c>
      <c r="L136" s="18">
        <v>475</v>
      </c>
      <c r="M136" s="18">
        <v>446</v>
      </c>
      <c r="N136" s="18">
        <v>419</v>
      </c>
      <c r="O136" s="18">
        <v>454</v>
      </c>
      <c r="P136" s="18">
        <v>419</v>
      </c>
      <c r="Q136" s="18">
        <v>368</v>
      </c>
      <c r="R136" s="17"/>
      <c r="T136" s="17" t="s">
        <v>0</v>
      </c>
      <c r="U136" s="7">
        <f>B136/$B136</f>
        <v>1</v>
      </c>
      <c r="V136" s="7">
        <f t="shared" ref="V136:AJ151" si="12">C136/$B136</f>
        <v>0.72635135135135132</v>
      </c>
      <c r="W136" s="7">
        <f t="shared" si="12"/>
        <v>0.63851351351351349</v>
      </c>
      <c r="X136" s="7">
        <f t="shared" si="12"/>
        <v>0.54391891891891897</v>
      </c>
      <c r="Y136" s="7">
        <f t="shared" si="12"/>
        <v>0.55489864864864868</v>
      </c>
      <c r="Z136" s="7">
        <f t="shared" si="12"/>
        <v>0.21114864864864866</v>
      </c>
      <c r="AA136" s="7">
        <f t="shared" si="12"/>
        <v>0.34628378378378377</v>
      </c>
      <c r="AB136" s="7">
        <f t="shared" si="12"/>
        <v>0.32347972972972971</v>
      </c>
      <c r="AC136" s="7">
        <f t="shared" si="12"/>
        <v>0.3108108108108108</v>
      </c>
      <c r="AD136" s="7">
        <f t="shared" si="12"/>
        <v>0.375</v>
      </c>
      <c r="AE136" s="7">
        <f t="shared" si="12"/>
        <v>0.40118243243243246</v>
      </c>
      <c r="AF136" s="7">
        <f t="shared" si="12"/>
        <v>0.3766891891891892</v>
      </c>
      <c r="AG136" s="7">
        <f t="shared" si="12"/>
        <v>0.35388513513513514</v>
      </c>
      <c r="AH136" s="7">
        <f t="shared" si="12"/>
        <v>0.38344594594594594</v>
      </c>
      <c r="AI136" s="7">
        <f t="shared" si="12"/>
        <v>0.35388513513513514</v>
      </c>
      <c r="AJ136" s="7">
        <f t="shared" si="12"/>
        <v>0.3108108108108108</v>
      </c>
      <c r="AK136" s="7"/>
    </row>
    <row r="137" spans="1:37" ht="15.75" customHeight="1" x14ac:dyDescent="0.2">
      <c r="A137" s="17" t="s">
        <v>1</v>
      </c>
      <c r="B137" s="18">
        <v>569</v>
      </c>
      <c r="C137" s="18">
        <v>308</v>
      </c>
      <c r="D137" s="18">
        <v>223</v>
      </c>
      <c r="E137" s="18">
        <v>223</v>
      </c>
      <c r="F137" s="18">
        <v>91</v>
      </c>
      <c r="G137" s="18">
        <v>136</v>
      </c>
      <c r="H137" s="18">
        <v>137</v>
      </c>
      <c r="I137" s="18">
        <v>145</v>
      </c>
      <c r="J137" s="18">
        <v>159</v>
      </c>
      <c r="K137" s="18">
        <v>158</v>
      </c>
      <c r="L137" s="18">
        <v>154</v>
      </c>
      <c r="M137" s="18">
        <v>156</v>
      </c>
      <c r="N137" s="18">
        <v>176</v>
      </c>
      <c r="O137" s="18">
        <v>141</v>
      </c>
      <c r="P137" s="18">
        <v>149</v>
      </c>
      <c r="Q137" s="18"/>
      <c r="R137" s="17"/>
      <c r="T137" s="17" t="s">
        <v>1</v>
      </c>
      <c r="U137" s="7">
        <f t="shared" ref="U137:U151" si="13">B137/$B137</f>
        <v>1</v>
      </c>
      <c r="V137" s="7">
        <f t="shared" si="12"/>
        <v>0.54130052724077327</v>
      </c>
      <c r="W137" s="7">
        <f t="shared" si="12"/>
        <v>0.39191564147627417</v>
      </c>
      <c r="X137" s="7">
        <f t="shared" si="12"/>
        <v>0.39191564147627417</v>
      </c>
      <c r="Y137" s="7">
        <f t="shared" si="12"/>
        <v>0.15992970123022848</v>
      </c>
      <c r="Z137" s="7">
        <f t="shared" si="12"/>
        <v>0.23901581722319859</v>
      </c>
      <c r="AA137" s="7">
        <f t="shared" si="12"/>
        <v>0.24077328646748683</v>
      </c>
      <c r="AB137" s="7">
        <f t="shared" si="12"/>
        <v>0.25483304042179261</v>
      </c>
      <c r="AC137" s="7">
        <f t="shared" si="12"/>
        <v>0.27943760984182775</v>
      </c>
      <c r="AD137" s="7">
        <f t="shared" si="12"/>
        <v>0.27768014059753954</v>
      </c>
      <c r="AE137" s="7">
        <f t="shared" si="12"/>
        <v>0.27065026362038663</v>
      </c>
      <c r="AF137" s="7">
        <f t="shared" si="12"/>
        <v>0.27416520210896311</v>
      </c>
      <c r="AG137" s="7">
        <f t="shared" si="12"/>
        <v>0.30931458699472758</v>
      </c>
      <c r="AH137" s="7">
        <f t="shared" si="12"/>
        <v>0.24780316344463971</v>
      </c>
      <c r="AI137" s="7">
        <f t="shared" si="12"/>
        <v>0.26186291739894552</v>
      </c>
      <c r="AJ137" s="7"/>
    </row>
    <row r="138" spans="1:37" ht="15.75" customHeight="1" x14ac:dyDescent="0.2">
      <c r="A138" s="17" t="s">
        <v>2</v>
      </c>
      <c r="B138" s="18">
        <v>388</v>
      </c>
      <c r="C138" s="18">
        <v>165</v>
      </c>
      <c r="D138" s="18">
        <v>157</v>
      </c>
      <c r="E138" s="18">
        <v>58</v>
      </c>
      <c r="F138" s="18">
        <v>76</v>
      </c>
      <c r="G138" s="18">
        <v>84</v>
      </c>
      <c r="H138" s="18">
        <v>65</v>
      </c>
      <c r="I138" s="18">
        <v>107</v>
      </c>
      <c r="J138" s="18">
        <v>100</v>
      </c>
      <c r="K138" s="18">
        <v>97</v>
      </c>
      <c r="L138" s="18">
        <v>101</v>
      </c>
      <c r="M138" s="18">
        <v>106</v>
      </c>
      <c r="N138" s="18">
        <v>85</v>
      </c>
      <c r="O138" s="18">
        <v>73</v>
      </c>
      <c r="P138" s="18"/>
      <c r="Q138" s="18"/>
      <c r="R138" s="17"/>
      <c r="T138" s="17" t="s">
        <v>2</v>
      </c>
      <c r="U138" s="7">
        <f t="shared" si="13"/>
        <v>1</v>
      </c>
      <c r="V138" s="7">
        <f t="shared" si="12"/>
        <v>0.42525773195876287</v>
      </c>
      <c r="W138" s="7">
        <f t="shared" si="12"/>
        <v>0.40463917525773196</v>
      </c>
      <c r="X138" s="7">
        <f t="shared" si="12"/>
        <v>0.14948453608247422</v>
      </c>
      <c r="Y138" s="7">
        <f t="shared" si="12"/>
        <v>0.19587628865979381</v>
      </c>
      <c r="Z138" s="7">
        <f t="shared" si="12"/>
        <v>0.21649484536082475</v>
      </c>
      <c r="AA138" s="7">
        <f t="shared" si="12"/>
        <v>0.16752577319587628</v>
      </c>
      <c r="AB138" s="7">
        <f t="shared" si="12"/>
        <v>0.27577319587628868</v>
      </c>
      <c r="AC138" s="7">
        <f t="shared" si="12"/>
        <v>0.25773195876288657</v>
      </c>
      <c r="AD138" s="7">
        <f t="shared" si="12"/>
        <v>0.25</v>
      </c>
      <c r="AE138" s="7">
        <f t="shared" si="12"/>
        <v>0.26030927835051548</v>
      </c>
      <c r="AF138" s="7">
        <f t="shared" si="12"/>
        <v>0.27319587628865977</v>
      </c>
      <c r="AG138" s="7">
        <f t="shared" si="12"/>
        <v>0.21907216494845361</v>
      </c>
      <c r="AH138" s="7">
        <f t="shared" si="12"/>
        <v>0.18814432989690721</v>
      </c>
      <c r="AI138" s="7"/>
      <c r="AJ138" s="7"/>
    </row>
    <row r="139" spans="1:37" ht="15.75" customHeight="1" x14ac:dyDescent="0.2">
      <c r="A139" s="17" t="s">
        <v>3</v>
      </c>
      <c r="B139" s="18">
        <v>290</v>
      </c>
      <c r="C139" s="18">
        <v>148</v>
      </c>
      <c r="D139" s="18">
        <v>44</v>
      </c>
      <c r="E139" s="18">
        <v>60</v>
      </c>
      <c r="F139" s="18">
        <v>63</v>
      </c>
      <c r="G139" s="18">
        <v>65</v>
      </c>
      <c r="H139" s="18">
        <v>75</v>
      </c>
      <c r="I139" s="18">
        <v>79</v>
      </c>
      <c r="J139" s="18">
        <v>91</v>
      </c>
      <c r="K139" s="18">
        <v>84</v>
      </c>
      <c r="L139" s="18">
        <v>83</v>
      </c>
      <c r="M139" s="18">
        <v>72</v>
      </c>
      <c r="N139" s="18">
        <v>77</v>
      </c>
      <c r="O139" s="18"/>
      <c r="P139" s="18"/>
      <c r="Q139" s="18"/>
      <c r="R139" s="17"/>
      <c r="T139" s="17" t="s">
        <v>3</v>
      </c>
      <c r="U139" s="7">
        <f t="shared" si="13"/>
        <v>1</v>
      </c>
      <c r="V139" s="7">
        <f t="shared" si="12"/>
        <v>0.51034482758620692</v>
      </c>
      <c r="W139" s="7">
        <f t="shared" si="12"/>
        <v>0.15172413793103448</v>
      </c>
      <c r="X139" s="7">
        <f t="shared" si="12"/>
        <v>0.20689655172413793</v>
      </c>
      <c r="Y139" s="7">
        <f t="shared" si="12"/>
        <v>0.21724137931034482</v>
      </c>
      <c r="Z139" s="7">
        <f t="shared" si="12"/>
        <v>0.22413793103448276</v>
      </c>
      <c r="AA139" s="7">
        <f t="shared" si="12"/>
        <v>0.25862068965517243</v>
      </c>
      <c r="AB139" s="7">
        <f t="shared" si="12"/>
        <v>0.27241379310344827</v>
      </c>
      <c r="AC139" s="7">
        <f t="shared" si="12"/>
        <v>0.31379310344827588</v>
      </c>
      <c r="AD139" s="7">
        <f t="shared" si="12"/>
        <v>0.28965517241379313</v>
      </c>
      <c r="AE139" s="7">
        <f t="shared" si="12"/>
        <v>0.28620689655172415</v>
      </c>
      <c r="AF139" s="7">
        <f t="shared" si="12"/>
        <v>0.24827586206896551</v>
      </c>
      <c r="AG139" s="7">
        <f t="shared" si="12"/>
        <v>0.26551724137931032</v>
      </c>
      <c r="AH139" s="7"/>
      <c r="AI139" s="7"/>
      <c r="AJ139" s="7"/>
    </row>
    <row r="140" spans="1:37" ht="15.75" customHeight="1" x14ac:dyDescent="0.2">
      <c r="A140" s="17" t="s">
        <v>4</v>
      </c>
      <c r="B140" s="18">
        <v>324</v>
      </c>
      <c r="C140" s="18">
        <v>70</v>
      </c>
      <c r="D140" s="18">
        <v>79</v>
      </c>
      <c r="E140" s="18">
        <v>78</v>
      </c>
      <c r="F140" s="18">
        <v>60</v>
      </c>
      <c r="G140" s="18">
        <v>76</v>
      </c>
      <c r="H140" s="18">
        <v>88</v>
      </c>
      <c r="I140" s="18">
        <v>80</v>
      </c>
      <c r="J140" s="18">
        <v>80</v>
      </c>
      <c r="K140" s="18">
        <v>86</v>
      </c>
      <c r="L140" s="18">
        <v>72</v>
      </c>
      <c r="M140" s="18">
        <v>59</v>
      </c>
      <c r="N140" s="18"/>
      <c r="O140" s="18"/>
      <c r="P140" s="18"/>
      <c r="Q140" s="18"/>
      <c r="R140" s="17"/>
      <c r="T140" s="17" t="s">
        <v>4</v>
      </c>
      <c r="U140" s="7">
        <f t="shared" si="13"/>
        <v>1</v>
      </c>
      <c r="V140" s="7">
        <f t="shared" si="12"/>
        <v>0.21604938271604937</v>
      </c>
      <c r="W140" s="7">
        <f t="shared" si="12"/>
        <v>0.24382716049382716</v>
      </c>
      <c r="X140" s="7">
        <f t="shared" si="12"/>
        <v>0.24074074074074073</v>
      </c>
      <c r="Y140" s="7">
        <f t="shared" si="12"/>
        <v>0.18518518518518517</v>
      </c>
      <c r="Z140" s="7">
        <f t="shared" si="12"/>
        <v>0.23456790123456789</v>
      </c>
      <c r="AA140" s="7">
        <f t="shared" si="12"/>
        <v>0.27160493827160492</v>
      </c>
      <c r="AB140" s="7">
        <f t="shared" si="12"/>
        <v>0.24691358024691357</v>
      </c>
      <c r="AC140" s="7">
        <f t="shared" si="12"/>
        <v>0.24691358024691357</v>
      </c>
      <c r="AD140" s="7">
        <f t="shared" si="12"/>
        <v>0.26543209876543211</v>
      </c>
      <c r="AE140" s="7">
        <f t="shared" si="12"/>
        <v>0.22222222222222221</v>
      </c>
      <c r="AF140" s="7">
        <f t="shared" si="12"/>
        <v>0.18209876543209877</v>
      </c>
      <c r="AG140" s="7"/>
      <c r="AH140" s="7"/>
      <c r="AI140" s="7"/>
      <c r="AJ140" s="7"/>
    </row>
    <row r="141" spans="1:37" ht="15.75" customHeight="1" x14ac:dyDescent="0.2">
      <c r="A141" s="17" t="s">
        <v>5</v>
      </c>
      <c r="B141" s="18">
        <v>227</v>
      </c>
      <c r="C141" s="18">
        <v>103</v>
      </c>
      <c r="D141" s="18">
        <v>83</v>
      </c>
      <c r="E141" s="18">
        <v>68</v>
      </c>
      <c r="F141" s="18">
        <v>66</v>
      </c>
      <c r="G141" s="18">
        <v>76</v>
      </c>
      <c r="H141" s="18">
        <v>62</v>
      </c>
      <c r="I141" s="18">
        <v>57</v>
      </c>
      <c r="J141" s="18">
        <v>59</v>
      </c>
      <c r="K141" s="18">
        <v>50</v>
      </c>
      <c r="L141" s="18">
        <v>51</v>
      </c>
      <c r="M141" s="18"/>
      <c r="N141" s="18"/>
      <c r="O141" s="18"/>
      <c r="P141" s="18"/>
      <c r="Q141" s="18"/>
      <c r="R141" s="17"/>
      <c r="T141" s="17" t="s">
        <v>5</v>
      </c>
      <c r="U141" s="7">
        <f t="shared" si="13"/>
        <v>1</v>
      </c>
      <c r="V141" s="7">
        <f t="shared" si="12"/>
        <v>0.45374449339207046</v>
      </c>
      <c r="W141" s="7">
        <f t="shared" si="12"/>
        <v>0.3656387665198238</v>
      </c>
      <c r="X141" s="7">
        <f t="shared" si="12"/>
        <v>0.29955947136563876</v>
      </c>
      <c r="Y141" s="7">
        <f t="shared" si="12"/>
        <v>0.29074889867841408</v>
      </c>
      <c r="Z141" s="7">
        <f t="shared" si="12"/>
        <v>0.33480176211453744</v>
      </c>
      <c r="AA141" s="7">
        <f t="shared" si="12"/>
        <v>0.27312775330396477</v>
      </c>
      <c r="AB141" s="7">
        <f t="shared" si="12"/>
        <v>0.25110132158590309</v>
      </c>
      <c r="AC141" s="7">
        <f t="shared" si="12"/>
        <v>0.25991189427312777</v>
      </c>
      <c r="AD141" s="7">
        <f t="shared" si="12"/>
        <v>0.22026431718061673</v>
      </c>
      <c r="AE141" s="7">
        <f t="shared" si="12"/>
        <v>0.22466960352422907</v>
      </c>
      <c r="AF141" s="7"/>
      <c r="AG141" s="7"/>
      <c r="AH141" s="7"/>
      <c r="AI141" s="7"/>
      <c r="AJ141" s="7"/>
    </row>
    <row r="142" spans="1:37" ht="15.75" customHeight="1" x14ac:dyDescent="0.2">
      <c r="A142" s="17" t="s">
        <v>6</v>
      </c>
      <c r="B142" s="18">
        <v>289</v>
      </c>
      <c r="C142" s="18">
        <v>113</v>
      </c>
      <c r="D142" s="18">
        <v>87</v>
      </c>
      <c r="E142" s="18">
        <v>105</v>
      </c>
      <c r="F142" s="18">
        <v>85</v>
      </c>
      <c r="G142" s="18">
        <v>77</v>
      </c>
      <c r="H142" s="18">
        <v>75</v>
      </c>
      <c r="I142" s="18">
        <v>77</v>
      </c>
      <c r="J142" s="18">
        <v>61</v>
      </c>
      <c r="K142" s="18">
        <v>64</v>
      </c>
      <c r="L142" s="18"/>
      <c r="M142" s="18"/>
      <c r="N142" s="18"/>
      <c r="O142" s="18"/>
      <c r="P142" s="18"/>
      <c r="Q142" s="18"/>
      <c r="R142" s="17"/>
      <c r="T142" s="17" t="s">
        <v>6</v>
      </c>
      <c r="U142" s="7">
        <f t="shared" si="13"/>
        <v>1</v>
      </c>
      <c r="V142" s="7">
        <f t="shared" si="12"/>
        <v>0.39100346020761245</v>
      </c>
      <c r="W142" s="7">
        <f t="shared" si="12"/>
        <v>0.30103806228373703</v>
      </c>
      <c r="X142" s="7">
        <f t="shared" si="12"/>
        <v>0.36332179930795849</v>
      </c>
      <c r="Y142" s="7">
        <f t="shared" si="12"/>
        <v>0.29411764705882354</v>
      </c>
      <c r="Z142" s="7">
        <f t="shared" si="12"/>
        <v>0.26643598615916952</v>
      </c>
      <c r="AA142" s="7">
        <f t="shared" si="12"/>
        <v>0.25951557093425603</v>
      </c>
      <c r="AB142" s="7">
        <f t="shared" si="12"/>
        <v>0.26643598615916952</v>
      </c>
      <c r="AC142" s="7">
        <f t="shared" si="12"/>
        <v>0.21107266435986158</v>
      </c>
      <c r="AD142" s="7">
        <f t="shared" si="12"/>
        <v>0.22145328719723184</v>
      </c>
      <c r="AE142" s="7"/>
      <c r="AF142" s="7"/>
      <c r="AG142" s="7"/>
      <c r="AH142" s="7"/>
      <c r="AI142" s="7"/>
      <c r="AJ142" s="7"/>
    </row>
    <row r="143" spans="1:37" ht="15.75" customHeight="1" x14ac:dyDescent="0.2">
      <c r="A143" s="17" t="s">
        <v>7</v>
      </c>
      <c r="B143" s="18">
        <v>187</v>
      </c>
      <c r="C143" s="18">
        <v>86</v>
      </c>
      <c r="D143" s="18">
        <v>82</v>
      </c>
      <c r="E143" s="18">
        <v>63</v>
      </c>
      <c r="F143" s="18">
        <v>53</v>
      </c>
      <c r="G143" s="18">
        <v>49</v>
      </c>
      <c r="H143" s="18">
        <v>52</v>
      </c>
      <c r="I143" s="18">
        <v>50</v>
      </c>
      <c r="J143" s="18">
        <v>43</v>
      </c>
      <c r="K143" s="18"/>
      <c r="L143" s="18"/>
      <c r="M143" s="18"/>
      <c r="N143" s="18"/>
      <c r="O143" s="18"/>
      <c r="P143" s="18"/>
      <c r="Q143" s="18"/>
      <c r="R143" s="17"/>
      <c r="T143" s="17" t="s">
        <v>7</v>
      </c>
      <c r="U143" s="7">
        <f t="shared" si="13"/>
        <v>1</v>
      </c>
      <c r="V143" s="7">
        <f t="shared" si="12"/>
        <v>0.45989304812834225</v>
      </c>
      <c r="W143" s="7">
        <f t="shared" si="12"/>
        <v>0.43850267379679142</v>
      </c>
      <c r="X143" s="7">
        <f t="shared" si="12"/>
        <v>0.33689839572192515</v>
      </c>
      <c r="Y143" s="7">
        <f t="shared" si="12"/>
        <v>0.28342245989304815</v>
      </c>
      <c r="Z143" s="7">
        <f t="shared" si="12"/>
        <v>0.26203208556149732</v>
      </c>
      <c r="AA143" s="7">
        <f t="shared" si="12"/>
        <v>0.27807486631016043</v>
      </c>
      <c r="AB143" s="7">
        <f t="shared" si="12"/>
        <v>0.26737967914438504</v>
      </c>
      <c r="AC143" s="7">
        <f t="shared" si="12"/>
        <v>0.22994652406417113</v>
      </c>
      <c r="AD143" s="7"/>
      <c r="AE143" s="7"/>
      <c r="AF143" s="7"/>
      <c r="AG143" s="7"/>
      <c r="AH143" s="7"/>
      <c r="AI143" s="7"/>
      <c r="AJ143" s="7"/>
    </row>
    <row r="144" spans="1:37" ht="15.75" customHeight="1" x14ac:dyDescent="0.2">
      <c r="A144" s="17" t="s">
        <v>8</v>
      </c>
      <c r="B144" s="18">
        <v>224</v>
      </c>
      <c r="C144" s="18">
        <v>105</v>
      </c>
      <c r="D144" s="18">
        <v>73</v>
      </c>
      <c r="E144" s="18">
        <v>61</v>
      </c>
      <c r="F144" s="18">
        <v>61</v>
      </c>
      <c r="G144" s="18">
        <v>66</v>
      </c>
      <c r="H144" s="18">
        <v>59</v>
      </c>
      <c r="I144" s="18">
        <v>48</v>
      </c>
      <c r="J144" s="18"/>
      <c r="K144" s="18"/>
      <c r="L144" s="18"/>
      <c r="M144" s="18"/>
      <c r="N144" s="18"/>
      <c r="O144" s="18"/>
      <c r="P144" s="18"/>
      <c r="Q144" s="18"/>
      <c r="R144" s="17"/>
      <c r="T144" s="17" t="s">
        <v>8</v>
      </c>
      <c r="U144" s="7">
        <f t="shared" si="13"/>
        <v>1</v>
      </c>
      <c r="V144" s="7">
        <f t="shared" si="12"/>
        <v>0.46875</v>
      </c>
      <c r="W144" s="7">
        <f t="shared" si="12"/>
        <v>0.32589285714285715</v>
      </c>
      <c r="X144" s="7">
        <f t="shared" si="12"/>
        <v>0.27232142857142855</v>
      </c>
      <c r="Y144" s="7">
        <f t="shared" si="12"/>
        <v>0.27232142857142855</v>
      </c>
      <c r="Z144" s="7">
        <f t="shared" si="12"/>
        <v>0.29464285714285715</v>
      </c>
      <c r="AA144" s="7">
        <f t="shared" si="12"/>
        <v>0.26339285714285715</v>
      </c>
      <c r="AB144" s="7">
        <f t="shared" si="12"/>
        <v>0.21428571428571427</v>
      </c>
      <c r="AC144" s="7"/>
      <c r="AD144" s="7"/>
      <c r="AE144" s="7"/>
      <c r="AF144" s="7"/>
      <c r="AG144" s="7"/>
      <c r="AH144" s="7"/>
      <c r="AI144" s="7"/>
      <c r="AJ144" s="7"/>
    </row>
    <row r="145" spans="1:37" ht="15.75" customHeight="1" x14ac:dyDescent="0.2">
      <c r="A145" s="17" t="s">
        <v>9</v>
      </c>
      <c r="B145" s="18">
        <v>244</v>
      </c>
      <c r="C145" s="18">
        <v>90</v>
      </c>
      <c r="D145" s="18">
        <v>78</v>
      </c>
      <c r="E145" s="18">
        <v>61</v>
      </c>
      <c r="F145" s="18">
        <v>63</v>
      </c>
      <c r="G145" s="18">
        <v>51</v>
      </c>
      <c r="H145" s="18">
        <v>43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7"/>
      <c r="T145" s="17" t="s">
        <v>9</v>
      </c>
      <c r="U145" s="7">
        <f t="shared" si="13"/>
        <v>1</v>
      </c>
      <c r="V145" s="7">
        <f t="shared" si="12"/>
        <v>0.36885245901639346</v>
      </c>
      <c r="W145" s="7">
        <f t="shared" si="12"/>
        <v>0.31967213114754101</v>
      </c>
      <c r="X145" s="7">
        <f t="shared" si="12"/>
        <v>0.25</v>
      </c>
      <c r="Y145" s="7">
        <f t="shared" si="12"/>
        <v>0.25819672131147542</v>
      </c>
      <c r="Z145" s="7">
        <f t="shared" si="12"/>
        <v>0.20901639344262296</v>
      </c>
      <c r="AA145" s="7">
        <f t="shared" si="12"/>
        <v>0.17622950819672131</v>
      </c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7" ht="15.75" customHeight="1" x14ac:dyDescent="0.2">
      <c r="A146" s="17" t="s">
        <v>10</v>
      </c>
      <c r="B146" s="18">
        <v>231</v>
      </c>
      <c r="C146" s="18">
        <v>96</v>
      </c>
      <c r="D146" s="18">
        <v>68</v>
      </c>
      <c r="E146" s="18">
        <v>62</v>
      </c>
      <c r="F146" s="18">
        <v>60</v>
      </c>
      <c r="G146" s="18">
        <v>50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7"/>
      <c r="T146" s="17" t="s">
        <v>10</v>
      </c>
      <c r="U146" s="7">
        <f t="shared" si="13"/>
        <v>1</v>
      </c>
      <c r="V146" s="7">
        <f t="shared" si="12"/>
        <v>0.41558441558441561</v>
      </c>
      <c r="W146" s="7">
        <f t="shared" si="12"/>
        <v>0.2943722943722944</v>
      </c>
      <c r="X146" s="7">
        <f t="shared" si="12"/>
        <v>0.26839826839826841</v>
      </c>
      <c r="Y146" s="7">
        <f t="shared" si="12"/>
        <v>0.25974025974025972</v>
      </c>
      <c r="Z146" s="7">
        <f t="shared" si="12"/>
        <v>0.21645021645021645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7" ht="15.75" customHeight="1" x14ac:dyDescent="0.2">
      <c r="A147" s="17" t="s">
        <v>11</v>
      </c>
      <c r="B147" s="18">
        <v>188</v>
      </c>
      <c r="C147" s="18">
        <v>62</v>
      </c>
      <c r="D147" s="18">
        <v>74</v>
      </c>
      <c r="E147" s="18">
        <v>53</v>
      </c>
      <c r="F147" s="18">
        <v>41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7"/>
      <c r="T147" s="17" t="s">
        <v>11</v>
      </c>
      <c r="U147" s="7">
        <f t="shared" si="13"/>
        <v>1</v>
      </c>
      <c r="V147" s="7">
        <f t="shared" si="12"/>
        <v>0.32978723404255317</v>
      </c>
      <c r="W147" s="7">
        <f t="shared" si="12"/>
        <v>0.39361702127659576</v>
      </c>
      <c r="X147" s="7">
        <f t="shared" si="12"/>
        <v>0.28191489361702127</v>
      </c>
      <c r="Y147" s="7">
        <f t="shared" si="12"/>
        <v>0.21808510638297873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7" ht="15.75" customHeight="1" x14ac:dyDescent="0.2">
      <c r="A148" s="17" t="s">
        <v>12</v>
      </c>
      <c r="B148" s="18">
        <v>208</v>
      </c>
      <c r="C148" s="18">
        <v>84</v>
      </c>
      <c r="D148" s="18">
        <v>74</v>
      </c>
      <c r="E148" s="18">
        <v>62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7"/>
      <c r="T148" s="17" t="s">
        <v>12</v>
      </c>
      <c r="U148" s="7">
        <f t="shared" si="13"/>
        <v>1</v>
      </c>
      <c r="V148" s="7">
        <f t="shared" si="12"/>
        <v>0.40384615384615385</v>
      </c>
      <c r="W148" s="7">
        <f t="shared" si="12"/>
        <v>0.35576923076923078</v>
      </c>
      <c r="X148" s="7">
        <f t="shared" si="12"/>
        <v>0.29807692307692307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7" ht="15.75" customHeight="1" x14ac:dyDescent="0.2">
      <c r="A149" s="17" t="s">
        <v>13</v>
      </c>
      <c r="B149" s="18">
        <v>240</v>
      </c>
      <c r="C149" s="18">
        <v>96</v>
      </c>
      <c r="D149" s="18">
        <v>67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7"/>
      <c r="T149" s="17" t="s">
        <v>13</v>
      </c>
      <c r="U149" s="7">
        <f t="shared" si="13"/>
        <v>1</v>
      </c>
      <c r="V149" s="7">
        <f t="shared" si="12"/>
        <v>0.4</v>
      </c>
      <c r="W149" s="7">
        <f t="shared" si="12"/>
        <v>0.27916666666666667</v>
      </c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7" ht="15.75" customHeight="1" x14ac:dyDescent="0.2">
      <c r="A150" s="17" t="s">
        <v>14</v>
      </c>
      <c r="B150" s="18">
        <v>183</v>
      </c>
      <c r="C150" s="18">
        <v>64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7"/>
      <c r="T150" s="17" t="s">
        <v>14</v>
      </c>
      <c r="U150" s="7">
        <f t="shared" si="13"/>
        <v>1</v>
      </c>
      <c r="V150" s="7">
        <f t="shared" si="12"/>
        <v>0.34972677595628415</v>
      </c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7" ht="15.75" customHeight="1" x14ac:dyDescent="0.2">
      <c r="A151" s="17" t="s">
        <v>15</v>
      </c>
      <c r="B151" s="18">
        <v>173</v>
      </c>
      <c r="C151" s="18"/>
      <c r="D151" s="18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17"/>
      <c r="T151" s="17" t="s">
        <v>15</v>
      </c>
      <c r="U151" s="7">
        <f t="shared" si="13"/>
        <v>1</v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7" ht="15.75" customHeight="1" x14ac:dyDescent="0.2">
      <c r="A152" s="17" t="s">
        <v>16</v>
      </c>
      <c r="T152" s="17" t="s">
        <v>16</v>
      </c>
      <c r="V152" s="7"/>
      <c r="W152" s="7"/>
      <c r="X152" s="7"/>
      <c r="Y152" s="7"/>
      <c r="Z152" s="7"/>
      <c r="AA152" s="7"/>
    </row>
    <row r="153" spans="1:37" ht="15.75" customHeight="1" x14ac:dyDescent="0.2">
      <c r="A153" s="19"/>
    </row>
    <row r="154" spans="1:37" ht="15.75" customHeight="1" x14ac:dyDescent="0.2">
      <c r="A154" s="27" t="s">
        <v>73</v>
      </c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9"/>
      <c r="T154" s="27" t="s">
        <v>73</v>
      </c>
      <c r="U154" s="27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</row>
    <row r="155" spans="1:37" ht="15.75" customHeight="1" x14ac:dyDescent="0.2">
      <c r="A155" s="17" t="s">
        <v>0</v>
      </c>
      <c r="B155" s="18">
        <v>468</v>
      </c>
      <c r="C155" s="18">
        <v>173</v>
      </c>
      <c r="D155" s="18">
        <v>163</v>
      </c>
      <c r="E155" s="18">
        <v>125</v>
      </c>
      <c r="F155" s="18">
        <v>138</v>
      </c>
      <c r="G155" s="18">
        <v>127</v>
      </c>
      <c r="H155" s="18">
        <v>157</v>
      </c>
      <c r="I155" s="18">
        <v>136</v>
      </c>
      <c r="J155" s="18">
        <v>159</v>
      </c>
      <c r="K155" s="18">
        <v>151</v>
      </c>
      <c r="L155" s="18">
        <v>159</v>
      </c>
      <c r="M155" s="18">
        <v>146</v>
      </c>
      <c r="N155" s="18">
        <v>63</v>
      </c>
      <c r="O155" s="18">
        <v>66</v>
      </c>
      <c r="P155" s="18">
        <v>62</v>
      </c>
      <c r="Q155" s="18">
        <v>58</v>
      </c>
      <c r="R155" s="31"/>
      <c r="S155" s="29"/>
      <c r="T155" s="30" t="s">
        <v>0</v>
      </c>
      <c r="U155" s="7">
        <f>B155/$B155</f>
        <v>1</v>
      </c>
      <c r="V155" s="7">
        <f t="shared" ref="V155:AJ169" si="14">C155/$B155</f>
        <v>0.36965811965811968</v>
      </c>
      <c r="W155" s="7">
        <f t="shared" si="14"/>
        <v>0.34829059829059827</v>
      </c>
      <c r="X155" s="7">
        <f t="shared" si="14"/>
        <v>0.26709401709401709</v>
      </c>
      <c r="Y155" s="7">
        <f t="shared" si="14"/>
        <v>0.29487179487179488</v>
      </c>
      <c r="Z155" s="7">
        <f t="shared" si="14"/>
        <v>0.27136752136752135</v>
      </c>
      <c r="AA155" s="7">
        <f t="shared" si="14"/>
        <v>0.33547008547008544</v>
      </c>
      <c r="AB155" s="7">
        <f t="shared" si="14"/>
        <v>0.29059829059829062</v>
      </c>
      <c r="AC155" s="7">
        <f t="shared" si="14"/>
        <v>0.33974358974358976</v>
      </c>
      <c r="AD155" s="7">
        <f t="shared" si="14"/>
        <v>0.32264957264957267</v>
      </c>
      <c r="AE155" s="7">
        <f t="shared" si="14"/>
        <v>0.33974358974358976</v>
      </c>
      <c r="AF155" s="7">
        <f t="shared" si="14"/>
        <v>0.31196581196581197</v>
      </c>
      <c r="AG155" s="7">
        <f t="shared" si="14"/>
        <v>0.13461538461538461</v>
      </c>
      <c r="AH155" s="7">
        <f t="shared" si="14"/>
        <v>0.14102564102564102</v>
      </c>
      <c r="AI155" s="7">
        <f t="shared" si="14"/>
        <v>0.13247863247863248</v>
      </c>
      <c r="AJ155" s="7">
        <f t="shared" si="14"/>
        <v>0.12393162393162394</v>
      </c>
      <c r="AK155" s="31"/>
    </row>
    <row r="156" spans="1:37" ht="15.75" customHeight="1" x14ac:dyDescent="0.2">
      <c r="A156" s="17" t="s">
        <v>1</v>
      </c>
      <c r="B156" s="18">
        <v>356</v>
      </c>
      <c r="C156" s="18">
        <v>83</v>
      </c>
      <c r="D156" s="18">
        <v>69</v>
      </c>
      <c r="E156" s="18">
        <v>65</v>
      </c>
      <c r="F156" s="18">
        <v>51</v>
      </c>
      <c r="G156" s="18">
        <v>74</v>
      </c>
      <c r="H156" s="18">
        <v>77</v>
      </c>
      <c r="I156" s="18">
        <v>90</v>
      </c>
      <c r="J156" s="18">
        <v>86</v>
      </c>
      <c r="K156" s="18">
        <v>85</v>
      </c>
      <c r="L156" s="18">
        <v>82</v>
      </c>
      <c r="M156" s="18">
        <v>43</v>
      </c>
      <c r="N156" s="18">
        <v>50</v>
      </c>
      <c r="O156" s="18">
        <v>46</v>
      </c>
      <c r="P156" s="18">
        <v>38</v>
      </c>
      <c r="Q156" s="18"/>
      <c r="R156" s="29"/>
      <c r="S156" s="29"/>
      <c r="T156" s="30" t="s">
        <v>1</v>
      </c>
      <c r="U156" s="7">
        <f t="shared" ref="U156:U170" si="15">B156/$B156</f>
        <v>1</v>
      </c>
      <c r="V156" s="7">
        <f t="shared" si="14"/>
        <v>0.23314606741573032</v>
      </c>
      <c r="W156" s="7">
        <f t="shared" si="14"/>
        <v>0.19382022471910113</v>
      </c>
      <c r="X156" s="7">
        <f t="shared" si="14"/>
        <v>0.18258426966292135</v>
      </c>
      <c r="Y156" s="7">
        <f t="shared" si="14"/>
        <v>0.14325842696629212</v>
      </c>
      <c r="Z156" s="7">
        <f t="shared" si="14"/>
        <v>0.20786516853932585</v>
      </c>
      <c r="AA156" s="7">
        <f t="shared" si="14"/>
        <v>0.21629213483146068</v>
      </c>
      <c r="AB156" s="7">
        <f t="shared" si="14"/>
        <v>0.25280898876404495</v>
      </c>
      <c r="AC156" s="7">
        <f t="shared" si="14"/>
        <v>0.24157303370786518</v>
      </c>
      <c r="AD156" s="7">
        <f t="shared" si="14"/>
        <v>0.23876404494382023</v>
      </c>
      <c r="AE156" s="7">
        <f t="shared" si="14"/>
        <v>0.2303370786516854</v>
      </c>
      <c r="AF156" s="7">
        <f t="shared" si="14"/>
        <v>0.12078651685393259</v>
      </c>
      <c r="AG156" s="7">
        <f t="shared" si="14"/>
        <v>0.1404494382022472</v>
      </c>
      <c r="AH156" s="7">
        <f t="shared" si="14"/>
        <v>0.12921348314606743</v>
      </c>
      <c r="AI156" s="7">
        <f t="shared" si="14"/>
        <v>0.10674157303370786</v>
      </c>
      <c r="AJ156" s="7"/>
      <c r="AK156" s="29"/>
    </row>
    <row r="157" spans="1:37" ht="15.75" customHeight="1" x14ac:dyDescent="0.2">
      <c r="A157" s="17" t="s">
        <v>2</v>
      </c>
      <c r="B157" s="18">
        <v>315</v>
      </c>
      <c r="C157" s="18">
        <v>69</v>
      </c>
      <c r="D157" s="18">
        <v>61</v>
      </c>
      <c r="E157" s="18">
        <v>56</v>
      </c>
      <c r="F157" s="18">
        <v>58</v>
      </c>
      <c r="G157" s="18">
        <v>58</v>
      </c>
      <c r="H157" s="18">
        <v>67</v>
      </c>
      <c r="I157" s="18">
        <v>58</v>
      </c>
      <c r="J157" s="18">
        <v>65</v>
      </c>
      <c r="K157" s="18">
        <v>72</v>
      </c>
      <c r="L157" s="18">
        <v>36</v>
      </c>
      <c r="M157" s="18">
        <v>36</v>
      </c>
      <c r="N157" s="18">
        <v>35</v>
      </c>
      <c r="O157" s="18">
        <v>36</v>
      </c>
      <c r="P157" s="18"/>
      <c r="Q157" s="18"/>
      <c r="R157" s="29"/>
      <c r="S157" s="29"/>
      <c r="T157" s="30" t="s">
        <v>2</v>
      </c>
      <c r="U157" s="7">
        <f t="shared" si="15"/>
        <v>1</v>
      </c>
      <c r="V157" s="7">
        <f t="shared" si="14"/>
        <v>0.21904761904761905</v>
      </c>
      <c r="W157" s="7">
        <f t="shared" si="14"/>
        <v>0.19365079365079366</v>
      </c>
      <c r="X157" s="7">
        <f t="shared" si="14"/>
        <v>0.17777777777777778</v>
      </c>
      <c r="Y157" s="7">
        <f t="shared" si="14"/>
        <v>0.18412698412698414</v>
      </c>
      <c r="Z157" s="7">
        <f t="shared" si="14"/>
        <v>0.18412698412698414</v>
      </c>
      <c r="AA157" s="7">
        <f t="shared" si="14"/>
        <v>0.21269841269841269</v>
      </c>
      <c r="AB157" s="7">
        <f t="shared" si="14"/>
        <v>0.18412698412698414</v>
      </c>
      <c r="AC157" s="7">
        <f t="shared" si="14"/>
        <v>0.20634920634920634</v>
      </c>
      <c r="AD157" s="7">
        <f t="shared" si="14"/>
        <v>0.22857142857142856</v>
      </c>
      <c r="AE157" s="7">
        <f t="shared" si="14"/>
        <v>0.11428571428571428</v>
      </c>
      <c r="AF157" s="7">
        <f t="shared" si="14"/>
        <v>0.11428571428571428</v>
      </c>
      <c r="AG157" s="7">
        <f t="shared" si="14"/>
        <v>0.1111111111111111</v>
      </c>
      <c r="AH157" s="7">
        <f t="shared" si="14"/>
        <v>0.11428571428571428</v>
      </c>
      <c r="AI157" s="7"/>
      <c r="AJ157" s="7"/>
      <c r="AK157" s="29"/>
    </row>
    <row r="158" spans="1:37" ht="15.75" customHeight="1" x14ac:dyDescent="0.2">
      <c r="A158" s="17" t="s">
        <v>3</v>
      </c>
      <c r="B158" s="18">
        <v>325</v>
      </c>
      <c r="C158" s="18">
        <v>88</v>
      </c>
      <c r="D158" s="18">
        <v>72</v>
      </c>
      <c r="E158" s="18">
        <v>71</v>
      </c>
      <c r="F158" s="18">
        <v>70</v>
      </c>
      <c r="G158" s="18">
        <v>82</v>
      </c>
      <c r="H158" s="18">
        <v>72</v>
      </c>
      <c r="I158" s="18">
        <v>65</v>
      </c>
      <c r="J158" s="18">
        <v>71</v>
      </c>
      <c r="K158" s="18">
        <v>45</v>
      </c>
      <c r="L158" s="18">
        <v>48</v>
      </c>
      <c r="M158" s="18">
        <v>39</v>
      </c>
      <c r="N158" s="18">
        <v>45</v>
      </c>
      <c r="O158" s="18"/>
      <c r="P158" s="18"/>
      <c r="Q158" s="18"/>
      <c r="R158" s="29"/>
      <c r="S158" s="29"/>
      <c r="T158" s="30" t="s">
        <v>3</v>
      </c>
      <c r="U158" s="7">
        <f t="shared" si="15"/>
        <v>1</v>
      </c>
      <c r="V158" s="7">
        <f t="shared" si="14"/>
        <v>0.27076923076923076</v>
      </c>
      <c r="W158" s="7">
        <f t="shared" si="14"/>
        <v>0.22153846153846155</v>
      </c>
      <c r="X158" s="7">
        <f t="shared" si="14"/>
        <v>0.21846153846153846</v>
      </c>
      <c r="Y158" s="7">
        <f t="shared" si="14"/>
        <v>0.2153846153846154</v>
      </c>
      <c r="Z158" s="7">
        <f t="shared" si="14"/>
        <v>0.25230769230769229</v>
      </c>
      <c r="AA158" s="7">
        <f t="shared" si="14"/>
        <v>0.22153846153846155</v>
      </c>
      <c r="AB158" s="7">
        <f t="shared" si="14"/>
        <v>0.2</v>
      </c>
      <c r="AC158" s="7">
        <f t="shared" si="14"/>
        <v>0.21846153846153846</v>
      </c>
      <c r="AD158" s="7">
        <f t="shared" si="14"/>
        <v>0.13846153846153847</v>
      </c>
      <c r="AE158" s="7">
        <f t="shared" si="14"/>
        <v>0.14769230769230771</v>
      </c>
      <c r="AF158" s="7">
        <f t="shared" si="14"/>
        <v>0.12</v>
      </c>
      <c r="AG158" s="7">
        <f t="shared" si="14"/>
        <v>0.13846153846153847</v>
      </c>
      <c r="AH158" s="7"/>
      <c r="AI158" s="7"/>
      <c r="AJ158" s="7"/>
      <c r="AK158" s="29"/>
    </row>
    <row r="159" spans="1:37" ht="15.75" customHeight="1" x14ac:dyDescent="0.2">
      <c r="A159" s="17" t="s">
        <v>4</v>
      </c>
      <c r="B159" s="18">
        <v>350</v>
      </c>
      <c r="C159" s="18">
        <v>92</v>
      </c>
      <c r="D159" s="18">
        <v>89</v>
      </c>
      <c r="E159" s="18">
        <v>84</v>
      </c>
      <c r="F159" s="18">
        <v>77</v>
      </c>
      <c r="G159" s="18">
        <v>72</v>
      </c>
      <c r="H159" s="18">
        <v>84</v>
      </c>
      <c r="I159" s="18">
        <v>64</v>
      </c>
      <c r="J159" s="18">
        <v>59</v>
      </c>
      <c r="K159" s="18">
        <v>65</v>
      </c>
      <c r="L159" s="18">
        <v>63</v>
      </c>
      <c r="M159" s="18">
        <v>60</v>
      </c>
      <c r="N159" s="18"/>
      <c r="O159" s="18"/>
      <c r="P159" s="18"/>
      <c r="Q159" s="18"/>
      <c r="R159" s="29"/>
      <c r="S159" s="29"/>
      <c r="T159" s="30" t="s">
        <v>4</v>
      </c>
      <c r="U159" s="7">
        <f t="shared" si="15"/>
        <v>1</v>
      </c>
      <c r="V159" s="7">
        <f t="shared" si="14"/>
        <v>0.26285714285714284</v>
      </c>
      <c r="W159" s="7">
        <f t="shared" si="14"/>
        <v>0.25428571428571428</v>
      </c>
      <c r="X159" s="7">
        <f t="shared" si="14"/>
        <v>0.24</v>
      </c>
      <c r="Y159" s="7">
        <f t="shared" si="14"/>
        <v>0.22</v>
      </c>
      <c r="Z159" s="7">
        <f t="shared" si="14"/>
        <v>0.20571428571428571</v>
      </c>
      <c r="AA159" s="7">
        <f t="shared" si="14"/>
        <v>0.24</v>
      </c>
      <c r="AB159" s="7">
        <f t="shared" si="14"/>
        <v>0.18285714285714286</v>
      </c>
      <c r="AC159" s="7">
        <f t="shared" si="14"/>
        <v>0.16857142857142857</v>
      </c>
      <c r="AD159" s="7">
        <f t="shared" si="14"/>
        <v>0.18571428571428572</v>
      </c>
      <c r="AE159" s="7">
        <f t="shared" si="14"/>
        <v>0.18</v>
      </c>
      <c r="AF159" s="7">
        <f t="shared" si="14"/>
        <v>0.17142857142857143</v>
      </c>
      <c r="AG159" s="7"/>
      <c r="AH159" s="7"/>
      <c r="AI159" s="7"/>
      <c r="AJ159" s="7"/>
      <c r="AK159" s="29"/>
    </row>
    <row r="160" spans="1:37" ht="15.75" customHeight="1" x14ac:dyDescent="0.2">
      <c r="A160" s="17" t="s">
        <v>5</v>
      </c>
      <c r="B160" s="18">
        <v>477</v>
      </c>
      <c r="C160" s="18">
        <v>144</v>
      </c>
      <c r="D160" s="18">
        <v>97</v>
      </c>
      <c r="E160" s="18">
        <v>130</v>
      </c>
      <c r="F160" s="18">
        <v>132</v>
      </c>
      <c r="G160" s="18">
        <v>112</v>
      </c>
      <c r="H160" s="18">
        <v>114</v>
      </c>
      <c r="I160" s="18">
        <v>83</v>
      </c>
      <c r="J160" s="18">
        <v>86</v>
      </c>
      <c r="K160" s="18">
        <v>84</v>
      </c>
      <c r="L160" s="18">
        <v>77</v>
      </c>
      <c r="M160" s="18"/>
      <c r="N160" s="18"/>
      <c r="O160" s="18"/>
      <c r="P160" s="18"/>
      <c r="Q160" s="18"/>
      <c r="R160" s="29"/>
      <c r="S160" s="29"/>
      <c r="T160" s="30" t="s">
        <v>5</v>
      </c>
      <c r="U160" s="7">
        <f t="shared" si="15"/>
        <v>1</v>
      </c>
      <c r="V160" s="7">
        <f t="shared" si="14"/>
        <v>0.30188679245283018</v>
      </c>
      <c r="W160" s="7">
        <f t="shared" si="14"/>
        <v>0.20335429769392033</v>
      </c>
      <c r="X160" s="7">
        <f t="shared" si="14"/>
        <v>0.27253668763102723</v>
      </c>
      <c r="Y160" s="7">
        <f t="shared" si="14"/>
        <v>0.27672955974842767</v>
      </c>
      <c r="Z160" s="7">
        <f t="shared" si="14"/>
        <v>0.23480083857442349</v>
      </c>
      <c r="AA160" s="7">
        <f t="shared" si="14"/>
        <v>0.2389937106918239</v>
      </c>
      <c r="AB160" s="7">
        <f t="shared" si="14"/>
        <v>0.17400419287211741</v>
      </c>
      <c r="AC160" s="7">
        <f t="shared" si="14"/>
        <v>0.18029350104821804</v>
      </c>
      <c r="AD160" s="7">
        <f t="shared" si="14"/>
        <v>0.1761006289308176</v>
      </c>
      <c r="AE160" s="7">
        <f t="shared" si="14"/>
        <v>0.16142557651991615</v>
      </c>
      <c r="AF160" s="7"/>
      <c r="AG160" s="7"/>
      <c r="AH160" s="7"/>
      <c r="AI160" s="7"/>
      <c r="AJ160" s="7"/>
      <c r="AK160" s="29"/>
    </row>
    <row r="161" spans="1:37" ht="15.75" customHeight="1" x14ac:dyDescent="0.2">
      <c r="A161" s="17" t="s">
        <v>6</v>
      </c>
      <c r="B161" s="18">
        <v>594</v>
      </c>
      <c r="C161" s="18">
        <v>195</v>
      </c>
      <c r="D161" s="18">
        <v>187</v>
      </c>
      <c r="E161" s="18">
        <v>186</v>
      </c>
      <c r="F161" s="18">
        <v>170</v>
      </c>
      <c r="G161" s="18">
        <v>159</v>
      </c>
      <c r="H161" s="18">
        <v>123</v>
      </c>
      <c r="I161" s="18">
        <v>132</v>
      </c>
      <c r="J161" s="18">
        <v>119</v>
      </c>
      <c r="K161" s="18">
        <v>111</v>
      </c>
      <c r="L161" s="18"/>
      <c r="M161" s="18"/>
      <c r="N161" s="18"/>
      <c r="O161" s="18"/>
      <c r="P161" s="18"/>
      <c r="Q161" s="18"/>
      <c r="R161" s="29"/>
      <c r="S161" s="29"/>
      <c r="T161" s="30" t="s">
        <v>6</v>
      </c>
      <c r="U161" s="7">
        <f t="shared" si="15"/>
        <v>1</v>
      </c>
      <c r="V161" s="7">
        <f t="shared" si="14"/>
        <v>0.32828282828282829</v>
      </c>
      <c r="W161" s="7">
        <f t="shared" si="14"/>
        <v>0.31481481481481483</v>
      </c>
      <c r="X161" s="7">
        <f t="shared" si="14"/>
        <v>0.31313131313131315</v>
      </c>
      <c r="Y161" s="7">
        <f t="shared" si="14"/>
        <v>0.28619528619528617</v>
      </c>
      <c r="Z161" s="7">
        <f t="shared" si="14"/>
        <v>0.26767676767676768</v>
      </c>
      <c r="AA161" s="7">
        <f t="shared" si="14"/>
        <v>0.20707070707070707</v>
      </c>
      <c r="AB161" s="7">
        <f t="shared" si="14"/>
        <v>0.22222222222222221</v>
      </c>
      <c r="AC161" s="7">
        <f t="shared" si="14"/>
        <v>0.20033670033670034</v>
      </c>
      <c r="AD161" s="7">
        <f t="shared" si="14"/>
        <v>0.18686868686868688</v>
      </c>
      <c r="AE161" s="7"/>
      <c r="AF161" s="7"/>
      <c r="AG161" s="7"/>
      <c r="AH161" s="7"/>
      <c r="AI161" s="7"/>
      <c r="AJ161" s="7"/>
      <c r="AK161" s="29"/>
    </row>
    <row r="162" spans="1:37" ht="15.75" customHeight="1" x14ac:dyDescent="0.2">
      <c r="A162" s="17" t="s">
        <v>7</v>
      </c>
      <c r="B162" s="18">
        <v>521</v>
      </c>
      <c r="C162" s="18">
        <v>182</v>
      </c>
      <c r="D162" s="18">
        <v>159</v>
      </c>
      <c r="E162" s="18">
        <v>145</v>
      </c>
      <c r="F162" s="18">
        <v>146</v>
      </c>
      <c r="G162" s="18">
        <v>111</v>
      </c>
      <c r="H162" s="18">
        <v>115</v>
      </c>
      <c r="I162" s="18">
        <v>104</v>
      </c>
      <c r="J162" s="18">
        <v>108</v>
      </c>
      <c r="K162" s="18"/>
      <c r="L162" s="18"/>
      <c r="M162" s="18"/>
      <c r="N162" s="18"/>
      <c r="O162" s="18"/>
      <c r="P162" s="18"/>
      <c r="Q162" s="18"/>
      <c r="R162" s="29"/>
      <c r="S162" s="29"/>
      <c r="T162" s="30" t="s">
        <v>7</v>
      </c>
      <c r="U162" s="7">
        <f t="shared" si="15"/>
        <v>1</v>
      </c>
      <c r="V162" s="7">
        <f t="shared" si="14"/>
        <v>0.34932821497120919</v>
      </c>
      <c r="W162" s="7">
        <f t="shared" si="14"/>
        <v>0.30518234165067176</v>
      </c>
      <c r="X162" s="7">
        <f t="shared" si="14"/>
        <v>0.27831094049904032</v>
      </c>
      <c r="Y162" s="7">
        <f t="shared" si="14"/>
        <v>0.28023032629558542</v>
      </c>
      <c r="Z162" s="7">
        <f t="shared" si="14"/>
        <v>0.21305182341650672</v>
      </c>
      <c r="AA162" s="7">
        <f t="shared" si="14"/>
        <v>0.22072936660268713</v>
      </c>
      <c r="AB162" s="7">
        <f t="shared" si="14"/>
        <v>0.19961612284069097</v>
      </c>
      <c r="AC162" s="7">
        <f t="shared" si="14"/>
        <v>0.20729366602687141</v>
      </c>
      <c r="AD162" s="7"/>
      <c r="AE162" s="7"/>
      <c r="AF162" s="7"/>
      <c r="AG162" s="7"/>
      <c r="AH162" s="7"/>
      <c r="AI162" s="7"/>
      <c r="AJ162" s="7"/>
      <c r="AK162" s="29"/>
    </row>
    <row r="163" spans="1:37" ht="15.75" customHeight="1" x14ac:dyDescent="0.2">
      <c r="A163" s="17" t="s">
        <v>8</v>
      </c>
      <c r="B163" s="18">
        <v>794</v>
      </c>
      <c r="C163" s="18">
        <v>314</v>
      </c>
      <c r="D163" s="18">
        <v>265</v>
      </c>
      <c r="E163" s="18">
        <v>249</v>
      </c>
      <c r="F163" s="18">
        <v>201</v>
      </c>
      <c r="G163" s="18">
        <v>187</v>
      </c>
      <c r="H163" s="18">
        <v>183</v>
      </c>
      <c r="I163" s="18">
        <v>168</v>
      </c>
      <c r="J163" s="18"/>
      <c r="K163" s="18"/>
      <c r="L163" s="18"/>
      <c r="M163" s="18"/>
      <c r="N163" s="18"/>
      <c r="O163" s="18"/>
      <c r="P163" s="18"/>
      <c r="Q163" s="18"/>
      <c r="R163" s="29"/>
      <c r="S163" s="29"/>
      <c r="T163" s="30" t="s">
        <v>8</v>
      </c>
      <c r="U163" s="7">
        <f t="shared" si="15"/>
        <v>1</v>
      </c>
      <c r="V163" s="7">
        <f t="shared" si="14"/>
        <v>0.39546599496221663</v>
      </c>
      <c r="W163" s="7">
        <f t="shared" si="14"/>
        <v>0.33375314861460958</v>
      </c>
      <c r="X163" s="7">
        <f t="shared" si="14"/>
        <v>0.31360201511335012</v>
      </c>
      <c r="Y163" s="7">
        <f t="shared" si="14"/>
        <v>0.25314861460957178</v>
      </c>
      <c r="Z163" s="7">
        <f t="shared" si="14"/>
        <v>0.23551637279596976</v>
      </c>
      <c r="AA163" s="7">
        <f t="shared" si="14"/>
        <v>0.23047858942065491</v>
      </c>
      <c r="AB163" s="7">
        <f t="shared" si="14"/>
        <v>0.21158690176322417</v>
      </c>
      <c r="AC163" s="7"/>
      <c r="AD163" s="7"/>
      <c r="AE163" s="7"/>
      <c r="AF163" s="7"/>
      <c r="AG163" s="7"/>
      <c r="AH163" s="7"/>
      <c r="AI163" s="7"/>
      <c r="AJ163" s="7"/>
      <c r="AK163" s="29"/>
    </row>
    <row r="164" spans="1:37" ht="15.75" customHeight="1" x14ac:dyDescent="0.2">
      <c r="A164" s="17" t="s">
        <v>9</v>
      </c>
      <c r="B164" s="18">
        <v>632</v>
      </c>
      <c r="C164" s="18">
        <v>220</v>
      </c>
      <c r="D164" s="18">
        <v>163</v>
      </c>
      <c r="E164" s="18">
        <v>143</v>
      </c>
      <c r="F164" s="18">
        <v>148</v>
      </c>
      <c r="G164" s="18">
        <v>148</v>
      </c>
      <c r="H164" s="18">
        <v>139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29"/>
      <c r="S164" s="29"/>
      <c r="T164" s="30" t="s">
        <v>9</v>
      </c>
      <c r="U164" s="7">
        <f t="shared" si="15"/>
        <v>1</v>
      </c>
      <c r="V164" s="7">
        <f t="shared" si="14"/>
        <v>0.34810126582278483</v>
      </c>
      <c r="W164" s="7">
        <f t="shared" si="14"/>
        <v>0.25791139240506328</v>
      </c>
      <c r="X164" s="7">
        <f t="shared" si="14"/>
        <v>0.22626582278481014</v>
      </c>
      <c r="Y164" s="7">
        <f t="shared" si="14"/>
        <v>0.23417721518987342</v>
      </c>
      <c r="Z164" s="7">
        <f t="shared" si="14"/>
        <v>0.23417721518987342</v>
      </c>
      <c r="AA164" s="7">
        <f t="shared" si="14"/>
        <v>0.2199367088607595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29"/>
    </row>
    <row r="165" spans="1:37" ht="15.75" customHeight="1" x14ac:dyDescent="0.2">
      <c r="A165" s="17" t="s">
        <v>10</v>
      </c>
      <c r="B165" s="18">
        <v>564</v>
      </c>
      <c r="C165" s="18">
        <v>177</v>
      </c>
      <c r="D165" s="18">
        <v>141</v>
      </c>
      <c r="E165" s="18">
        <v>133</v>
      </c>
      <c r="F165" s="18">
        <v>121</v>
      </c>
      <c r="G165" s="18">
        <v>116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29"/>
      <c r="S165" s="29"/>
      <c r="T165" s="30" t="s">
        <v>10</v>
      </c>
      <c r="U165" s="7">
        <f t="shared" si="15"/>
        <v>1</v>
      </c>
      <c r="V165" s="7">
        <f t="shared" si="14"/>
        <v>0.31382978723404253</v>
      </c>
      <c r="W165" s="7">
        <f t="shared" si="14"/>
        <v>0.25</v>
      </c>
      <c r="X165" s="7">
        <f t="shared" si="14"/>
        <v>0.23581560283687944</v>
      </c>
      <c r="Y165" s="7">
        <f t="shared" si="14"/>
        <v>0.21453900709219859</v>
      </c>
      <c r="Z165" s="7">
        <f t="shared" si="14"/>
        <v>0.20567375886524822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29"/>
    </row>
    <row r="166" spans="1:37" ht="15.75" customHeight="1" x14ac:dyDescent="0.2">
      <c r="A166" s="17" t="s">
        <v>11</v>
      </c>
      <c r="B166" s="18">
        <v>530</v>
      </c>
      <c r="C166" s="18">
        <v>177</v>
      </c>
      <c r="D166" s="18">
        <v>150</v>
      </c>
      <c r="E166" s="18">
        <v>132</v>
      </c>
      <c r="F166" s="18">
        <v>106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29"/>
      <c r="S166" s="29"/>
      <c r="T166" s="30" t="s">
        <v>11</v>
      </c>
      <c r="U166" s="7">
        <f t="shared" si="15"/>
        <v>1</v>
      </c>
      <c r="V166" s="7">
        <f t="shared" si="14"/>
        <v>0.33396226415094338</v>
      </c>
      <c r="W166" s="7">
        <f t="shared" si="14"/>
        <v>0.28301886792452829</v>
      </c>
      <c r="X166" s="7">
        <f t="shared" si="14"/>
        <v>0.24905660377358491</v>
      </c>
      <c r="Y166" s="7">
        <f t="shared" si="14"/>
        <v>0.2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29"/>
    </row>
    <row r="167" spans="1:37" ht="15.75" customHeight="1" x14ac:dyDescent="0.2">
      <c r="A167" s="17" t="s">
        <v>12</v>
      </c>
      <c r="B167" s="18">
        <v>539</v>
      </c>
      <c r="C167" s="18">
        <v>178</v>
      </c>
      <c r="D167" s="18">
        <v>126</v>
      </c>
      <c r="E167" s="18">
        <v>117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29"/>
      <c r="S167" s="29"/>
      <c r="T167" s="30" t="s">
        <v>12</v>
      </c>
      <c r="U167" s="7">
        <f t="shared" si="15"/>
        <v>1</v>
      </c>
      <c r="V167" s="7">
        <f t="shared" si="14"/>
        <v>0.33024118738404451</v>
      </c>
      <c r="W167" s="7">
        <f t="shared" si="14"/>
        <v>0.23376623376623376</v>
      </c>
      <c r="X167" s="7">
        <f t="shared" si="14"/>
        <v>0.21706864564007422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29"/>
    </row>
    <row r="168" spans="1:37" ht="15.75" customHeight="1" x14ac:dyDescent="0.2">
      <c r="A168" s="17" t="s">
        <v>13</v>
      </c>
      <c r="B168" s="18">
        <v>732</v>
      </c>
      <c r="C168" s="18">
        <v>233</v>
      </c>
      <c r="D168" s="18">
        <v>184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29"/>
      <c r="S168" s="29"/>
      <c r="T168" s="30" t="s">
        <v>13</v>
      </c>
      <c r="U168" s="7">
        <f t="shared" si="15"/>
        <v>1</v>
      </c>
      <c r="V168" s="7">
        <f t="shared" si="14"/>
        <v>0.31830601092896177</v>
      </c>
      <c r="W168" s="7">
        <f t="shared" si="14"/>
        <v>0.25136612021857924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29"/>
    </row>
    <row r="169" spans="1:37" ht="15.75" customHeight="1" x14ac:dyDescent="0.2">
      <c r="A169" s="17" t="s">
        <v>14</v>
      </c>
      <c r="B169" s="18">
        <v>556</v>
      </c>
      <c r="C169" s="18">
        <v>182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9"/>
      <c r="S169" s="29"/>
      <c r="T169" s="30" t="s">
        <v>14</v>
      </c>
      <c r="U169" s="7">
        <f t="shared" si="15"/>
        <v>1</v>
      </c>
      <c r="V169" s="7">
        <f t="shared" si="14"/>
        <v>0.3273381294964029</v>
      </c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29"/>
    </row>
    <row r="170" spans="1:37" ht="15.75" customHeight="1" x14ac:dyDescent="0.2">
      <c r="A170" s="17" t="s">
        <v>15</v>
      </c>
      <c r="B170" s="18">
        <v>557</v>
      </c>
      <c r="C170" s="18"/>
      <c r="D170" s="18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9"/>
      <c r="S170" s="29"/>
      <c r="T170" s="30" t="s">
        <v>15</v>
      </c>
      <c r="U170" s="7">
        <f t="shared" si="15"/>
        <v>1</v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29"/>
    </row>
    <row r="171" spans="1:37" ht="15.75" customHeight="1" x14ac:dyDescent="0.2">
      <c r="A171" s="17" t="s">
        <v>16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30" t="s">
        <v>16</v>
      </c>
      <c r="U171" s="29"/>
      <c r="V171" s="7"/>
      <c r="W171" s="7"/>
      <c r="X171" s="7"/>
      <c r="Y171" s="7"/>
      <c r="Z171" s="7"/>
      <c r="AA171" s="7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</row>
    <row r="172" spans="1:37" ht="15.75" customHeight="1" x14ac:dyDescent="0.2">
      <c r="A172" s="19"/>
      <c r="V172" s="29"/>
      <c r="W172" s="29"/>
      <c r="X172" s="29"/>
      <c r="Y172" s="29"/>
      <c r="Z172" s="29"/>
    </row>
    <row r="173" spans="1:37" ht="15.75" customHeight="1" x14ac:dyDescent="0.2">
      <c r="A173" s="27" t="s">
        <v>71</v>
      </c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9"/>
      <c r="T173" s="27" t="s">
        <v>71</v>
      </c>
      <c r="U173" s="27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</row>
    <row r="174" spans="1:37" ht="15.75" customHeight="1" x14ac:dyDescent="0.2">
      <c r="A174" s="17" t="s">
        <v>0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29"/>
      <c r="T174" s="30" t="s">
        <v>0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31"/>
    </row>
    <row r="175" spans="1:37" ht="15.75" customHeight="1" x14ac:dyDescent="0.2">
      <c r="A175" s="17" t="s">
        <v>1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29"/>
      <c r="S175" s="29"/>
      <c r="T175" s="30" t="s">
        <v>1</v>
      </c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29"/>
    </row>
    <row r="176" spans="1:37" ht="15.75" customHeight="1" x14ac:dyDescent="0.2">
      <c r="A176" s="17" t="s">
        <v>2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30" t="s">
        <v>2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29"/>
    </row>
    <row r="177" spans="1:37" ht="15.75" customHeight="1" x14ac:dyDescent="0.2">
      <c r="A177" s="17" t="s">
        <v>3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30" t="s">
        <v>3</v>
      </c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29"/>
    </row>
    <row r="178" spans="1:37" ht="15.75" customHeight="1" x14ac:dyDescent="0.2">
      <c r="A178" s="17" t="s">
        <v>4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30" t="s">
        <v>4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29"/>
    </row>
    <row r="179" spans="1:37" ht="15.75" customHeight="1" x14ac:dyDescent="0.2">
      <c r="A179" s="17" t="s">
        <v>5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9"/>
      <c r="M179" s="29"/>
      <c r="N179" s="29"/>
      <c r="O179" s="29"/>
      <c r="P179" s="29"/>
      <c r="Q179" s="29"/>
      <c r="R179" s="29"/>
      <c r="S179" s="29"/>
      <c r="T179" s="30" t="s">
        <v>5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29"/>
    </row>
    <row r="180" spans="1:37" ht="15.75" customHeight="1" x14ac:dyDescent="0.2">
      <c r="A180" s="17" t="s">
        <v>6</v>
      </c>
      <c r="B180" s="18">
        <v>816</v>
      </c>
      <c r="C180" s="18">
        <v>316</v>
      </c>
      <c r="D180" s="18">
        <v>321</v>
      </c>
      <c r="E180" s="18">
        <v>332</v>
      </c>
      <c r="F180" s="18">
        <v>363</v>
      </c>
      <c r="G180" s="18">
        <v>344</v>
      </c>
      <c r="H180" s="18">
        <v>323</v>
      </c>
      <c r="I180" s="18">
        <v>329</v>
      </c>
      <c r="J180" s="18">
        <v>295</v>
      </c>
      <c r="K180" s="18">
        <v>248</v>
      </c>
      <c r="L180" s="29"/>
      <c r="M180" s="29"/>
      <c r="N180" s="29"/>
      <c r="O180" s="29"/>
      <c r="P180" s="29"/>
      <c r="Q180" s="29"/>
      <c r="R180" s="29"/>
      <c r="S180" s="29"/>
      <c r="T180" s="30" t="s">
        <v>6</v>
      </c>
      <c r="U180" s="7">
        <f t="shared" ref="U180:AD189" si="16">B180/$B180</f>
        <v>1</v>
      </c>
      <c r="V180" s="7">
        <f t="shared" si="16"/>
        <v>0.38725490196078433</v>
      </c>
      <c r="W180" s="7">
        <f t="shared" si="16"/>
        <v>0.39338235294117646</v>
      </c>
      <c r="X180" s="7">
        <f t="shared" si="16"/>
        <v>0.40686274509803921</v>
      </c>
      <c r="Y180" s="7">
        <f t="shared" si="16"/>
        <v>0.44485294117647056</v>
      </c>
      <c r="Z180" s="7">
        <f t="shared" si="16"/>
        <v>0.42156862745098039</v>
      </c>
      <c r="AA180" s="7">
        <f t="shared" si="16"/>
        <v>0.39583333333333331</v>
      </c>
      <c r="AB180" s="7">
        <f t="shared" si="16"/>
        <v>0.40318627450980393</v>
      </c>
      <c r="AC180" s="7">
        <f t="shared" si="16"/>
        <v>0.36151960784313725</v>
      </c>
      <c r="AD180" s="7">
        <f t="shared" si="16"/>
        <v>0.30392156862745096</v>
      </c>
      <c r="AE180" s="7"/>
      <c r="AF180" s="7"/>
      <c r="AG180" s="7"/>
      <c r="AH180" s="7"/>
      <c r="AI180" s="7"/>
      <c r="AJ180" s="7"/>
      <c r="AK180" s="29"/>
    </row>
    <row r="181" spans="1:37" ht="15.75" customHeight="1" x14ac:dyDescent="0.2">
      <c r="A181" s="17" t="s">
        <v>7</v>
      </c>
      <c r="B181" s="18">
        <v>1056</v>
      </c>
      <c r="C181" s="18">
        <v>504</v>
      </c>
      <c r="D181" s="18">
        <v>436</v>
      </c>
      <c r="E181" s="18">
        <v>433</v>
      </c>
      <c r="F181" s="18">
        <v>411</v>
      </c>
      <c r="G181" s="18">
        <v>369</v>
      </c>
      <c r="H181" s="18">
        <v>354</v>
      </c>
      <c r="I181" s="18">
        <v>341</v>
      </c>
      <c r="J181" s="18">
        <v>282</v>
      </c>
      <c r="K181" s="18"/>
      <c r="L181" s="29"/>
      <c r="M181" s="29"/>
      <c r="N181" s="29"/>
      <c r="O181" s="29"/>
      <c r="P181" s="29"/>
      <c r="Q181" s="29"/>
      <c r="R181" s="29"/>
      <c r="S181" s="29"/>
      <c r="T181" s="30" t="s">
        <v>7</v>
      </c>
      <c r="U181" s="7">
        <f t="shared" si="16"/>
        <v>1</v>
      </c>
      <c r="V181" s="7">
        <f t="shared" si="16"/>
        <v>0.47727272727272729</v>
      </c>
      <c r="W181" s="7">
        <f t="shared" si="16"/>
        <v>0.4128787878787879</v>
      </c>
      <c r="X181" s="7">
        <f t="shared" si="16"/>
        <v>0.41003787878787878</v>
      </c>
      <c r="Y181" s="7">
        <f t="shared" si="16"/>
        <v>0.38920454545454547</v>
      </c>
      <c r="Z181" s="7">
        <f t="shared" si="16"/>
        <v>0.34943181818181818</v>
      </c>
      <c r="AA181" s="7">
        <f t="shared" si="16"/>
        <v>0.33522727272727271</v>
      </c>
      <c r="AB181" s="7">
        <f t="shared" si="16"/>
        <v>0.32291666666666669</v>
      </c>
      <c r="AC181" s="7">
        <f t="shared" si="16"/>
        <v>0.26704545454545453</v>
      </c>
      <c r="AD181" s="7"/>
      <c r="AE181" s="7"/>
      <c r="AF181" s="7"/>
      <c r="AG181" s="7"/>
      <c r="AH181" s="7"/>
      <c r="AI181" s="7"/>
      <c r="AJ181" s="7"/>
      <c r="AK181" s="29"/>
    </row>
    <row r="182" spans="1:37" ht="15.75" customHeight="1" x14ac:dyDescent="0.2">
      <c r="A182" s="17" t="s">
        <v>8</v>
      </c>
      <c r="B182" s="18">
        <v>931</v>
      </c>
      <c r="C182" s="18">
        <v>343</v>
      </c>
      <c r="D182" s="18">
        <v>323</v>
      </c>
      <c r="E182" s="18">
        <v>282</v>
      </c>
      <c r="F182" s="18">
        <v>281</v>
      </c>
      <c r="G182" s="18">
        <v>271</v>
      </c>
      <c r="H182" s="18">
        <v>257</v>
      </c>
      <c r="I182" s="18">
        <v>224</v>
      </c>
      <c r="J182" s="18"/>
      <c r="K182" s="18"/>
      <c r="L182" s="29"/>
      <c r="M182" s="29"/>
      <c r="N182" s="29"/>
      <c r="O182" s="29"/>
      <c r="P182" s="29"/>
      <c r="Q182" s="29"/>
      <c r="R182" s="29"/>
      <c r="S182" s="29"/>
      <c r="T182" s="30" t="s">
        <v>8</v>
      </c>
      <c r="U182" s="7">
        <f t="shared" si="16"/>
        <v>1</v>
      </c>
      <c r="V182" s="7">
        <f t="shared" si="16"/>
        <v>0.36842105263157893</v>
      </c>
      <c r="W182" s="7">
        <f t="shared" si="16"/>
        <v>0.34693877551020408</v>
      </c>
      <c r="X182" s="7">
        <f t="shared" si="16"/>
        <v>0.30290010741138562</v>
      </c>
      <c r="Y182" s="7">
        <f t="shared" si="16"/>
        <v>0.30182599355531686</v>
      </c>
      <c r="Z182" s="7">
        <f t="shared" si="16"/>
        <v>0.29108485499462944</v>
      </c>
      <c r="AA182" s="7">
        <f t="shared" si="16"/>
        <v>0.27604726100966703</v>
      </c>
      <c r="AB182" s="7">
        <f t="shared" si="16"/>
        <v>0.24060150375939848</v>
      </c>
      <c r="AC182" s="7"/>
      <c r="AD182" s="7"/>
      <c r="AE182" s="7"/>
      <c r="AF182" s="7"/>
      <c r="AG182" s="7"/>
      <c r="AH182" s="7"/>
      <c r="AI182" s="7"/>
      <c r="AJ182" s="7"/>
      <c r="AK182" s="29"/>
    </row>
    <row r="183" spans="1:37" ht="15.75" customHeight="1" x14ac:dyDescent="0.2">
      <c r="A183" s="17" t="s">
        <v>9</v>
      </c>
      <c r="B183" s="18">
        <v>678</v>
      </c>
      <c r="C183" s="18">
        <v>208</v>
      </c>
      <c r="D183" s="18">
        <v>170</v>
      </c>
      <c r="E183" s="18">
        <v>172</v>
      </c>
      <c r="F183" s="18">
        <v>177</v>
      </c>
      <c r="G183" s="18">
        <v>158</v>
      </c>
      <c r="H183" s="18">
        <v>130</v>
      </c>
      <c r="I183" s="18"/>
      <c r="J183" s="18"/>
      <c r="K183" s="18"/>
      <c r="L183" s="29"/>
      <c r="M183" s="29"/>
      <c r="N183" s="29"/>
      <c r="O183" s="29"/>
      <c r="P183" s="29"/>
      <c r="Q183" s="29"/>
      <c r="R183" s="29"/>
      <c r="S183" s="29"/>
      <c r="T183" s="30" t="s">
        <v>9</v>
      </c>
      <c r="U183" s="7">
        <f t="shared" si="16"/>
        <v>1</v>
      </c>
      <c r="V183" s="7">
        <f t="shared" si="16"/>
        <v>0.30678466076696165</v>
      </c>
      <c r="W183" s="7">
        <f t="shared" si="16"/>
        <v>0.25073746312684364</v>
      </c>
      <c r="X183" s="7">
        <f t="shared" si="16"/>
        <v>0.25368731563421831</v>
      </c>
      <c r="Y183" s="7">
        <f t="shared" si="16"/>
        <v>0.26106194690265488</v>
      </c>
      <c r="Z183" s="7">
        <f t="shared" si="16"/>
        <v>0.23303834808259588</v>
      </c>
      <c r="AA183" s="7">
        <f t="shared" si="16"/>
        <v>0.19174041297935104</v>
      </c>
      <c r="AB183" s="7"/>
      <c r="AC183" s="7"/>
      <c r="AD183" s="7"/>
      <c r="AE183" s="7"/>
      <c r="AF183" s="7"/>
      <c r="AG183" s="7"/>
      <c r="AH183" s="7"/>
      <c r="AI183" s="7"/>
      <c r="AJ183" s="7"/>
      <c r="AK183" s="29"/>
    </row>
    <row r="184" spans="1:37" ht="15.75" customHeight="1" x14ac:dyDescent="0.2">
      <c r="A184" s="17" t="s">
        <v>10</v>
      </c>
      <c r="B184" s="18">
        <v>784</v>
      </c>
      <c r="C184" s="18">
        <v>237</v>
      </c>
      <c r="D184" s="18">
        <v>218</v>
      </c>
      <c r="E184" s="18">
        <v>206</v>
      </c>
      <c r="F184" s="18">
        <v>182</v>
      </c>
      <c r="G184" s="18">
        <v>160</v>
      </c>
      <c r="H184" s="18"/>
      <c r="I184" s="18"/>
      <c r="J184" s="18"/>
      <c r="K184" s="18"/>
      <c r="L184" s="29"/>
      <c r="M184" s="29"/>
      <c r="N184" s="29"/>
      <c r="O184" s="29"/>
      <c r="P184" s="29"/>
      <c r="Q184" s="29"/>
      <c r="R184" s="29"/>
      <c r="S184" s="29"/>
      <c r="T184" s="30" t="s">
        <v>10</v>
      </c>
      <c r="U184" s="7">
        <f t="shared" si="16"/>
        <v>1</v>
      </c>
      <c r="V184" s="7">
        <f t="shared" si="16"/>
        <v>0.30229591836734693</v>
      </c>
      <c r="W184" s="7">
        <f t="shared" si="16"/>
        <v>0.27806122448979592</v>
      </c>
      <c r="X184" s="7">
        <f t="shared" si="16"/>
        <v>0.26275510204081631</v>
      </c>
      <c r="Y184" s="7">
        <f t="shared" si="16"/>
        <v>0.23214285714285715</v>
      </c>
      <c r="Z184" s="7">
        <f t="shared" si="16"/>
        <v>0.20408163265306123</v>
      </c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29"/>
    </row>
    <row r="185" spans="1:37" ht="15.75" customHeight="1" x14ac:dyDescent="0.2">
      <c r="A185" s="17" t="s">
        <v>11</v>
      </c>
      <c r="B185" s="18">
        <v>633</v>
      </c>
      <c r="C185" s="18">
        <v>184</v>
      </c>
      <c r="D185" s="18">
        <v>177</v>
      </c>
      <c r="E185" s="18">
        <v>148</v>
      </c>
      <c r="F185" s="18">
        <v>116</v>
      </c>
      <c r="G185" s="18"/>
      <c r="H185" s="18"/>
      <c r="I185" s="18"/>
      <c r="J185" s="18"/>
      <c r="K185" s="18"/>
      <c r="L185" s="29"/>
      <c r="M185" s="29"/>
      <c r="N185" s="29"/>
      <c r="O185" s="29"/>
      <c r="P185" s="29"/>
      <c r="Q185" s="29"/>
      <c r="R185" s="29"/>
      <c r="S185" s="29"/>
      <c r="T185" s="30" t="s">
        <v>11</v>
      </c>
      <c r="U185" s="7">
        <f t="shared" si="16"/>
        <v>1</v>
      </c>
      <c r="V185" s="7">
        <f t="shared" si="16"/>
        <v>0.29067930489731436</v>
      </c>
      <c r="W185" s="7">
        <f t="shared" si="16"/>
        <v>0.27962085308056872</v>
      </c>
      <c r="X185" s="7">
        <f t="shared" si="16"/>
        <v>0.23380726698262244</v>
      </c>
      <c r="Y185" s="7">
        <f t="shared" si="16"/>
        <v>0.18325434439178515</v>
      </c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29"/>
    </row>
    <row r="186" spans="1:37" ht="15.75" customHeight="1" x14ac:dyDescent="0.2">
      <c r="A186" s="17" t="s">
        <v>12</v>
      </c>
      <c r="B186" s="18">
        <v>514</v>
      </c>
      <c r="C186" s="18">
        <v>127</v>
      </c>
      <c r="D186" s="18">
        <v>115</v>
      </c>
      <c r="E186" s="18">
        <v>96</v>
      </c>
      <c r="F186" s="18"/>
      <c r="G186" s="18"/>
      <c r="H186" s="18"/>
      <c r="I186" s="18"/>
      <c r="J186" s="18"/>
      <c r="K186" s="18"/>
      <c r="L186" s="29"/>
      <c r="M186" s="29"/>
      <c r="N186" s="29"/>
      <c r="O186" s="29"/>
      <c r="P186" s="29"/>
      <c r="Q186" s="29"/>
      <c r="R186" s="29"/>
      <c r="S186" s="29"/>
      <c r="T186" s="30" t="s">
        <v>12</v>
      </c>
      <c r="U186" s="7">
        <f t="shared" si="16"/>
        <v>1</v>
      </c>
      <c r="V186" s="7">
        <f t="shared" si="16"/>
        <v>0.24708171206225682</v>
      </c>
      <c r="W186" s="7">
        <f t="shared" si="16"/>
        <v>0.22373540856031129</v>
      </c>
      <c r="X186" s="7">
        <f t="shared" si="16"/>
        <v>0.1867704280155642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29"/>
    </row>
    <row r="187" spans="1:37" ht="15.75" customHeight="1" x14ac:dyDescent="0.2">
      <c r="A187" s="17" t="s">
        <v>13</v>
      </c>
      <c r="B187" s="18">
        <v>539</v>
      </c>
      <c r="C187" s="18">
        <v>158</v>
      </c>
      <c r="D187" s="18">
        <v>114</v>
      </c>
      <c r="E187" s="18"/>
      <c r="F187" s="18"/>
      <c r="G187" s="18"/>
      <c r="H187" s="18"/>
      <c r="I187" s="18"/>
      <c r="J187" s="18"/>
      <c r="K187" s="18"/>
      <c r="L187" s="29"/>
      <c r="M187" s="29"/>
      <c r="N187" s="29"/>
      <c r="O187" s="29"/>
      <c r="P187" s="29"/>
      <c r="Q187" s="29"/>
      <c r="R187" s="29"/>
      <c r="S187" s="29"/>
      <c r="T187" s="30" t="s">
        <v>13</v>
      </c>
      <c r="U187" s="7">
        <f t="shared" si="16"/>
        <v>1</v>
      </c>
      <c r="V187" s="7">
        <f>C187/$B187</f>
        <v>0.29313543599257885</v>
      </c>
      <c r="W187" s="7">
        <f t="shared" si="16"/>
        <v>0.21150278293135436</v>
      </c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29"/>
    </row>
    <row r="188" spans="1:37" ht="15.75" customHeight="1" x14ac:dyDescent="0.2">
      <c r="A188" s="17" t="s">
        <v>14</v>
      </c>
      <c r="B188" s="18">
        <v>562</v>
      </c>
      <c r="C188" s="18">
        <v>131</v>
      </c>
      <c r="D188" s="18"/>
      <c r="E188" s="18"/>
      <c r="F188" s="18"/>
      <c r="G188" s="18"/>
      <c r="H188" s="18"/>
      <c r="I188" s="18"/>
      <c r="J188" s="18"/>
      <c r="K188" s="18"/>
      <c r="L188" s="29"/>
      <c r="M188" s="29"/>
      <c r="N188" s="29"/>
      <c r="O188" s="29"/>
      <c r="P188" s="29"/>
      <c r="Q188" s="29"/>
      <c r="R188" s="29"/>
      <c r="S188" s="29"/>
      <c r="T188" s="30" t="s">
        <v>14</v>
      </c>
      <c r="U188" s="7">
        <f t="shared" si="16"/>
        <v>1</v>
      </c>
      <c r="V188" s="7">
        <f>C188/$B188</f>
        <v>0.23309608540925267</v>
      </c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29"/>
    </row>
    <row r="189" spans="1:37" ht="15.75" customHeight="1" x14ac:dyDescent="0.2">
      <c r="A189" s="17" t="s">
        <v>15</v>
      </c>
      <c r="B189" s="18">
        <v>449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29"/>
      <c r="M189" s="29"/>
      <c r="N189" s="29"/>
      <c r="O189" s="29"/>
      <c r="P189" s="29"/>
      <c r="Q189" s="29"/>
      <c r="R189" s="29"/>
      <c r="S189" s="29"/>
      <c r="T189" s="30" t="s">
        <v>15</v>
      </c>
      <c r="U189" s="7">
        <f t="shared" si="16"/>
        <v>1</v>
      </c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29"/>
    </row>
    <row r="190" spans="1:37" ht="15.75" customHeight="1" x14ac:dyDescent="0.2">
      <c r="A190" s="17" t="s">
        <v>16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9"/>
      <c r="M190" s="29"/>
      <c r="N190" s="29"/>
      <c r="O190" s="29"/>
      <c r="P190" s="29"/>
      <c r="Q190" s="29"/>
      <c r="R190" s="29"/>
      <c r="S190" s="29"/>
      <c r="T190" s="30" t="s">
        <v>16</v>
      </c>
      <c r="U190" s="29"/>
      <c r="V190" s="7"/>
      <c r="W190" s="7"/>
      <c r="X190" s="7"/>
      <c r="Y190" s="7"/>
      <c r="Z190" s="7"/>
      <c r="AA190" s="7"/>
      <c r="AB190" s="29"/>
      <c r="AC190" s="29"/>
      <c r="AD190" s="29"/>
      <c r="AE190" s="29"/>
      <c r="AF190" s="29"/>
    </row>
    <row r="191" spans="1:37" ht="15.75" customHeight="1" x14ac:dyDescent="0.2">
      <c r="A191" s="19"/>
    </row>
    <row r="192" spans="1:37" ht="15.75" customHeight="1" x14ac:dyDescent="0.2">
      <c r="A192" s="19"/>
    </row>
    <row r="193" spans="1:1" ht="15.75" customHeight="1" x14ac:dyDescent="0.2">
      <c r="A193" s="19"/>
    </row>
    <row r="194" spans="1:1" ht="15.75" customHeight="1" x14ac:dyDescent="0.2">
      <c r="A194" s="19"/>
    </row>
    <row r="195" spans="1:1" ht="15.75" customHeight="1" x14ac:dyDescent="0.2">
      <c r="A195" s="19"/>
    </row>
    <row r="196" spans="1:1" ht="15.75" customHeight="1" x14ac:dyDescent="0.2">
      <c r="A196" s="19"/>
    </row>
    <row r="197" spans="1:1" ht="15.75" customHeight="1" x14ac:dyDescent="0.2">
      <c r="A197" s="19"/>
    </row>
    <row r="198" spans="1:1" ht="15.75" customHeight="1" x14ac:dyDescent="0.2">
      <c r="A198" s="19"/>
    </row>
    <row r="199" spans="1:1" ht="15.75" customHeight="1" x14ac:dyDescent="0.2">
      <c r="A199" s="19"/>
    </row>
    <row r="200" spans="1:1" ht="15.75" customHeight="1" x14ac:dyDescent="0.2">
      <c r="A200" s="19"/>
    </row>
    <row r="201" spans="1:1" ht="15.75" customHeight="1" x14ac:dyDescent="0.2">
      <c r="A201" s="19"/>
    </row>
    <row r="202" spans="1:1" ht="15.75" customHeight="1" x14ac:dyDescent="0.2">
      <c r="A202" s="19"/>
    </row>
    <row r="203" spans="1:1" ht="15.75" customHeight="1" x14ac:dyDescent="0.2">
      <c r="A203" s="19"/>
    </row>
    <row r="204" spans="1:1" ht="15.75" customHeight="1" x14ac:dyDescent="0.2">
      <c r="A204" s="19"/>
    </row>
    <row r="205" spans="1:1" ht="15.75" customHeight="1" x14ac:dyDescent="0.2">
      <c r="A205" s="19"/>
    </row>
    <row r="206" spans="1:1" ht="15.75" customHeight="1" x14ac:dyDescent="0.2">
      <c r="A206" s="19"/>
    </row>
    <row r="207" spans="1:1" ht="15.75" customHeight="1" x14ac:dyDescent="0.2">
      <c r="A207" s="19"/>
    </row>
    <row r="208" spans="1:1" ht="15.75" customHeight="1" x14ac:dyDescent="0.2">
      <c r="A208" s="19"/>
    </row>
    <row r="209" spans="1:1" ht="15.75" customHeight="1" x14ac:dyDescent="0.2">
      <c r="A209" s="19"/>
    </row>
    <row r="210" spans="1:1" ht="15.75" customHeight="1" x14ac:dyDescent="0.2">
      <c r="A210" s="19"/>
    </row>
    <row r="211" spans="1:1" ht="15.75" customHeight="1" x14ac:dyDescent="0.2">
      <c r="A211" s="19"/>
    </row>
    <row r="212" spans="1:1" ht="15.75" customHeight="1" x14ac:dyDescent="0.2">
      <c r="A212" s="19"/>
    </row>
    <row r="213" spans="1:1" ht="15.75" customHeight="1" x14ac:dyDescent="0.2">
      <c r="A213" s="19"/>
    </row>
    <row r="214" spans="1:1" ht="15.75" customHeight="1" x14ac:dyDescent="0.2">
      <c r="A214" s="19"/>
    </row>
    <row r="215" spans="1:1" ht="15.75" customHeight="1" x14ac:dyDescent="0.2">
      <c r="A215" s="19"/>
    </row>
    <row r="216" spans="1:1" ht="15.75" customHeight="1" x14ac:dyDescent="0.2">
      <c r="A216" s="19"/>
    </row>
    <row r="217" spans="1:1" ht="15.75" customHeight="1" x14ac:dyDescent="0.2">
      <c r="A217" s="19"/>
    </row>
    <row r="218" spans="1:1" ht="15.75" customHeight="1" x14ac:dyDescent="0.2">
      <c r="A218" s="19"/>
    </row>
    <row r="219" spans="1:1" ht="15.75" customHeight="1" x14ac:dyDescent="0.2">
      <c r="A219" s="19"/>
    </row>
    <row r="220" spans="1:1" ht="15.75" customHeight="1" x14ac:dyDescent="0.2">
      <c r="A220" s="19"/>
    </row>
    <row r="221" spans="1:1" ht="15.75" customHeight="1" x14ac:dyDescent="0.2">
      <c r="A221" s="19"/>
    </row>
    <row r="222" spans="1:1" ht="15.75" customHeight="1" x14ac:dyDescent="0.2">
      <c r="A222" s="19"/>
    </row>
    <row r="223" spans="1:1" ht="15.75" customHeight="1" x14ac:dyDescent="0.2">
      <c r="A223" s="19"/>
    </row>
    <row r="224" spans="1:1" ht="15.75" customHeight="1" x14ac:dyDescent="0.2">
      <c r="A224" s="19"/>
    </row>
    <row r="225" spans="1:1" ht="15.75" customHeight="1" x14ac:dyDescent="0.2">
      <c r="A225" s="19"/>
    </row>
    <row r="226" spans="1:1" ht="15.75" customHeight="1" x14ac:dyDescent="0.2">
      <c r="A226" s="19"/>
    </row>
    <row r="227" spans="1:1" ht="15.75" customHeight="1" x14ac:dyDescent="0.2">
      <c r="A227" s="19"/>
    </row>
    <row r="228" spans="1:1" ht="15.75" customHeight="1" x14ac:dyDescent="0.2">
      <c r="A228" s="19"/>
    </row>
    <row r="229" spans="1:1" ht="15.75" customHeight="1" x14ac:dyDescent="0.2">
      <c r="A229" s="19"/>
    </row>
    <row r="230" spans="1:1" ht="15.75" customHeight="1" x14ac:dyDescent="0.2">
      <c r="A230" s="19"/>
    </row>
    <row r="231" spans="1:1" ht="15.75" customHeight="1" x14ac:dyDescent="0.2">
      <c r="A231" s="19"/>
    </row>
    <row r="232" spans="1:1" ht="15.75" customHeight="1" x14ac:dyDescent="0.2">
      <c r="A232" s="19"/>
    </row>
    <row r="233" spans="1:1" ht="15.75" customHeight="1" x14ac:dyDescent="0.2">
      <c r="A233" s="19"/>
    </row>
    <row r="234" spans="1:1" ht="15.75" customHeight="1" x14ac:dyDescent="0.2">
      <c r="A234" s="19"/>
    </row>
    <row r="235" spans="1:1" ht="15.75" customHeight="1" x14ac:dyDescent="0.2">
      <c r="A235" s="19"/>
    </row>
    <row r="236" spans="1:1" ht="15.75" customHeight="1" x14ac:dyDescent="0.2">
      <c r="A236" s="19"/>
    </row>
    <row r="237" spans="1:1" ht="15.75" customHeight="1" x14ac:dyDescent="0.2">
      <c r="A237" s="19"/>
    </row>
    <row r="238" spans="1:1" ht="15.75" customHeight="1" x14ac:dyDescent="0.2">
      <c r="A238" s="19"/>
    </row>
    <row r="239" spans="1:1" ht="15.75" customHeight="1" x14ac:dyDescent="0.2">
      <c r="A239" s="19"/>
    </row>
    <row r="240" spans="1:1" ht="15.75" customHeight="1" x14ac:dyDescent="0.2">
      <c r="A240" s="19"/>
    </row>
    <row r="241" spans="1:1" ht="15.75" customHeight="1" x14ac:dyDescent="0.2">
      <c r="A241" s="19"/>
    </row>
    <row r="242" spans="1:1" ht="15.75" customHeight="1" x14ac:dyDescent="0.2">
      <c r="A242" s="19"/>
    </row>
    <row r="243" spans="1:1" ht="15.75" customHeight="1" x14ac:dyDescent="0.2">
      <c r="A243" s="19"/>
    </row>
    <row r="244" spans="1:1" ht="15.75" customHeight="1" x14ac:dyDescent="0.2">
      <c r="A244" s="19"/>
    </row>
    <row r="245" spans="1:1" ht="15.75" customHeight="1" x14ac:dyDescent="0.2">
      <c r="A245" s="19"/>
    </row>
    <row r="246" spans="1:1" ht="15.75" customHeight="1" x14ac:dyDescent="0.2">
      <c r="A246" s="19"/>
    </row>
    <row r="247" spans="1:1" ht="15.75" customHeight="1" x14ac:dyDescent="0.2">
      <c r="A247" s="19"/>
    </row>
    <row r="248" spans="1:1" ht="15.75" customHeight="1" x14ac:dyDescent="0.2">
      <c r="A248" s="19"/>
    </row>
    <row r="249" spans="1:1" ht="15.75" customHeight="1" x14ac:dyDescent="0.2">
      <c r="A249" s="19"/>
    </row>
    <row r="250" spans="1:1" ht="15.75" customHeight="1" x14ac:dyDescent="0.2">
      <c r="A250" s="19"/>
    </row>
    <row r="251" spans="1:1" ht="15.75" customHeight="1" x14ac:dyDescent="0.2">
      <c r="A251" s="19"/>
    </row>
    <row r="252" spans="1:1" ht="15.75" customHeight="1" x14ac:dyDescent="0.2">
      <c r="A252" s="19"/>
    </row>
    <row r="253" spans="1:1" ht="15.75" customHeight="1" x14ac:dyDescent="0.2">
      <c r="A253" s="19"/>
    </row>
    <row r="254" spans="1:1" ht="15.75" customHeight="1" x14ac:dyDescent="0.2">
      <c r="A254" s="19"/>
    </row>
    <row r="255" spans="1:1" ht="15.75" customHeight="1" x14ac:dyDescent="0.2">
      <c r="A255" s="19"/>
    </row>
    <row r="256" spans="1:1" ht="15.75" customHeight="1" x14ac:dyDescent="0.2">
      <c r="A256" s="19"/>
    </row>
    <row r="257" spans="1:1" ht="15.75" customHeight="1" x14ac:dyDescent="0.2">
      <c r="A257" s="19"/>
    </row>
    <row r="258" spans="1:1" ht="15.75" customHeight="1" x14ac:dyDescent="0.2">
      <c r="A258" s="19"/>
    </row>
    <row r="259" spans="1:1" ht="15.75" customHeight="1" x14ac:dyDescent="0.2">
      <c r="A259" s="19"/>
    </row>
    <row r="260" spans="1:1" ht="15.75" customHeight="1" x14ac:dyDescent="0.2">
      <c r="A260" s="19"/>
    </row>
    <row r="261" spans="1:1" ht="15.75" customHeight="1" x14ac:dyDescent="0.2">
      <c r="A261" s="19"/>
    </row>
    <row r="262" spans="1:1" ht="15.75" customHeight="1" x14ac:dyDescent="0.2">
      <c r="A262" s="19"/>
    </row>
    <row r="263" spans="1:1" ht="15.75" customHeight="1" x14ac:dyDescent="0.2">
      <c r="A263" s="19"/>
    </row>
    <row r="264" spans="1:1" ht="15.75" customHeight="1" x14ac:dyDescent="0.2">
      <c r="A264" s="19"/>
    </row>
    <row r="265" spans="1:1" ht="15.75" customHeight="1" x14ac:dyDescent="0.2">
      <c r="A265" s="19"/>
    </row>
    <row r="266" spans="1:1" ht="15.75" customHeight="1" x14ac:dyDescent="0.2">
      <c r="A266" s="19"/>
    </row>
    <row r="267" spans="1:1" ht="15.75" customHeight="1" x14ac:dyDescent="0.2">
      <c r="A267" s="19"/>
    </row>
    <row r="268" spans="1:1" ht="15.75" customHeight="1" x14ac:dyDescent="0.2">
      <c r="A268" s="19"/>
    </row>
    <row r="269" spans="1:1" ht="15.75" customHeight="1" x14ac:dyDescent="0.2">
      <c r="A269" s="19"/>
    </row>
    <row r="270" spans="1:1" ht="15.75" customHeight="1" x14ac:dyDescent="0.2">
      <c r="A270" s="19"/>
    </row>
    <row r="271" spans="1:1" ht="15.75" customHeight="1" x14ac:dyDescent="0.2">
      <c r="A271" s="19"/>
    </row>
    <row r="272" spans="1:1" ht="15.75" customHeight="1" x14ac:dyDescent="0.2">
      <c r="A272" s="19"/>
    </row>
    <row r="273" spans="1:1" ht="15.75" customHeight="1" x14ac:dyDescent="0.2">
      <c r="A273" s="19"/>
    </row>
    <row r="274" spans="1:1" ht="15.75" customHeight="1" x14ac:dyDescent="0.2">
      <c r="A274" s="19"/>
    </row>
    <row r="275" spans="1:1" ht="15.75" customHeight="1" x14ac:dyDescent="0.2">
      <c r="A275" s="19"/>
    </row>
    <row r="276" spans="1:1" ht="15.75" customHeight="1" x14ac:dyDescent="0.2">
      <c r="A276" s="19"/>
    </row>
    <row r="277" spans="1:1" ht="15.75" customHeight="1" x14ac:dyDescent="0.2">
      <c r="A277" s="19"/>
    </row>
    <row r="278" spans="1:1" ht="15.75" customHeight="1" x14ac:dyDescent="0.2">
      <c r="A278" s="19"/>
    </row>
    <row r="279" spans="1:1" ht="15.75" customHeight="1" x14ac:dyDescent="0.2">
      <c r="A279" s="19"/>
    </row>
    <row r="280" spans="1:1" ht="15.75" customHeight="1" x14ac:dyDescent="0.2">
      <c r="A280" s="19"/>
    </row>
    <row r="281" spans="1:1" ht="15.75" customHeight="1" x14ac:dyDescent="0.2">
      <c r="A281" s="19"/>
    </row>
    <row r="282" spans="1:1" ht="15.75" customHeight="1" x14ac:dyDescent="0.2">
      <c r="A282" s="19"/>
    </row>
    <row r="283" spans="1:1" ht="15.75" customHeight="1" x14ac:dyDescent="0.2">
      <c r="A283" s="19"/>
    </row>
    <row r="284" spans="1:1" ht="15.75" customHeight="1" x14ac:dyDescent="0.2">
      <c r="A284" s="19"/>
    </row>
    <row r="285" spans="1:1" ht="15.75" customHeight="1" x14ac:dyDescent="0.2">
      <c r="A285" s="19"/>
    </row>
    <row r="286" spans="1:1" ht="15.75" customHeight="1" x14ac:dyDescent="0.2">
      <c r="A286" s="19"/>
    </row>
    <row r="287" spans="1:1" ht="15.75" customHeight="1" x14ac:dyDescent="0.2">
      <c r="A287" s="19"/>
    </row>
    <row r="288" spans="1:1" ht="15.75" customHeight="1" x14ac:dyDescent="0.2">
      <c r="A288" s="19"/>
    </row>
    <row r="289" spans="1:1" ht="15.75" customHeight="1" x14ac:dyDescent="0.2">
      <c r="A289" s="19"/>
    </row>
    <row r="290" spans="1:1" ht="15.75" customHeight="1" x14ac:dyDescent="0.2">
      <c r="A290" s="19"/>
    </row>
    <row r="291" spans="1:1" ht="15.75" customHeight="1" x14ac:dyDescent="0.2">
      <c r="A291" s="19"/>
    </row>
    <row r="292" spans="1:1" ht="15.75" customHeight="1" x14ac:dyDescent="0.2">
      <c r="A292" s="19"/>
    </row>
    <row r="293" spans="1:1" ht="15.75" customHeight="1" x14ac:dyDescent="0.2">
      <c r="A293" s="19"/>
    </row>
    <row r="294" spans="1:1" ht="15.75" customHeight="1" x14ac:dyDescent="0.2">
      <c r="A294" s="19"/>
    </row>
    <row r="295" spans="1:1" ht="15.75" customHeight="1" x14ac:dyDescent="0.2">
      <c r="A295" s="19"/>
    </row>
    <row r="296" spans="1:1" ht="15.75" customHeight="1" x14ac:dyDescent="0.2">
      <c r="A296" s="19"/>
    </row>
    <row r="297" spans="1:1" ht="15.75" customHeight="1" x14ac:dyDescent="0.2">
      <c r="A297" s="19"/>
    </row>
    <row r="298" spans="1:1" ht="15.75" customHeight="1" x14ac:dyDescent="0.2">
      <c r="A298" s="19"/>
    </row>
    <row r="299" spans="1:1" ht="15.75" customHeight="1" x14ac:dyDescent="0.2">
      <c r="A299" s="19"/>
    </row>
    <row r="300" spans="1:1" ht="15.75" customHeight="1" x14ac:dyDescent="0.2">
      <c r="A300" s="19"/>
    </row>
    <row r="301" spans="1:1" ht="15.75" customHeight="1" x14ac:dyDescent="0.2">
      <c r="A301" s="19"/>
    </row>
    <row r="302" spans="1:1" ht="15.75" customHeight="1" x14ac:dyDescent="0.2">
      <c r="A302" s="19"/>
    </row>
    <row r="303" spans="1:1" ht="15.75" customHeight="1" x14ac:dyDescent="0.2">
      <c r="A303" s="19"/>
    </row>
    <row r="304" spans="1:1" ht="15.75" customHeight="1" x14ac:dyDescent="0.2">
      <c r="A304" s="19"/>
    </row>
    <row r="305" spans="1:1" ht="15.75" customHeight="1" x14ac:dyDescent="0.2">
      <c r="A305" s="19"/>
    </row>
    <row r="306" spans="1:1" ht="15.75" customHeight="1" x14ac:dyDescent="0.2">
      <c r="A306" s="19"/>
    </row>
    <row r="307" spans="1:1" ht="15.75" customHeight="1" x14ac:dyDescent="0.2">
      <c r="A307" s="19"/>
    </row>
    <row r="308" spans="1:1" ht="15.75" customHeight="1" x14ac:dyDescent="0.2">
      <c r="A308" s="19"/>
    </row>
    <row r="309" spans="1:1" ht="15.75" customHeight="1" x14ac:dyDescent="0.2">
      <c r="A309" s="19"/>
    </row>
    <row r="310" spans="1:1" ht="15.75" customHeight="1" x14ac:dyDescent="0.2">
      <c r="A310" s="19"/>
    </row>
    <row r="311" spans="1:1" ht="15.75" customHeight="1" x14ac:dyDescent="0.2">
      <c r="A311" s="19"/>
    </row>
    <row r="312" spans="1:1" ht="15.75" customHeight="1" x14ac:dyDescent="0.2">
      <c r="A312" s="19"/>
    </row>
    <row r="313" spans="1:1" ht="15.75" customHeight="1" x14ac:dyDescent="0.2">
      <c r="A313" s="19"/>
    </row>
    <row r="314" spans="1:1" ht="15.75" customHeight="1" x14ac:dyDescent="0.2">
      <c r="A314" s="19"/>
    </row>
    <row r="315" spans="1:1" ht="15.75" customHeight="1" x14ac:dyDescent="0.2">
      <c r="A315" s="19"/>
    </row>
    <row r="316" spans="1:1" ht="15.75" customHeight="1" x14ac:dyDescent="0.2">
      <c r="A316" s="19"/>
    </row>
    <row r="317" spans="1:1" ht="15.75" customHeight="1" x14ac:dyDescent="0.2">
      <c r="A317" s="19"/>
    </row>
    <row r="318" spans="1:1" ht="15.75" customHeight="1" x14ac:dyDescent="0.2">
      <c r="A318" s="19"/>
    </row>
    <row r="319" spans="1:1" ht="15.75" customHeight="1" x14ac:dyDescent="0.2">
      <c r="A319" s="19"/>
    </row>
    <row r="320" spans="1:1" ht="15.75" customHeight="1" x14ac:dyDescent="0.2">
      <c r="A320" s="19"/>
    </row>
    <row r="321" spans="1:1" ht="15.75" customHeight="1" x14ac:dyDescent="0.2">
      <c r="A321" s="19"/>
    </row>
    <row r="322" spans="1:1" ht="15.75" customHeight="1" x14ac:dyDescent="0.2">
      <c r="A322" s="19"/>
    </row>
    <row r="323" spans="1:1" ht="15.75" customHeight="1" x14ac:dyDescent="0.2">
      <c r="A323" s="19"/>
    </row>
    <row r="324" spans="1:1" ht="15.75" customHeight="1" x14ac:dyDescent="0.2">
      <c r="A324" s="19"/>
    </row>
    <row r="325" spans="1:1" ht="15.75" customHeight="1" x14ac:dyDescent="0.2">
      <c r="A325" s="19"/>
    </row>
    <row r="326" spans="1:1" ht="15.75" customHeight="1" x14ac:dyDescent="0.2">
      <c r="A326" s="19"/>
    </row>
    <row r="327" spans="1:1" ht="15.75" customHeight="1" x14ac:dyDescent="0.2">
      <c r="A327" s="19"/>
    </row>
    <row r="328" spans="1:1" ht="15.75" customHeight="1" x14ac:dyDescent="0.2">
      <c r="A328" s="19"/>
    </row>
    <row r="329" spans="1:1" ht="15.75" customHeight="1" x14ac:dyDescent="0.2">
      <c r="A329" s="19"/>
    </row>
    <row r="330" spans="1:1" ht="15.75" customHeight="1" x14ac:dyDescent="0.2">
      <c r="A330" s="19"/>
    </row>
    <row r="331" spans="1:1" ht="15.75" customHeight="1" x14ac:dyDescent="0.2">
      <c r="A331" s="19"/>
    </row>
    <row r="332" spans="1:1" ht="15.75" customHeight="1" x14ac:dyDescent="0.2">
      <c r="A332" s="19"/>
    </row>
    <row r="333" spans="1:1" ht="15.75" customHeight="1" x14ac:dyDescent="0.2">
      <c r="A333" s="19"/>
    </row>
    <row r="334" spans="1:1" ht="15.75" customHeight="1" x14ac:dyDescent="0.2">
      <c r="A334" s="19"/>
    </row>
    <row r="335" spans="1:1" ht="15.75" customHeight="1" x14ac:dyDescent="0.2">
      <c r="A335" s="19"/>
    </row>
    <row r="336" spans="1:1" ht="15.75" customHeight="1" x14ac:dyDescent="0.2">
      <c r="A336" s="19"/>
    </row>
    <row r="337" spans="1:1" ht="15.75" customHeight="1" x14ac:dyDescent="0.2">
      <c r="A337" s="19"/>
    </row>
    <row r="338" spans="1:1" ht="15.75" customHeight="1" x14ac:dyDescent="0.2">
      <c r="A338" s="19"/>
    </row>
    <row r="339" spans="1:1" ht="15.75" customHeight="1" x14ac:dyDescent="0.2">
      <c r="A339" s="19"/>
    </row>
    <row r="340" spans="1:1" ht="15.75" customHeight="1" x14ac:dyDescent="0.2">
      <c r="A340" s="19"/>
    </row>
    <row r="341" spans="1:1" ht="15.75" customHeight="1" x14ac:dyDescent="0.2">
      <c r="A341" s="19"/>
    </row>
    <row r="342" spans="1:1" ht="15.75" customHeight="1" x14ac:dyDescent="0.2">
      <c r="A342" s="19"/>
    </row>
    <row r="343" spans="1:1" ht="15.75" customHeight="1" x14ac:dyDescent="0.2">
      <c r="A343" s="19"/>
    </row>
    <row r="344" spans="1:1" ht="15.75" customHeight="1" x14ac:dyDescent="0.2">
      <c r="A344" s="19"/>
    </row>
    <row r="345" spans="1:1" ht="15.75" customHeight="1" x14ac:dyDescent="0.2">
      <c r="A345" s="19"/>
    </row>
    <row r="346" spans="1:1" ht="15.75" customHeight="1" x14ac:dyDescent="0.2">
      <c r="A346" s="19"/>
    </row>
    <row r="347" spans="1:1" ht="15.75" customHeight="1" x14ac:dyDescent="0.2">
      <c r="A347" s="19"/>
    </row>
    <row r="348" spans="1:1" ht="15.75" customHeight="1" x14ac:dyDescent="0.2">
      <c r="A348" s="19"/>
    </row>
    <row r="349" spans="1:1" ht="15.75" customHeight="1" x14ac:dyDescent="0.2">
      <c r="A349" s="19"/>
    </row>
    <row r="350" spans="1:1" ht="15.75" customHeight="1" x14ac:dyDescent="0.2">
      <c r="A350" s="19"/>
    </row>
    <row r="351" spans="1:1" ht="15.75" customHeight="1" x14ac:dyDescent="0.2">
      <c r="A351" s="19"/>
    </row>
    <row r="352" spans="1:1" ht="15.75" customHeight="1" x14ac:dyDescent="0.2">
      <c r="A352" s="19"/>
    </row>
    <row r="353" spans="1:1" ht="15.75" customHeight="1" x14ac:dyDescent="0.2">
      <c r="A353" s="19"/>
    </row>
    <row r="354" spans="1:1" ht="15.75" customHeight="1" x14ac:dyDescent="0.2">
      <c r="A354" s="19"/>
    </row>
    <row r="355" spans="1:1" ht="15.75" customHeight="1" x14ac:dyDescent="0.2">
      <c r="A355" s="19"/>
    </row>
    <row r="356" spans="1:1" ht="15.75" customHeight="1" x14ac:dyDescent="0.2">
      <c r="A356" s="19"/>
    </row>
    <row r="357" spans="1:1" ht="15.75" customHeight="1" x14ac:dyDescent="0.2">
      <c r="A357" s="19"/>
    </row>
    <row r="358" spans="1:1" ht="15.75" customHeight="1" x14ac:dyDescent="0.2">
      <c r="A358" s="19"/>
    </row>
    <row r="359" spans="1:1" ht="15.75" customHeight="1" x14ac:dyDescent="0.2">
      <c r="A359" s="19"/>
    </row>
    <row r="360" spans="1:1" ht="15.75" customHeight="1" x14ac:dyDescent="0.2">
      <c r="A360" s="19"/>
    </row>
    <row r="361" spans="1:1" ht="15.75" customHeight="1" x14ac:dyDescent="0.2">
      <c r="A361" s="19"/>
    </row>
    <row r="362" spans="1:1" ht="15.75" customHeight="1" x14ac:dyDescent="0.2">
      <c r="A362" s="19"/>
    </row>
    <row r="363" spans="1:1" ht="15.75" customHeight="1" x14ac:dyDescent="0.2">
      <c r="A363" s="19"/>
    </row>
    <row r="364" spans="1:1" ht="15.75" customHeight="1" x14ac:dyDescent="0.2">
      <c r="A364" s="19"/>
    </row>
    <row r="365" spans="1:1" ht="15.75" customHeight="1" x14ac:dyDescent="0.2">
      <c r="A365" s="19"/>
    </row>
    <row r="366" spans="1:1" ht="15.75" customHeight="1" x14ac:dyDescent="0.2">
      <c r="A366" s="19"/>
    </row>
    <row r="367" spans="1:1" ht="15.75" customHeight="1" x14ac:dyDescent="0.2">
      <c r="A367" s="19"/>
    </row>
    <row r="368" spans="1:1" ht="15.75" customHeight="1" x14ac:dyDescent="0.2">
      <c r="A368" s="19"/>
    </row>
    <row r="369" spans="1:1" ht="15.75" customHeight="1" x14ac:dyDescent="0.2">
      <c r="A369" s="19"/>
    </row>
    <row r="370" spans="1:1" ht="15.75" customHeight="1" x14ac:dyDescent="0.2">
      <c r="A370" s="19"/>
    </row>
    <row r="371" spans="1:1" ht="15.75" customHeight="1" x14ac:dyDescent="0.2">
      <c r="A371" s="19"/>
    </row>
    <row r="372" spans="1:1" ht="15.75" customHeight="1" x14ac:dyDescent="0.2">
      <c r="A372" s="19"/>
    </row>
    <row r="373" spans="1:1" ht="15.75" customHeight="1" x14ac:dyDescent="0.2">
      <c r="A373" s="19"/>
    </row>
    <row r="374" spans="1:1" ht="15.75" customHeight="1" x14ac:dyDescent="0.2">
      <c r="A374" s="19"/>
    </row>
    <row r="375" spans="1:1" ht="15.75" customHeight="1" x14ac:dyDescent="0.2">
      <c r="A375" s="19"/>
    </row>
    <row r="376" spans="1:1" ht="15.75" customHeight="1" x14ac:dyDescent="0.2">
      <c r="A376" s="19"/>
    </row>
    <row r="377" spans="1:1" ht="15.75" customHeight="1" x14ac:dyDescent="0.2">
      <c r="A377" s="19"/>
    </row>
    <row r="378" spans="1:1" ht="15.75" customHeight="1" x14ac:dyDescent="0.2">
      <c r="A378" s="19"/>
    </row>
    <row r="379" spans="1:1" ht="15.75" customHeight="1" x14ac:dyDescent="0.2">
      <c r="A379" s="19"/>
    </row>
    <row r="380" spans="1:1" ht="15.75" customHeight="1" x14ac:dyDescent="0.2">
      <c r="A380" s="19"/>
    </row>
    <row r="381" spans="1:1" ht="15.75" customHeight="1" x14ac:dyDescent="0.2">
      <c r="A381" s="19"/>
    </row>
    <row r="382" spans="1:1" ht="15.75" customHeight="1" x14ac:dyDescent="0.2">
      <c r="A382" s="19"/>
    </row>
    <row r="383" spans="1:1" ht="15.75" customHeight="1" x14ac:dyDescent="0.2">
      <c r="A383" s="19"/>
    </row>
    <row r="384" spans="1:1" ht="15.75" customHeight="1" x14ac:dyDescent="0.2">
      <c r="A384" s="19"/>
    </row>
    <row r="385" spans="1:1" ht="15.75" customHeight="1" x14ac:dyDescent="0.2">
      <c r="A385" s="19"/>
    </row>
    <row r="386" spans="1:1" ht="15.75" customHeight="1" x14ac:dyDescent="0.2">
      <c r="A386" s="19"/>
    </row>
    <row r="387" spans="1:1" ht="15.75" customHeight="1" x14ac:dyDescent="0.2">
      <c r="A387" s="19"/>
    </row>
    <row r="388" spans="1:1" ht="15.75" customHeight="1" x14ac:dyDescent="0.2">
      <c r="A388" s="19"/>
    </row>
    <row r="389" spans="1:1" ht="15.75" customHeight="1" x14ac:dyDescent="0.2">
      <c r="A389" s="19"/>
    </row>
    <row r="390" spans="1:1" ht="15.75" customHeight="1" x14ac:dyDescent="0.2">
      <c r="A390" s="19"/>
    </row>
    <row r="391" spans="1:1" ht="15.75" customHeight="1" x14ac:dyDescent="0.2">
      <c r="A391" s="19"/>
    </row>
    <row r="392" spans="1:1" ht="15.75" customHeight="1" x14ac:dyDescent="0.2">
      <c r="A392" s="19"/>
    </row>
    <row r="393" spans="1:1" ht="15.75" customHeight="1" x14ac:dyDescent="0.2">
      <c r="A393" s="19"/>
    </row>
    <row r="394" spans="1:1" ht="15.75" customHeight="1" x14ac:dyDescent="0.2">
      <c r="A394" s="19"/>
    </row>
    <row r="395" spans="1:1" ht="15.75" customHeight="1" x14ac:dyDescent="0.2">
      <c r="A395" s="19"/>
    </row>
    <row r="396" spans="1:1" ht="15.75" customHeight="1" x14ac:dyDescent="0.2">
      <c r="A396" s="19"/>
    </row>
    <row r="397" spans="1:1" ht="15.75" customHeight="1" x14ac:dyDescent="0.2">
      <c r="A397" s="19"/>
    </row>
    <row r="398" spans="1:1" ht="15.75" customHeight="1" x14ac:dyDescent="0.2">
      <c r="A398" s="19"/>
    </row>
    <row r="399" spans="1:1" ht="15.75" customHeight="1" x14ac:dyDescent="0.2">
      <c r="A399" s="19"/>
    </row>
    <row r="400" spans="1:1" ht="15.75" customHeight="1" x14ac:dyDescent="0.2">
      <c r="A400" s="19"/>
    </row>
    <row r="401" spans="1:1" ht="15.75" customHeight="1" x14ac:dyDescent="0.2">
      <c r="A401" s="19"/>
    </row>
    <row r="402" spans="1:1" ht="15.75" customHeight="1" x14ac:dyDescent="0.2">
      <c r="A402" s="19"/>
    </row>
    <row r="403" spans="1:1" ht="15.75" customHeight="1" x14ac:dyDescent="0.2">
      <c r="A403" s="19"/>
    </row>
    <row r="404" spans="1:1" ht="15.75" customHeight="1" x14ac:dyDescent="0.2">
      <c r="A404" s="19"/>
    </row>
    <row r="405" spans="1:1" ht="15.75" customHeight="1" x14ac:dyDescent="0.2">
      <c r="A405" s="19"/>
    </row>
    <row r="406" spans="1:1" ht="15.75" customHeight="1" x14ac:dyDescent="0.2">
      <c r="A406" s="19"/>
    </row>
    <row r="407" spans="1:1" ht="15.75" customHeight="1" x14ac:dyDescent="0.2">
      <c r="A407" s="19"/>
    </row>
    <row r="408" spans="1:1" ht="15.75" customHeight="1" x14ac:dyDescent="0.2">
      <c r="A408" s="19"/>
    </row>
    <row r="409" spans="1:1" ht="15.75" customHeight="1" x14ac:dyDescent="0.2">
      <c r="A409" s="19"/>
    </row>
    <row r="410" spans="1:1" ht="15.75" customHeight="1" x14ac:dyDescent="0.2">
      <c r="A410" s="19"/>
    </row>
    <row r="411" spans="1:1" ht="15.75" customHeight="1" x14ac:dyDescent="0.2">
      <c r="A411" s="19"/>
    </row>
    <row r="412" spans="1:1" ht="15.75" customHeight="1" x14ac:dyDescent="0.2">
      <c r="A412" s="19"/>
    </row>
    <row r="413" spans="1:1" ht="15.75" customHeight="1" x14ac:dyDescent="0.2">
      <c r="A413" s="19"/>
    </row>
    <row r="414" spans="1:1" ht="15.75" customHeight="1" x14ac:dyDescent="0.2">
      <c r="A414" s="19"/>
    </row>
    <row r="415" spans="1:1" ht="15.75" customHeight="1" x14ac:dyDescent="0.2">
      <c r="A415" s="19"/>
    </row>
    <row r="416" spans="1:1" ht="15.75" customHeight="1" x14ac:dyDescent="0.2">
      <c r="A416" s="19"/>
    </row>
    <row r="417" spans="1:1" ht="15.75" customHeight="1" x14ac:dyDescent="0.2">
      <c r="A417" s="19"/>
    </row>
    <row r="418" spans="1:1" ht="15.75" customHeight="1" x14ac:dyDescent="0.2">
      <c r="A418" s="19"/>
    </row>
    <row r="419" spans="1:1" ht="15.75" customHeight="1" x14ac:dyDescent="0.2">
      <c r="A419" s="19"/>
    </row>
    <row r="420" spans="1:1" ht="15.75" customHeight="1" x14ac:dyDescent="0.2">
      <c r="A420" s="19"/>
    </row>
    <row r="421" spans="1:1" ht="15.75" customHeight="1" x14ac:dyDescent="0.2">
      <c r="A421" s="19"/>
    </row>
    <row r="422" spans="1:1" ht="15.75" customHeight="1" x14ac:dyDescent="0.2">
      <c r="A422" s="19"/>
    </row>
    <row r="423" spans="1:1" ht="15.75" customHeight="1" x14ac:dyDescent="0.2">
      <c r="A423" s="19"/>
    </row>
    <row r="424" spans="1:1" ht="15.75" customHeight="1" x14ac:dyDescent="0.2">
      <c r="A424" s="19"/>
    </row>
    <row r="425" spans="1:1" ht="15.75" customHeight="1" x14ac:dyDescent="0.2">
      <c r="A425" s="19"/>
    </row>
    <row r="426" spans="1:1" ht="15.75" customHeight="1" x14ac:dyDescent="0.2">
      <c r="A426" s="19"/>
    </row>
    <row r="427" spans="1:1" ht="15.75" customHeight="1" x14ac:dyDescent="0.2">
      <c r="A427" s="19"/>
    </row>
    <row r="428" spans="1:1" ht="15.75" customHeight="1" x14ac:dyDescent="0.2">
      <c r="A428" s="19"/>
    </row>
    <row r="429" spans="1:1" ht="15.75" customHeight="1" x14ac:dyDescent="0.2">
      <c r="A429" s="19"/>
    </row>
    <row r="430" spans="1:1" ht="15.75" customHeight="1" x14ac:dyDescent="0.2">
      <c r="A430" s="19"/>
    </row>
    <row r="431" spans="1:1" ht="15.75" customHeight="1" x14ac:dyDescent="0.2">
      <c r="A431" s="19"/>
    </row>
    <row r="432" spans="1:1" ht="15.75" customHeight="1" x14ac:dyDescent="0.2">
      <c r="A432" s="19"/>
    </row>
    <row r="433" spans="1:1" ht="15.75" customHeight="1" x14ac:dyDescent="0.2">
      <c r="A433" s="19"/>
    </row>
    <row r="434" spans="1:1" ht="15.75" customHeight="1" x14ac:dyDescent="0.2">
      <c r="A434" s="19"/>
    </row>
    <row r="435" spans="1:1" ht="15.75" customHeight="1" x14ac:dyDescent="0.2">
      <c r="A435" s="19"/>
    </row>
    <row r="436" spans="1:1" ht="15.75" customHeight="1" x14ac:dyDescent="0.2">
      <c r="A436" s="19"/>
    </row>
    <row r="437" spans="1:1" ht="15.75" customHeight="1" x14ac:dyDescent="0.2">
      <c r="A437" s="19"/>
    </row>
    <row r="438" spans="1:1" ht="15.75" customHeight="1" x14ac:dyDescent="0.2">
      <c r="A438" s="19"/>
    </row>
    <row r="439" spans="1:1" ht="15.75" customHeight="1" x14ac:dyDescent="0.2">
      <c r="A439" s="19"/>
    </row>
    <row r="440" spans="1:1" ht="15.75" customHeight="1" x14ac:dyDescent="0.2">
      <c r="A440" s="19"/>
    </row>
    <row r="441" spans="1:1" ht="15.75" customHeight="1" x14ac:dyDescent="0.2">
      <c r="A441" s="19"/>
    </row>
    <row r="442" spans="1:1" ht="15.75" customHeight="1" x14ac:dyDescent="0.2">
      <c r="A442" s="19"/>
    </row>
    <row r="443" spans="1:1" ht="15.75" customHeight="1" x14ac:dyDescent="0.2">
      <c r="A443" s="19"/>
    </row>
    <row r="444" spans="1:1" ht="15.75" customHeight="1" x14ac:dyDescent="0.2">
      <c r="A444" s="19"/>
    </row>
    <row r="445" spans="1:1" ht="15.75" customHeight="1" x14ac:dyDescent="0.2">
      <c r="A445" s="19"/>
    </row>
    <row r="446" spans="1:1" ht="15.75" customHeight="1" x14ac:dyDescent="0.2">
      <c r="A446" s="19"/>
    </row>
    <row r="447" spans="1:1" ht="15.75" customHeight="1" x14ac:dyDescent="0.2">
      <c r="A447" s="19"/>
    </row>
    <row r="448" spans="1:1" ht="15.75" customHeight="1" x14ac:dyDescent="0.2">
      <c r="A448" s="19"/>
    </row>
    <row r="449" spans="1:1" ht="15.75" customHeight="1" x14ac:dyDescent="0.2">
      <c r="A449" s="19"/>
    </row>
    <row r="450" spans="1:1" ht="15.75" customHeight="1" x14ac:dyDescent="0.2">
      <c r="A450" s="19"/>
    </row>
    <row r="451" spans="1:1" ht="15.75" customHeight="1" x14ac:dyDescent="0.2">
      <c r="A451" s="19"/>
    </row>
    <row r="452" spans="1:1" ht="15.75" customHeight="1" x14ac:dyDescent="0.2">
      <c r="A452" s="19"/>
    </row>
    <row r="453" spans="1:1" ht="15.75" customHeight="1" x14ac:dyDescent="0.2">
      <c r="A453" s="19"/>
    </row>
    <row r="454" spans="1:1" ht="15.75" customHeight="1" x14ac:dyDescent="0.2">
      <c r="A454" s="19"/>
    </row>
    <row r="455" spans="1:1" ht="15.75" customHeight="1" x14ac:dyDescent="0.2">
      <c r="A455" s="19"/>
    </row>
    <row r="456" spans="1:1" ht="15.75" customHeight="1" x14ac:dyDescent="0.2">
      <c r="A456" s="19"/>
    </row>
    <row r="457" spans="1:1" ht="15.75" customHeight="1" x14ac:dyDescent="0.2">
      <c r="A457" s="19"/>
    </row>
    <row r="458" spans="1:1" ht="15.75" customHeight="1" x14ac:dyDescent="0.2">
      <c r="A458" s="19"/>
    </row>
    <row r="459" spans="1:1" ht="15.75" customHeight="1" x14ac:dyDescent="0.2">
      <c r="A459" s="19"/>
    </row>
    <row r="460" spans="1:1" ht="15.75" customHeight="1" x14ac:dyDescent="0.2">
      <c r="A460" s="19"/>
    </row>
    <row r="461" spans="1:1" ht="15.75" customHeight="1" x14ac:dyDescent="0.2">
      <c r="A461" s="19"/>
    </row>
    <row r="462" spans="1:1" ht="15.75" customHeight="1" x14ac:dyDescent="0.2">
      <c r="A462" s="19"/>
    </row>
    <row r="463" spans="1:1" ht="15.75" customHeight="1" x14ac:dyDescent="0.2">
      <c r="A463" s="19"/>
    </row>
    <row r="464" spans="1:1" ht="15.75" customHeight="1" x14ac:dyDescent="0.2">
      <c r="A464" s="19"/>
    </row>
    <row r="465" spans="1:1" ht="15.75" customHeight="1" x14ac:dyDescent="0.2">
      <c r="A465" s="19"/>
    </row>
    <row r="466" spans="1:1" ht="15.75" customHeight="1" x14ac:dyDescent="0.2">
      <c r="A466" s="19"/>
    </row>
    <row r="467" spans="1:1" ht="15.75" customHeight="1" x14ac:dyDescent="0.2">
      <c r="A467" s="19"/>
    </row>
    <row r="468" spans="1:1" ht="15.75" customHeight="1" x14ac:dyDescent="0.2">
      <c r="A468" s="19"/>
    </row>
    <row r="469" spans="1:1" ht="15.75" customHeight="1" x14ac:dyDescent="0.2">
      <c r="A469" s="19"/>
    </row>
    <row r="470" spans="1:1" ht="15.75" customHeight="1" x14ac:dyDescent="0.2">
      <c r="A470" s="19"/>
    </row>
    <row r="471" spans="1:1" ht="15.75" customHeight="1" x14ac:dyDescent="0.2">
      <c r="A471" s="19"/>
    </row>
    <row r="472" spans="1:1" ht="15.75" customHeight="1" x14ac:dyDescent="0.2">
      <c r="A472" s="19"/>
    </row>
    <row r="473" spans="1:1" ht="15.75" customHeight="1" x14ac:dyDescent="0.2">
      <c r="A473" s="19"/>
    </row>
    <row r="474" spans="1:1" ht="15.75" customHeight="1" x14ac:dyDescent="0.2">
      <c r="A474" s="19"/>
    </row>
    <row r="475" spans="1:1" ht="15.75" customHeight="1" x14ac:dyDescent="0.2">
      <c r="A475" s="19"/>
    </row>
    <row r="476" spans="1:1" ht="15.75" customHeight="1" x14ac:dyDescent="0.2">
      <c r="A476" s="19"/>
    </row>
    <row r="477" spans="1:1" ht="15.75" customHeight="1" x14ac:dyDescent="0.2">
      <c r="A477" s="19"/>
    </row>
    <row r="478" spans="1:1" ht="15.75" customHeight="1" x14ac:dyDescent="0.2">
      <c r="A478" s="19"/>
    </row>
    <row r="479" spans="1:1" ht="15.75" customHeight="1" x14ac:dyDescent="0.2">
      <c r="A479" s="19"/>
    </row>
    <row r="480" spans="1:1" ht="15.75" customHeight="1" x14ac:dyDescent="0.2">
      <c r="A480" s="19"/>
    </row>
    <row r="481" spans="1:1" ht="15.75" customHeight="1" x14ac:dyDescent="0.2">
      <c r="A481" s="19"/>
    </row>
    <row r="482" spans="1:1" ht="15.75" customHeight="1" x14ac:dyDescent="0.2">
      <c r="A482" s="19"/>
    </row>
    <row r="483" spans="1:1" ht="15.75" customHeight="1" x14ac:dyDescent="0.2">
      <c r="A483" s="19"/>
    </row>
    <row r="484" spans="1:1" ht="15.75" customHeight="1" x14ac:dyDescent="0.2">
      <c r="A484" s="19"/>
    </row>
    <row r="485" spans="1:1" ht="15.75" customHeight="1" x14ac:dyDescent="0.2">
      <c r="A485" s="19"/>
    </row>
    <row r="486" spans="1:1" ht="15.75" customHeight="1" x14ac:dyDescent="0.2">
      <c r="A486" s="19"/>
    </row>
    <row r="487" spans="1:1" ht="15.75" customHeight="1" x14ac:dyDescent="0.2">
      <c r="A487" s="19"/>
    </row>
    <row r="488" spans="1:1" ht="15.75" customHeight="1" x14ac:dyDescent="0.2">
      <c r="A488" s="19"/>
    </row>
    <row r="489" spans="1:1" ht="15.75" customHeight="1" x14ac:dyDescent="0.2">
      <c r="A489" s="19"/>
    </row>
    <row r="490" spans="1:1" ht="15.75" customHeight="1" x14ac:dyDescent="0.2">
      <c r="A490" s="19"/>
    </row>
    <row r="491" spans="1:1" ht="15.75" customHeight="1" x14ac:dyDescent="0.2">
      <c r="A491" s="19"/>
    </row>
    <row r="492" spans="1:1" ht="15.75" customHeight="1" x14ac:dyDescent="0.2">
      <c r="A492" s="19"/>
    </row>
    <row r="493" spans="1:1" ht="15.75" customHeight="1" x14ac:dyDescent="0.2">
      <c r="A493" s="19"/>
    </row>
    <row r="494" spans="1:1" ht="15.75" customHeight="1" x14ac:dyDescent="0.2">
      <c r="A494" s="19"/>
    </row>
    <row r="495" spans="1:1" ht="15.75" customHeight="1" x14ac:dyDescent="0.2">
      <c r="A495" s="19"/>
    </row>
    <row r="496" spans="1:1" ht="15.75" customHeight="1" x14ac:dyDescent="0.2">
      <c r="A496" s="19"/>
    </row>
    <row r="497" spans="1:1" ht="15.75" customHeight="1" x14ac:dyDescent="0.2">
      <c r="A497" s="19"/>
    </row>
    <row r="498" spans="1:1" ht="15.75" customHeight="1" x14ac:dyDescent="0.2">
      <c r="A498" s="19"/>
    </row>
    <row r="499" spans="1:1" ht="15.75" customHeight="1" x14ac:dyDescent="0.2">
      <c r="A499" s="19"/>
    </row>
    <row r="500" spans="1:1" ht="15.75" customHeight="1" x14ac:dyDescent="0.2">
      <c r="A500" s="19"/>
    </row>
    <row r="501" spans="1:1" ht="15.75" customHeight="1" x14ac:dyDescent="0.2">
      <c r="A501" s="19"/>
    </row>
    <row r="502" spans="1:1" ht="15.75" customHeight="1" x14ac:dyDescent="0.2">
      <c r="A502" s="19"/>
    </row>
    <row r="503" spans="1:1" ht="15.75" customHeight="1" x14ac:dyDescent="0.2">
      <c r="A503" s="19"/>
    </row>
    <row r="504" spans="1:1" ht="15.75" customHeight="1" x14ac:dyDescent="0.2">
      <c r="A504" s="19"/>
    </row>
    <row r="505" spans="1:1" ht="15.75" customHeight="1" x14ac:dyDescent="0.2">
      <c r="A505" s="19"/>
    </row>
    <row r="506" spans="1:1" ht="15.75" customHeight="1" x14ac:dyDescent="0.2">
      <c r="A506" s="19"/>
    </row>
    <row r="507" spans="1:1" ht="15.75" customHeight="1" x14ac:dyDescent="0.2">
      <c r="A507" s="19"/>
    </row>
    <row r="508" spans="1:1" ht="15.75" customHeight="1" x14ac:dyDescent="0.2">
      <c r="A508" s="19"/>
    </row>
    <row r="509" spans="1:1" ht="15.75" customHeight="1" x14ac:dyDescent="0.2">
      <c r="A509" s="19"/>
    </row>
    <row r="510" spans="1:1" ht="15.75" customHeight="1" x14ac:dyDescent="0.2">
      <c r="A510" s="19"/>
    </row>
    <row r="511" spans="1:1" ht="15.75" customHeight="1" x14ac:dyDescent="0.2">
      <c r="A511" s="19"/>
    </row>
    <row r="512" spans="1:1" ht="15.75" customHeight="1" x14ac:dyDescent="0.2">
      <c r="A512" s="19"/>
    </row>
    <row r="513" spans="1:1" ht="15.75" customHeight="1" x14ac:dyDescent="0.2">
      <c r="A513" s="19"/>
    </row>
    <row r="514" spans="1:1" ht="15.75" customHeight="1" x14ac:dyDescent="0.2">
      <c r="A514" s="19"/>
    </row>
    <row r="515" spans="1:1" ht="15.75" customHeight="1" x14ac:dyDescent="0.2">
      <c r="A515" s="19"/>
    </row>
    <row r="516" spans="1:1" ht="15.75" customHeight="1" x14ac:dyDescent="0.2">
      <c r="A516" s="19"/>
    </row>
    <row r="517" spans="1:1" ht="15.75" customHeight="1" x14ac:dyDescent="0.2">
      <c r="A517" s="19"/>
    </row>
    <row r="518" spans="1:1" ht="15.75" customHeight="1" x14ac:dyDescent="0.2">
      <c r="A518" s="19"/>
    </row>
    <row r="519" spans="1:1" ht="15.75" customHeight="1" x14ac:dyDescent="0.2">
      <c r="A519" s="19"/>
    </row>
    <row r="520" spans="1:1" ht="15.75" customHeight="1" x14ac:dyDescent="0.2">
      <c r="A520" s="19"/>
    </row>
    <row r="521" spans="1:1" ht="15.75" customHeight="1" x14ac:dyDescent="0.2">
      <c r="A521" s="19"/>
    </row>
    <row r="522" spans="1:1" ht="15.75" customHeight="1" x14ac:dyDescent="0.2">
      <c r="A522" s="19"/>
    </row>
    <row r="523" spans="1:1" ht="15.75" customHeight="1" x14ac:dyDescent="0.2">
      <c r="A523" s="19"/>
    </row>
    <row r="524" spans="1:1" ht="15.75" customHeight="1" x14ac:dyDescent="0.2">
      <c r="A524" s="19"/>
    </row>
    <row r="525" spans="1:1" ht="15.75" customHeight="1" x14ac:dyDescent="0.2">
      <c r="A525" s="19"/>
    </row>
    <row r="526" spans="1:1" ht="15.75" customHeight="1" x14ac:dyDescent="0.2">
      <c r="A526" s="19"/>
    </row>
    <row r="527" spans="1:1" ht="15.75" customHeight="1" x14ac:dyDescent="0.2">
      <c r="A527" s="19"/>
    </row>
    <row r="528" spans="1:1" ht="15.75" customHeight="1" x14ac:dyDescent="0.2">
      <c r="A528" s="19"/>
    </row>
    <row r="529" spans="1:1" ht="15.75" customHeight="1" x14ac:dyDescent="0.2">
      <c r="A529" s="19"/>
    </row>
    <row r="530" spans="1:1" ht="15.75" customHeight="1" x14ac:dyDescent="0.2">
      <c r="A530" s="19"/>
    </row>
    <row r="531" spans="1:1" ht="15.75" customHeight="1" x14ac:dyDescent="0.2">
      <c r="A531" s="19"/>
    </row>
    <row r="532" spans="1:1" ht="15.75" customHeight="1" x14ac:dyDescent="0.2">
      <c r="A532" s="19"/>
    </row>
    <row r="533" spans="1:1" ht="15.75" customHeight="1" x14ac:dyDescent="0.2">
      <c r="A533" s="19"/>
    </row>
    <row r="534" spans="1:1" ht="15.75" customHeight="1" x14ac:dyDescent="0.2">
      <c r="A534" s="19"/>
    </row>
    <row r="535" spans="1:1" ht="15.75" customHeight="1" x14ac:dyDescent="0.2">
      <c r="A535" s="19"/>
    </row>
    <row r="536" spans="1:1" ht="15.75" customHeight="1" x14ac:dyDescent="0.2">
      <c r="A536" s="19"/>
    </row>
    <row r="537" spans="1:1" ht="15.75" customHeight="1" x14ac:dyDescent="0.2">
      <c r="A537" s="19"/>
    </row>
    <row r="538" spans="1:1" ht="15.75" customHeight="1" x14ac:dyDescent="0.2">
      <c r="A538" s="19"/>
    </row>
    <row r="539" spans="1:1" ht="15.75" customHeight="1" x14ac:dyDescent="0.2">
      <c r="A539" s="19"/>
    </row>
    <row r="540" spans="1:1" ht="15.75" customHeight="1" x14ac:dyDescent="0.2">
      <c r="A540" s="19"/>
    </row>
    <row r="541" spans="1:1" ht="15.75" customHeight="1" x14ac:dyDescent="0.2">
      <c r="A541" s="19"/>
    </row>
    <row r="542" spans="1:1" ht="15.75" customHeight="1" x14ac:dyDescent="0.2">
      <c r="A542" s="19"/>
    </row>
    <row r="543" spans="1:1" ht="15.75" customHeight="1" x14ac:dyDescent="0.2">
      <c r="A543" s="19"/>
    </row>
    <row r="544" spans="1:1" ht="15.75" customHeight="1" x14ac:dyDescent="0.2">
      <c r="A544" s="19"/>
    </row>
    <row r="545" spans="1:1" ht="15.75" customHeight="1" x14ac:dyDescent="0.2">
      <c r="A545" s="19"/>
    </row>
    <row r="546" spans="1:1" ht="15.75" customHeight="1" x14ac:dyDescent="0.2">
      <c r="A546" s="19"/>
    </row>
    <row r="547" spans="1:1" ht="15.75" customHeight="1" x14ac:dyDescent="0.2">
      <c r="A547" s="19"/>
    </row>
    <row r="548" spans="1:1" ht="15.75" customHeight="1" x14ac:dyDescent="0.2">
      <c r="A548" s="19"/>
    </row>
    <row r="549" spans="1:1" ht="15.75" customHeight="1" x14ac:dyDescent="0.2">
      <c r="A549" s="19"/>
    </row>
    <row r="550" spans="1:1" ht="15.75" customHeight="1" x14ac:dyDescent="0.2">
      <c r="A550" s="19"/>
    </row>
    <row r="551" spans="1:1" ht="15.75" customHeight="1" x14ac:dyDescent="0.2">
      <c r="A551" s="19"/>
    </row>
    <row r="552" spans="1:1" ht="15.75" customHeight="1" x14ac:dyDescent="0.2">
      <c r="A552" s="19"/>
    </row>
    <row r="553" spans="1:1" ht="15.75" customHeight="1" x14ac:dyDescent="0.2">
      <c r="A553" s="19"/>
    </row>
    <row r="554" spans="1:1" ht="15.75" customHeight="1" x14ac:dyDescent="0.2">
      <c r="A554" s="19"/>
    </row>
    <row r="555" spans="1:1" ht="15.75" customHeight="1" x14ac:dyDescent="0.2">
      <c r="A555" s="19"/>
    </row>
    <row r="556" spans="1:1" ht="15.75" customHeight="1" x14ac:dyDescent="0.2">
      <c r="A556" s="19"/>
    </row>
    <row r="557" spans="1:1" ht="15.75" customHeight="1" x14ac:dyDescent="0.2">
      <c r="A557" s="19"/>
    </row>
    <row r="558" spans="1:1" ht="15.75" customHeight="1" x14ac:dyDescent="0.2">
      <c r="A558" s="19"/>
    </row>
    <row r="559" spans="1:1" ht="15.75" customHeight="1" x14ac:dyDescent="0.2">
      <c r="A559" s="19"/>
    </row>
    <row r="560" spans="1:1" ht="15.75" customHeight="1" x14ac:dyDescent="0.2">
      <c r="A560" s="19"/>
    </row>
    <row r="561" spans="1:1" ht="15.75" customHeight="1" x14ac:dyDescent="0.2">
      <c r="A561" s="19"/>
    </row>
    <row r="562" spans="1:1" ht="15.75" customHeight="1" x14ac:dyDescent="0.2">
      <c r="A562" s="19"/>
    </row>
    <row r="563" spans="1:1" ht="15.75" customHeight="1" x14ac:dyDescent="0.2">
      <c r="A563" s="19"/>
    </row>
    <row r="564" spans="1:1" ht="15.75" customHeight="1" x14ac:dyDescent="0.2">
      <c r="A564" s="19"/>
    </row>
    <row r="565" spans="1:1" ht="15.75" customHeight="1" x14ac:dyDescent="0.2">
      <c r="A565" s="19"/>
    </row>
    <row r="566" spans="1:1" ht="15.75" customHeight="1" x14ac:dyDescent="0.2">
      <c r="A566" s="19"/>
    </row>
    <row r="567" spans="1:1" ht="15.75" customHeight="1" x14ac:dyDescent="0.2">
      <c r="A567" s="19"/>
    </row>
    <row r="568" spans="1:1" ht="15.75" customHeight="1" x14ac:dyDescent="0.2">
      <c r="A568" s="19"/>
    </row>
    <row r="569" spans="1:1" ht="15.75" customHeight="1" x14ac:dyDescent="0.2">
      <c r="A569" s="19"/>
    </row>
    <row r="570" spans="1:1" ht="15.75" customHeight="1" x14ac:dyDescent="0.2">
      <c r="A570" s="19"/>
    </row>
    <row r="571" spans="1:1" ht="15.75" customHeight="1" x14ac:dyDescent="0.2">
      <c r="A571" s="19"/>
    </row>
    <row r="572" spans="1:1" ht="15.75" customHeight="1" x14ac:dyDescent="0.2">
      <c r="A572" s="19"/>
    </row>
    <row r="573" spans="1:1" ht="15.75" customHeight="1" x14ac:dyDescent="0.2">
      <c r="A573" s="19"/>
    </row>
    <row r="574" spans="1:1" ht="15.75" customHeight="1" x14ac:dyDescent="0.2">
      <c r="A574" s="19"/>
    </row>
    <row r="575" spans="1:1" ht="15.75" customHeight="1" x14ac:dyDescent="0.2">
      <c r="A575" s="19"/>
    </row>
    <row r="576" spans="1:1" ht="15.75" customHeight="1" x14ac:dyDescent="0.2">
      <c r="A576" s="19"/>
    </row>
    <row r="577" spans="1:1" ht="15.75" customHeight="1" x14ac:dyDescent="0.2">
      <c r="A577" s="19"/>
    </row>
    <row r="578" spans="1:1" ht="15.75" customHeight="1" x14ac:dyDescent="0.2">
      <c r="A578" s="19"/>
    </row>
    <row r="579" spans="1:1" ht="15.75" customHeight="1" x14ac:dyDescent="0.2">
      <c r="A579" s="19"/>
    </row>
    <row r="580" spans="1:1" ht="15.75" customHeight="1" x14ac:dyDescent="0.2">
      <c r="A580" s="19"/>
    </row>
    <row r="581" spans="1:1" ht="15.75" customHeight="1" x14ac:dyDescent="0.2">
      <c r="A581" s="19"/>
    </row>
    <row r="582" spans="1:1" ht="15.75" customHeight="1" x14ac:dyDescent="0.2">
      <c r="A582" s="19"/>
    </row>
    <row r="583" spans="1:1" ht="15.75" customHeight="1" x14ac:dyDescent="0.2">
      <c r="A583" s="19"/>
    </row>
    <row r="584" spans="1:1" ht="15.75" customHeight="1" x14ac:dyDescent="0.2">
      <c r="A584" s="19"/>
    </row>
    <row r="585" spans="1:1" ht="15.75" customHeight="1" x14ac:dyDescent="0.2">
      <c r="A585" s="19"/>
    </row>
    <row r="586" spans="1:1" ht="15.75" customHeight="1" x14ac:dyDescent="0.2">
      <c r="A586" s="19"/>
    </row>
    <row r="587" spans="1:1" ht="15.75" customHeight="1" x14ac:dyDescent="0.2">
      <c r="A587" s="19"/>
    </row>
    <row r="588" spans="1:1" ht="15.75" customHeight="1" x14ac:dyDescent="0.2">
      <c r="A588" s="19"/>
    </row>
    <row r="589" spans="1:1" ht="15.75" customHeight="1" x14ac:dyDescent="0.2">
      <c r="A589" s="19"/>
    </row>
    <row r="590" spans="1:1" ht="15.75" customHeight="1" x14ac:dyDescent="0.2">
      <c r="A590" s="19"/>
    </row>
    <row r="591" spans="1:1" ht="15.75" customHeight="1" x14ac:dyDescent="0.2">
      <c r="A591" s="19"/>
    </row>
    <row r="592" spans="1:1" ht="15.75" customHeight="1" x14ac:dyDescent="0.2">
      <c r="A592" s="19"/>
    </row>
    <row r="593" spans="1:1" ht="15.75" customHeight="1" x14ac:dyDescent="0.2">
      <c r="A593" s="19"/>
    </row>
    <row r="594" spans="1:1" ht="15.75" customHeight="1" x14ac:dyDescent="0.2">
      <c r="A594" s="19"/>
    </row>
    <row r="595" spans="1:1" ht="15.75" customHeight="1" x14ac:dyDescent="0.2">
      <c r="A595" s="19"/>
    </row>
    <row r="596" spans="1:1" ht="15.75" customHeight="1" x14ac:dyDescent="0.2">
      <c r="A596" s="19"/>
    </row>
    <row r="597" spans="1:1" ht="15.75" customHeight="1" x14ac:dyDescent="0.2">
      <c r="A597" s="19"/>
    </row>
    <row r="598" spans="1:1" ht="15.75" customHeight="1" x14ac:dyDescent="0.2">
      <c r="A598" s="19"/>
    </row>
    <row r="599" spans="1:1" ht="15.75" customHeight="1" x14ac:dyDescent="0.2">
      <c r="A599" s="19"/>
    </row>
    <row r="600" spans="1:1" ht="15.75" customHeight="1" x14ac:dyDescent="0.2">
      <c r="A600" s="19"/>
    </row>
    <row r="601" spans="1:1" ht="15.75" customHeight="1" x14ac:dyDescent="0.2">
      <c r="A601" s="19"/>
    </row>
    <row r="602" spans="1:1" ht="15.75" customHeight="1" x14ac:dyDescent="0.2">
      <c r="A602" s="19"/>
    </row>
    <row r="603" spans="1:1" ht="15.75" customHeight="1" x14ac:dyDescent="0.2">
      <c r="A603" s="19"/>
    </row>
    <row r="604" spans="1:1" ht="15.75" customHeight="1" x14ac:dyDescent="0.2">
      <c r="A604" s="19"/>
    </row>
    <row r="605" spans="1:1" ht="15.75" customHeight="1" x14ac:dyDescent="0.2">
      <c r="A605" s="19"/>
    </row>
    <row r="606" spans="1:1" ht="15.75" customHeight="1" x14ac:dyDescent="0.2">
      <c r="A606" s="19"/>
    </row>
    <row r="607" spans="1:1" ht="15.75" customHeight="1" x14ac:dyDescent="0.2">
      <c r="A607" s="19"/>
    </row>
    <row r="608" spans="1:1" ht="15.75" customHeight="1" x14ac:dyDescent="0.2">
      <c r="A608" s="19"/>
    </row>
    <row r="609" spans="1:1" ht="15.75" customHeight="1" x14ac:dyDescent="0.2">
      <c r="A609" s="19"/>
    </row>
    <row r="610" spans="1:1" ht="15.75" customHeight="1" x14ac:dyDescent="0.2">
      <c r="A610" s="19"/>
    </row>
    <row r="611" spans="1:1" ht="15.75" customHeight="1" x14ac:dyDescent="0.2">
      <c r="A611" s="19"/>
    </row>
    <row r="612" spans="1:1" ht="15.75" customHeight="1" x14ac:dyDescent="0.2">
      <c r="A612" s="19"/>
    </row>
    <row r="613" spans="1:1" ht="15.75" customHeight="1" x14ac:dyDescent="0.2">
      <c r="A613" s="19"/>
    </row>
    <row r="614" spans="1:1" ht="15.75" customHeight="1" x14ac:dyDescent="0.2">
      <c r="A614" s="19"/>
    </row>
    <row r="615" spans="1:1" ht="15.75" customHeight="1" x14ac:dyDescent="0.2">
      <c r="A615" s="19"/>
    </row>
    <row r="616" spans="1:1" ht="15.75" customHeight="1" x14ac:dyDescent="0.2">
      <c r="A616" s="19"/>
    </row>
    <row r="617" spans="1:1" ht="15.75" customHeight="1" x14ac:dyDescent="0.2">
      <c r="A617" s="19"/>
    </row>
    <row r="618" spans="1:1" ht="15.75" customHeight="1" x14ac:dyDescent="0.2">
      <c r="A618" s="19"/>
    </row>
    <row r="619" spans="1:1" ht="15.75" customHeight="1" x14ac:dyDescent="0.2">
      <c r="A619" s="19"/>
    </row>
    <row r="620" spans="1:1" ht="15.75" customHeight="1" x14ac:dyDescent="0.2">
      <c r="A620" s="19"/>
    </row>
    <row r="621" spans="1:1" ht="15.75" customHeight="1" x14ac:dyDescent="0.2">
      <c r="A621" s="19"/>
    </row>
    <row r="622" spans="1:1" ht="15.75" customHeight="1" x14ac:dyDescent="0.2">
      <c r="A622" s="19"/>
    </row>
    <row r="623" spans="1:1" ht="15.75" customHeight="1" x14ac:dyDescent="0.2">
      <c r="A623" s="19"/>
    </row>
    <row r="624" spans="1:1" ht="15.75" customHeight="1" x14ac:dyDescent="0.2">
      <c r="A624" s="19"/>
    </row>
    <row r="625" spans="1:1" ht="15.75" customHeight="1" x14ac:dyDescent="0.2">
      <c r="A625" s="19"/>
    </row>
    <row r="626" spans="1:1" ht="15.75" customHeight="1" x14ac:dyDescent="0.2">
      <c r="A626" s="19"/>
    </row>
    <row r="627" spans="1:1" ht="15.75" customHeight="1" x14ac:dyDescent="0.2">
      <c r="A627" s="19"/>
    </row>
    <row r="628" spans="1:1" ht="15.75" customHeight="1" x14ac:dyDescent="0.2">
      <c r="A628" s="19"/>
    </row>
    <row r="629" spans="1:1" ht="15.75" customHeight="1" x14ac:dyDescent="0.2">
      <c r="A629" s="19"/>
    </row>
    <row r="630" spans="1:1" ht="15.75" customHeight="1" x14ac:dyDescent="0.2">
      <c r="A630" s="19"/>
    </row>
    <row r="631" spans="1:1" ht="15.75" customHeight="1" x14ac:dyDescent="0.2">
      <c r="A631" s="19"/>
    </row>
    <row r="632" spans="1:1" ht="15.75" customHeight="1" x14ac:dyDescent="0.2">
      <c r="A632" s="19"/>
    </row>
    <row r="633" spans="1:1" ht="15.75" customHeight="1" x14ac:dyDescent="0.2">
      <c r="A633" s="19"/>
    </row>
    <row r="634" spans="1:1" ht="15.75" customHeight="1" x14ac:dyDescent="0.2">
      <c r="A634" s="19"/>
    </row>
    <row r="635" spans="1:1" ht="15.75" customHeight="1" x14ac:dyDescent="0.2">
      <c r="A635" s="19"/>
    </row>
    <row r="636" spans="1:1" ht="15.75" customHeight="1" x14ac:dyDescent="0.2">
      <c r="A636" s="19"/>
    </row>
    <row r="637" spans="1:1" ht="15.75" customHeight="1" x14ac:dyDescent="0.2">
      <c r="A637" s="19"/>
    </row>
    <row r="638" spans="1:1" ht="15.75" customHeight="1" x14ac:dyDescent="0.2">
      <c r="A638" s="19"/>
    </row>
    <row r="639" spans="1:1" ht="15.75" customHeight="1" x14ac:dyDescent="0.2">
      <c r="A639" s="19"/>
    </row>
    <row r="640" spans="1:1" ht="15.75" customHeight="1" x14ac:dyDescent="0.2">
      <c r="A640" s="19"/>
    </row>
    <row r="641" spans="1:1" ht="15.75" customHeight="1" x14ac:dyDescent="0.2">
      <c r="A641" s="19"/>
    </row>
    <row r="642" spans="1:1" ht="15.75" customHeight="1" x14ac:dyDescent="0.2">
      <c r="A642" s="19"/>
    </row>
    <row r="643" spans="1:1" ht="15.75" customHeight="1" x14ac:dyDescent="0.2">
      <c r="A643" s="19"/>
    </row>
    <row r="644" spans="1:1" ht="15.75" customHeight="1" x14ac:dyDescent="0.2">
      <c r="A644" s="19"/>
    </row>
    <row r="645" spans="1:1" ht="15.75" customHeight="1" x14ac:dyDescent="0.2">
      <c r="A645" s="19"/>
    </row>
    <row r="646" spans="1:1" ht="15.75" customHeight="1" x14ac:dyDescent="0.2">
      <c r="A646" s="19"/>
    </row>
    <row r="647" spans="1:1" ht="15.75" customHeight="1" x14ac:dyDescent="0.2">
      <c r="A647" s="19"/>
    </row>
    <row r="648" spans="1:1" ht="15.75" customHeight="1" x14ac:dyDescent="0.2">
      <c r="A648" s="19"/>
    </row>
    <row r="649" spans="1:1" ht="15.75" customHeight="1" x14ac:dyDescent="0.2">
      <c r="A649" s="19"/>
    </row>
    <row r="650" spans="1:1" ht="15.75" customHeight="1" x14ac:dyDescent="0.2">
      <c r="A650" s="19"/>
    </row>
    <row r="651" spans="1:1" ht="15.75" customHeight="1" x14ac:dyDescent="0.2">
      <c r="A651" s="19"/>
    </row>
    <row r="652" spans="1:1" ht="15.75" customHeight="1" x14ac:dyDescent="0.2">
      <c r="A652" s="19"/>
    </row>
    <row r="653" spans="1:1" ht="15.75" customHeight="1" x14ac:dyDescent="0.2">
      <c r="A653" s="19"/>
    </row>
    <row r="654" spans="1:1" ht="15.75" customHeight="1" x14ac:dyDescent="0.2">
      <c r="A654" s="19"/>
    </row>
    <row r="655" spans="1:1" ht="15.75" customHeight="1" x14ac:dyDescent="0.2">
      <c r="A655" s="19"/>
    </row>
    <row r="656" spans="1:1" ht="15.75" customHeight="1" x14ac:dyDescent="0.2">
      <c r="A656" s="19"/>
    </row>
    <row r="657" spans="1:1" ht="15.75" customHeight="1" x14ac:dyDescent="0.2">
      <c r="A657" s="19"/>
    </row>
    <row r="658" spans="1:1" ht="15.75" customHeight="1" x14ac:dyDescent="0.2">
      <c r="A658" s="19"/>
    </row>
    <row r="659" spans="1:1" ht="15.75" customHeight="1" x14ac:dyDescent="0.2">
      <c r="A659" s="19"/>
    </row>
    <row r="660" spans="1:1" ht="15.75" customHeight="1" x14ac:dyDescent="0.2">
      <c r="A660" s="19"/>
    </row>
    <row r="661" spans="1:1" ht="15.75" customHeight="1" x14ac:dyDescent="0.2">
      <c r="A661" s="19"/>
    </row>
    <row r="662" spans="1:1" ht="15.75" customHeight="1" x14ac:dyDescent="0.2">
      <c r="A662" s="19"/>
    </row>
    <row r="663" spans="1:1" ht="15.75" customHeight="1" x14ac:dyDescent="0.2">
      <c r="A663" s="19"/>
    </row>
    <row r="664" spans="1:1" ht="15.75" customHeight="1" x14ac:dyDescent="0.2">
      <c r="A664" s="19"/>
    </row>
    <row r="665" spans="1:1" ht="15.75" customHeight="1" x14ac:dyDescent="0.2">
      <c r="A665" s="19"/>
    </row>
    <row r="666" spans="1:1" ht="15.75" customHeight="1" x14ac:dyDescent="0.2">
      <c r="A666" s="19"/>
    </row>
    <row r="667" spans="1:1" ht="15.75" customHeight="1" x14ac:dyDescent="0.2">
      <c r="A667" s="19"/>
    </row>
    <row r="668" spans="1:1" ht="15.75" customHeight="1" x14ac:dyDescent="0.2">
      <c r="A668" s="19"/>
    </row>
    <row r="669" spans="1:1" ht="15.75" customHeight="1" x14ac:dyDescent="0.2">
      <c r="A669" s="19"/>
    </row>
    <row r="670" spans="1:1" ht="15.75" customHeight="1" x14ac:dyDescent="0.2">
      <c r="A670" s="19"/>
    </row>
    <row r="671" spans="1:1" ht="15.75" customHeight="1" x14ac:dyDescent="0.2">
      <c r="A671" s="19"/>
    </row>
    <row r="672" spans="1:1" ht="15.75" customHeight="1" x14ac:dyDescent="0.2">
      <c r="A672" s="19"/>
    </row>
    <row r="673" spans="1:1" ht="15.75" customHeight="1" x14ac:dyDescent="0.2">
      <c r="A673" s="19"/>
    </row>
    <row r="674" spans="1:1" ht="15.75" customHeight="1" x14ac:dyDescent="0.2">
      <c r="A674" s="19"/>
    </row>
    <row r="675" spans="1:1" ht="15.75" customHeight="1" x14ac:dyDescent="0.2">
      <c r="A675" s="19"/>
    </row>
    <row r="676" spans="1:1" ht="15.75" customHeight="1" x14ac:dyDescent="0.2">
      <c r="A676" s="19"/>
    </row>
    <row r="677" spans="1:1" ht="15.75" customHeight="1" x14ac:dyDescent="0.2">
      <c r="A677" s="19"/>
    </row>
    <row r="678" spans="1:1" ht="15.75" customHeight="1" x14ac:dyDescent="0.2">
      <c r="A678" s="19"/>
    </row>
    <row r="679" spans="1:1" ht="15.75" customHeight="1" x14ac:dyDescent="0.2">
      <c r="A679" s="19"/>
    </row>
    <row r="680" spans="1:1" ht="15.75" customHeight="1" x14ac:dyDescent="0.2">
      <c r="A680" s="19"/>
    </row>
    <row r="681" spans="1:1" ht="15.75" customHeight="1" x14ac:dyDescent="0.2">
      <c r="A681" s="19"/>
    </row>
    <row r="682" spans="1:1" ht="15.75" customHeight="1" x14ac:dyDescent="0.2">
      <c r="A682" s="19"/>
    </row>
    <row r="683" spans="1:1" ht="15.75" customHeight="1" x14ac:dyDescent="0.2">
      <c r="A683" s="19"/>
    </row>
    <row r="684" spans="1:1" ht="15.75" customHeight="1" x14ac:dyDescent="0.2">
      <c r="A684" s="19"/>
    </row>
    <row r="685" spans="1:1" ht="15.75" customHeight="1" x14ac:dyDescent="0.2">
      <c r="A685" s="19"/>
    </row>
    <row r="686" spans="1:1" ht="15.75" customHeight="1" x14ac:dyDescent="0.2">
      <c r="A686" s="19"/>
    </row>
    <row r="687" spans="1:1" ht="15.75" customHeight="1" x14ac:dyDescent="0.2">
      <c r="A687" s="19"/>
    </row>
    <row r="688" spans="1:1" ht="15.75" customHeight="1" x14ac:dyDescent="0.2">
      <c r="A688" s="19"/>
    </row>
    <row r="689" spans="1:1" ht="15.75" customHeight="1" x14ac:dyDescent="0.2">
      <c r="A689" s="19"/>
    </row>
    <row r="690" spans="1:1" ht="15.75" customHeight="1" x14ac:dyDescent="0.2">
      <c r="A690" s="19"/>
    </row>
    <row r="691" spans="1:1" ht="15.75" customHeight="1" x14ac:dyDescent="0.2">
      <c r="A691" s="19"/>
    </row>
    <row r="692" spans="1:1" ht="15.75" customHeight="1" x14ac:dyDescent="0.2">
      <c r="A692" s="19"/>
    </row>
    <row r="693" spans="1:1" ht="15.75" customHeight="1" x14ac:dyDescent="0.2">
      <c r="A693" s="19"/>
    </row>
    <row r="694" spans="1:1" ht="15.75" customHeight="1" x14ac:dyDescent="0.2">
      <c r="A694" s="19"/>
    </row>
    <row r="695" spans="1:1" ht="15.75" customHeight="1" x14ac:dyDescent="0.2">
      <c r="A695" s="19"/>
    </row>
    <row r="696" spans="1:1" ht="15.75" customHeight="1" x14ac:dyDescent="0.2">
      <c r="A696" s="19"/>
    </row>
    <row r="697" spans="1:1" ht="15.75" customHeight="1" x14ac:dyDescent="0.2">
      <c r="A697" s="19"/>
    </row>
    <row r="698" spans="1:1" ht="15.75" customHeight="1" x14ac:dyDescent="0.2">
      <c r="A698" s="19"/>
    </row>
    <row r="699" spans="1:1" ht="15.75" customHeight="1" x14ac:dyDescent="0.2">
      <c r="A699" s="19"/>
    </row>
    <row r="700" spans="1:1" ht="15.75" customHeight="1" x14ac:dyDescent="0.2">
      <c r="A700" s="19"/>
    </row>
    <row r="701" spans="1:1" ht="15.75" customHeight="1" x14ac:dyDescent="0.2">
      <c r="A701" s="19"/>
    </row>
    <row r="702" spans="1:1" ht="15.75" customHeight="1" x14ac:dyDescent="0.2">
      <c r="A702" s="19"/>
    </row>
    <row r="703" spans="1:1" ht="15.75" customHeight="1" x14ac:dyDescent="0.2">
      <c r="A703" s="19"/>
    </row>
    <row r="704" spans="1:1" ht="15.75" customHeight="1" x14ac:dyDescent="0.2">
      <c r="A704" s="19"/>
    </row>
    <row r="705" spans="1:1" ht="15.75" customHeight="1" x14ac:dyDescent="0.2">
      <c r="A705" s="19"/>
    </row>
    <row r="706" spans="1:1" ht="15.75" customHeight="1" x14ac:dyDescent="0.2">
      <c r="A706" s="19"/>
    </row>
    <row r="707" spans="1:1" ht="15.75" customHeight="1" x14ac:dyDescent="0.2">
      <c r="A707" s="19"/>
    </row>
    <row r="708" spans="1:1" ht="15.75" customHeight="1" x14ac:dyDescent="0.2">
      <c r="A708" s="19"/>
    </row>
    <row r="709" spans="1:1" ht="15.75" customHeight="1" x14ac:dyDescent="0.2">
      <c r="A709" s="19"/>
    </row>
    <row r="710" spans="1:1" ht="15.75" customHeight="1" x14ac:dyDescent="0.2">
      <c r="A710" s="19"/>
    </row>
    <row r="711" spans="1:1" ht="15.75" customHeight="1" x14ac:dyDescent="0.2">
      <c r="A711" s="19"/>
    </row>
    <row r="712" spans="1:1" ht="15.75" customHeight="1" x14ac:dyDescent="0.2">
      <c r="A712" s="19"/>
    </row>
    <row r="713" spans="1:1" ht="15.75" customHeight="1" x14ac:dyDescent="0.2">
      <c r="A713" s="19"/>
    </row>
    <row r="714" spans="1:1" ht="15.75" customHeight="1" x14ac:dyDescent="0.2">
      <c r="A714" s="19"/>
    </row>
    <row r="715" spans="1:1" ht="15.75" customHeight="1" x14ac:dyDescent="0.2">
      <c r="A715" s="19"/>
    </row>
    <row r="716" spans="1:1" ht="15.75" customHeight="1" x14ac:dyDescent="0.2">
      <c r="A716" s="19"/>
    </row>
    <row r="717" spans="1:1" ht="15.75" customHeight="1" x14ac:dyDescent="0.2">
      <c r="A717" s="19"/>
    </row>
    <row r="718" spans="1:1" ht="15.75" customHeight="1" x14ac:dyDescent="0.2">
      <c r="A718" s="19"/>
    </row>
    <row r="719" spans="1:1" ht="15.75" customHeight="1" x14ac:dyDescent="0.2">
      <c r="A719" s="19"/>
    </row>
    <row r="720" spans="1:1" ht="15.75" customHeight="1" x14ac:dyDescent="0.2">
      <c r="A720" s="19"/>
    </row>
    <row r="721" spans="1:1" ht="15.75" customHeight="1" x14ac:dyDescent="0.2">
      <c r="A721" s="19"/>
    </row>
    <row r="722" spans="1:1" ht="15.75" customHeight="1" x14ac:dyDescent="0.2">
      <c r="A722" s="19"/>
    </row>
    <row r="723" spans="1:1" ht="15.75" customHeight="1" x14ac:dyDescent="0.2">
      <c r="A723" s="19"/>
    </row>
    <row r="724" spans="1:1" ht="15.75" customHeight="1" x14ac:dyDescent="0.2">
      <c r="A724" s="19"/>
    </row>
    <row r="725" spans="1:1" ht="15.75" customHeight="1" x14ac:dyDescent="0.2">
      <c r="A725" s="19"/>
    </row>
    <row r="726" spans="1:1" ht="15.75" customHeight="1" x14ac:dyDescent="0.2">
      <c r="A726" s="19"/>
    </row>
    <row r="727" spans="1:1" ht="15.75" customHeight="1" x14ac:dyDescent="0.2">
      <c r="A727" s="19"/>
    </row>
    <row r="728" spans="1:1" ht="15.75" customHeight="1" x14ac:dyDescent="0.2">
      <c r="A728" s="19"/>
    </row>
    <row r="729" spans="1:1" ht="15.75" customHeight="1" x14ac:dyDescent="0.2">
      <c r="A729" s="19"/>
    </row>
    <row r="730" spans="1:1" ht="15.75" customHeight="1" x14ac:dyDescent="0.2">
      <c r="A730" s="19"/>
    </row>
    <row r="731" spans="1:1" ht="15.75" customHeight="1" x14ac:dyDescent="0.2">
      <c r="A731" s="19"/>
    </row>
    <row r="732" spans="1:1" ht="15.75" customHeight="1" x14ac:dyDescent="0.2">
      <c r="A732" s="19"/>
    </row>
    <row r="733" spans="1:1" ht="15.75" customHeight="1" x14ac:dyDescent="0.2">
      <c r="A733" s="19"/>
    </row>
    <row r="734" spans="1:1" ht="15.75" customHeight="1" x14ac:dyDescent="0.2">
      <c r="A734" s="19"/>
    </row>
    <row r="735" spans="1:1" ht="15.75" customHeight="1" x14ac:dyDescent="0.2">
      <c r="A735" s="19"/>
    </row>
    <row r="736" spans="1:1" ht="15.75" customHeight="1" x14ac:dyDescent="0.2">
      <c r="A736" s="19"/>
    </row>
    <row r="737" spans="1:1" ht="15.75" customHeight="1" x14ac:dyDescent="0.2">
      <c r="A737" s="19"/>
    </row>
    <row r="738" spans="1:1" ht="15.75" customHeight="1" x14ac:dyDescent="0.2">
      <c r="A738" s="19"/>
    </row>
    <row r="739" spans="1:1" ht="15.75" customHeight="1" x14ac:dyDescent="0.2">
      <c r="A739" s="19"/>
    </row>
    <row r="740" spans="1:1" ht="15.75" customHeight="1" x14ac:dyDescent="0.2">
      <c r="A740" s="19"/>
    </row>
    <row r="741" spans="1:1" ht="15.75" customHeight="1" x14ac:dyDescent="0.2">
      <c r="A741" s="19"/>
    </row>
    <row r="742" spans="1:1" ht="15.75" customHeight="1" x14ac:dyDescent="0.2">
      <c r="A742" s="19"/>
    </row>
    <row r="743" spans="1:1" ht="15.75" customHeight="1" x14ac:dyDescent="0.2">
      <c r="A743" s="19"/>
    </row>
    <row r="744" spans="1:1" ht="15.75" customHeight="1" x14ac:dyDescent="0.2">
      <c r="A744" s="19"/>
    </row>
    <row r="745" spans="1:1" ht="15.75" customHeight="1" x14ac:dyDescent="0.2">
      <c r="A745" s="19"/>
    </row>
    <row r="746" spans="1:1" ht="15.75" customHeight="1" x14ac:dyDescent="0.2">
      <c r="A746" s="19"/>
    </row>
    <row r="747" spans="1:1" ht="15.75" customHeight="1" x14ac:dyDescent="0.2">
      <c r="A747" s="19"/>
    </row>
    <row r="748" spans="1:1" ht="15.75" customHeight="1" x14ac:dyDescent="0.2">
      <c r="A748" s="19"/>
    </row>
    <row r="749" spans="1:1" ht="15.75" customHeight="1" x14ac:dyDescent="0.2">
      <c r="A749" s="19"/>
    </row>
    <row r="750" spans="1:1" ht="15.75" customHeight="1" x14ac:dyDescent="0.2">
      <c r="A750" s="19"/>
    </row>
    <row r="751" spans="1:1" ht="15.75" customHeight="1" x14ac:dyDescent="0.2">
      <c r="A751" s="19"/>
    </row>
    <row r="752" spans="1:1" ht="15.75" customHeight="1" x14ac:dyDescent="0.2">
      <c r="A752" s="19"/>
    </row>
    <row r="753" spans="1:1" ht="15.75" customHeight="1" x14ac:dyDescent="0.2">
      <c r="A753" s="19"/>
    </row>
    <row r="754" spans="1:1" ht="15.75" customHeight="1" x14ac:dyDescent="0.2">
      <c r="A754" s="19"/>
    </row>
    <row r="755" spans="1:1" ht="15.75" customHeight="1" x14ac:dyDescent="0.2">
      <c r="A755" s="19"/>
    </row>
    <row r="756" spans="1:1" ht="15.75" customHeight="1" x14ac:dyDescent="0.2">
      <c r="A756" s="19"/>
    </row>
    <row r="757" spans="1:1" ht="15.75" customHeight="1" x14ac:dyDescent="0.2">
      <c r="A757" s="19"/>
    </row>
    <row r="758" spans="1:1" ht="15.75" customHeight="1" x14ac:dyDescent="0.2">
      <c r="A758" s="19"/>
    </row>
    <row r="759" spans="1:1" ht="15.75" customHeight="1" x14ac:dyDescent="0.2">
      <c r="A759" s="19"/>
    </row>
    <row r="760" spans="1:1" ht="15.75" customHeight="1" x14ac:dyDescent="0.2">
      <c r="A760" s="19"/>
    </row>
    <row r="761" spans="1:1" ht="15.75" customHeight="1" x14ac:dyDescent="0.2">
      <c r="A761" s="19"/>
    </row>
    <row r="762" spans="1:1" ht="15.75" customHeight="1" x14ac:dyDescent="0.2">
      <c r="A762" s="19"/>
    </row>
    <row r="763" spans="1:1" ht="15.75" customHeight="1" x14ac:dyDescent="0.2">
      <c r="A763" s="19"/>
    </row>
    <row r="764" spans="1:1" ht="15.75" customHeight="1" x14ac:dyDescent="0.2">
      <c r="A764" s="19"/>
    </row>
    <row r="765" spans="1:1" ht="15.75" customHeight="1" x14ac:dyDescent="0.2">
      <c r="A765" s="19"/>
    </row>
    <row r="766" spans="1:1" ht="15.75" customHeight="1" x14ac:dyDescent="0.2">
      <c r="A766" s="19"/>
    </row>
    <row r="767" spans="1:1" ht="15.75" customHeight="1" x14ac:dyDescent="0.2">
      <c r="A767" s="19"/>
    </row>
    <row r="768" spans="1:1" ht="15.75" customHeight="1" x14ac:dyDescent="0.2">
      <c r="A768" s="19"/>
    </row>
    <row r="769" spans="1:1" ht="15.75" customHeight="1" x14ac:dyDescent="0.2">
      <c r="A769" s="19"/>
    </row>
    <row r="770" spans="1:1" ht="15.75" customHeight="1" x14ac:dyDescent="0.2">
      <c r="A770" s="19"/>
    </row>
    <row r="771" spans="1:1" ht="15.75" customHeight="1" x14ac:dyDescent="0.2">
      <c r="A771" s="19"/>
    </row>
    <row r="772" spans="1:1" ht="15.75" customHeight="1" x14ac:dyDescent="0.2">
      <c r="A772" s="19"/>
    </row>
    <row r="773" spans="1:1" ht="15.75" customHeight="1" x14ac:dyDescent="0.2">
      <c r="A773" s="19"/>
    </row>
    <row r="774" spans="1:1" ht="15.75" customHeight="1" x14ac:dyDescent="0.2">
      <c r="A774" s="19"/>
    </row>
    <row r="775" spans="1:1" ht="15.75" customHeight="1" x14ac:dyDescent="0.2">
      <c r="A775" s="19"/>
    </row>
    <row r="776" spans="1:1" ht="15.75" customHeight="1" x14ac:dyDescent="0.2">
      <c r="A776" s="19"/>
    </row>
    <row r="777" spans="1:1" ht="15.75" customHeight="1" x14ac:dyDescent="0.2">
      <c r="A777" s="19"/>
    </row>
    <row r="778" spans="1:1" ht="15.75" customHeight="1" x14ac:dyDescent="0.2">
      <c r="A778" s="19"/>
    </row>
    <row r="779" spans="1:1" ht="15.75" customHeight="1" x14ac:dyDescent="0.2">
      <c r="A779" s="19"/>
    </row>
    <row r="780" spans="1:1" ht="15.75" customHeight="1" x14ac:dyDescent="0.2">
      <c r="A780" s="19"/>
    </row>
    <row r="781" spans="1:1" ht="15.75" customHeight="1" x14ac:dyDescent="0.2">
      <c r="A781" s="19"/>
    </row>
    <row r="782" spans="1:1" ht="15.75" customHeight="1" x14ac:dyDescent="0.2">
      <c r="A782" s="19"/>
    </row>
    <row r="783" spans="1:1" ht="15.75" customHeight="1" x14ac:dyDescent="0.2">
      <c r="A783" s="19"/>
    </row>
    <row r="784" spans="1:1" ht="15.75" customHeight="1" x14ac:dyDescent="0.2">
      <c r="A784" s="19"/>
    </row>
    <row r="785" spans="1:1" ht="15.75" customHeight="1" x14ac:dyDescent="0.2">
      <c r="A785" s="19"/>
    </row>
    <row r="786" spans="1:1" ht="15.75" customHeight="1" x14ac:dyDescent="0.2">
      <c r="A786" s="19"/>
    </row>
    <row r="787" spans="1:1" ht="15.75" customHeight="1" x14ac:dyDescent="0.2">
      <c r="A787" s="19"/>
    </row>
    <row r="788" spans="1:1" ht="15.75" customHeight="1" x14ac:dyDescent="0.2">
      <c r="A788" s="19"/>
    </row>
    <row r="789" spans="1:1" ht="15.75" customHeight="1" x14ac:dyDescent="0.2">
      <c r="A789" s="19"/>
    </row>
    <row r="790" spans="1:1" ht="15.75" customHeight="1" x14ac:dyDescent="0.2">
      <c r="A790" s="19"/>
    </row>
    <row r="791" spans="1:1" ht="15.75" customHeight="1" x14ac:dyDescent="0.2">
      <c r="A791" s="19"/>
    </row>
    <row r="792" spans="1:1" ht="15.75" customHeight="1" x14ac:dyDescent="0.2">
      <c r="A792" s="19"/>
    </row>
    <row r="793" spans="1:1" ht="15.75" customHeight="1" x14ac:dyDescent="0.2">
      <c r="A793" s="19"/>
    </row>
    <row r="794" spans="1:1" ht="15.75" customHeight="1" x14ac:dyDescent="0.2">
      <c r="A794" s="19"/>
    </row>
    <row r="795" spans="1:1" ht="15.75" customHeight="1" x14ac:dyDescent="0.2">
      <c r="A795" s="19"/>
    </row>
    <row r="796" spans="1:1" ht="15.75" customHeight="1" x14ac:dyDescent="0.2">
      <c r="A796" s="19"/>
    </row>
    <row r="797" spans="1:1" ht="15.75" customHeight="1" x14ac:dyDescent="0.2">
      <c r="A797" s="19"/>
    </row>
    <row r="798" spans="1:1" ht="15.75" customHeight="1" x14ac:dyDescent="0.2">
      <c r="A798" s="19"/>
    </row>
    <row r="799" spans="1:1" ht="15.75" customHeight="1" x14ac:dyDescent="0.2">
      <c r="A799" s="19"/>
    </row>
    <row r="800" spans="1:1" ht="15.75" customHeight="1" x14ac:dyDescent="0.2">
      <c r="A800" s="19"/>
    </row>
    <row r="801" spans="1:1" ht="15.75" customHeight="1" x14ac:dyDescent="0.2">
      <c r="A801" s="19"/>
    </row>
    <row r="802" spans="1:1" ht="15.75" customHeight="1" x14ac:dyDescent="0.2">
      <c r="A802" s="19"/>
    </row>
    <row r="803" spans="1:1" ht="15.75" customHeight="1" x14ac:dyDescent="0.2">
      <c r="A803" s="19"/>
    </row>
    <row r="804" spans="1:1" ht="15.75" customHeight="1" x14ac:dyDescent="0.2">
      <c r="A804" s="19"/>
    </row>
    <row r="805" spans="1:1" ht="15.75" customHeight="1" x14ac:dyDescent="0.2">
      <c r="A805" s="19"/>
    </row>
    <row r="806" spans="1:1" ht="15.75" customHeight="1" x14ac:dyDescent="0.2">
      <c r="A806" s="19"/>
    </row>
    <row r="807" spans="1:1" ht="15.75" customHeight="1" x14ac:dyDescent="0.2">
      <c r="A807" s="19"/>
    </row>
    <row r="808" spans="1:1" ht="15.75" customHeight="1" x14ac:dyDescent="0.2">
      <c r="A808" s="19"/>
    </row>
    <row r="809" spans="1:1" ht="15.75" customHeight="1" x14ac:dyDescent="0.2">
      <c r="A809" s="19"/>
    </row>
    <row r="810" spans="1:1" ht="15.75" customHeight="1" x14ac:dyDescent="0.2">
      <c r="A810" s="19"/>
    </row>
    <row r="811" spans="1:1" ht="15.75" customHeight="1" x14ac:dyDescent="0.2">
      <c r="A811" s="19"/>
    </row>
    <row r="812" spans="1:1" ht="15.75" customHeight="1" x14ac:dyDescent="0.2">
      <c r="A812" s="19"/>
    </row>
    <row r="813" spans="1:1" ht="15.75" customHeight="1" x14ac:dyDescent="0.2">
      <c r="A813" s="19"/>
    </row>
    <row r="814" spans="1:1" ht="15.75" customHeight="1" x14ac:dyDescent="0.2">
      <c r="A814" s="19"/>
    </row>
    <row r="815" spans="1:1" ht="15.75" customHeight="1" x14ac:dyDescent="0.2">
      <c r="A815" s="19"/>
    </row>
    <row r="816" spans="1:1" ht="15.75" customHeight="1" x14ac:dyDescent="0.2">
      <c r="A816" s="19"/>
    </row>
    <row r="817" spans="1:1" ht="15.75" customHeight="1" x14ac:dyDescent="0.2">
      <c r="A817" s="19"/>
    </row>
    <row r="818" spans="1:1" ht="15.75" customHeight="1" x14ac:dyDescent="0.2">
      <c r="A818" s="19"/>
    </row>
    <row r="819" spans="1:1" ht="15.75" customHeight="1" x14ac:dyDescent="0.2">
      <c r="A819" s="19"/>
    </row>
    <row r="820" spans="1:1" ht="15.75" customHeight="1" x14ac:dyDescent="0.2">
      <c r="A820" s="19"/>
    </row>
    <row r="821" spans="1:1" ht="15.75" customHeight="1" x14ac:dyDescent="0.2">
      <c r="A821" s="19"/>
    </row>
    <row r="822" spans="1:1" ht="15.75" customHeight="1" x14ac:dyDescent="0.2">
      <c r="A822" s="19"/>
    </row>
    <row r="823" spans="1:1" ht="15.75" customHeight="1" x14ac:dyDescent="0.2">
      <c r="A823" s="19"/>
    </row>
    <row r="824" spans="1:1" ht="15.75" customHeight="1" x14ac:dyDescent="0.2">
      <c r="A824" s="19"/>
    </row>
    <row r="825" spans="1:1" ht="15.75" customHeight="1" x14ac:dyDescent="0.2">
      <c r="A825" s="19"/>
    </row>
    <row r="826" spans="1:1" ht="15.75" customHeight="1" x14ac:dyDescent="0.2">
      <c r="A826" s="19"/>
    </row>
    <row r="827" spans="1:1" ht="15.75" customHeight="1" x14ac:dyDescent="0.2">
      <c r="A827" s="19"/>
    </row>
    <row r="828" spans="1:1" ht="15.75" customHeight="1" x14ac:dyDescent="0.2">
      <c r="A828" s="19"/>
    </row>
    <row r="829" spans="1:1" ht="15.75" customHeight="1" x14ac:dyDescent="0.2">
      <c r="A829" s="19"/>
    </row>
    <row r="830" spans="1:1" ht="15.75" customHeight="1" x14ac:dyDescent="0.2">
      <c r="A830" s="19"/>
    </row>
    <row r="831" spans="1:1" ht="15.75" customHeight="1" x14ac:dyDescent="0.2">
      <c r="A831" s="19"/>
    </row>
    <row r="832" spans="1:1" ht="15.75" customHeight="1" x14ac:dyDescent="0.2">
      <c r="A832" s="19"/>
    </row>
    <row r="833" spans="1:1" ht="15.75" customHeight="1" x14ac:dyDescent="0.2">
      <c r="A833" s="19"/>
    </row>
    <row r="834" spans="1:1" ht="15.75" customHeight="1" x14ac:dyDescent="0.2">
      <c r="A834" s="19"/>
    </row>
    <row r="835" spans="1:1" ht="15.75" customHeight="1" x14ac:dyDescent="0.2">
      <c r="A835" s="19"/>
    </row>
    <row r="836" spans="1:1" ht="15.75" customHeight="1" x14ac:dyDescent="0.2">
      <c r="A836" s="19"/>
    </row>
    <row r="837" spans="1:1" ht="15.75" customHeight="1" x14ac:dyDescent="0.2">
      <c r="A837" s="19"/>
    </row>
    <row r="838" spans="1:1" ht="15.75" customHeight="1" x14ac:dyDescent="0.2">
      <c r="A838" s="19"/>
    </row>
    <row r="839" spans="1:1" ht="15.75" customHeight="1" x14ac:dyDescent="0.2">
      <c r="A839" s="19"/>
    </row>
    <row r="840" spans="1:1" ht="15.75" customHeight="1" x14ac:dyDescent="0.2">
      <c r="A840" s="19"/>
    </row>
    <row r="841" spans="1:1" ht="15.75" customHeight="1" x14ac:dyDescent="0.2">
      <c r="A841" s="19"/>
    </row>
    <row r="842" spans="1:1" ht="15.75" customHeight="1" x14ac:dyDescent="0.2">
      <c r="A842" s="19"/>
    </row>
    <row r="843" spans="1:1" ht="15.75" customHeight="1" x14ac:dyDescent="0.2">
      <c r="A843" s="19"/>
    </row>
    <row r="844" spans="1:1" ht="15.75" customHeight="1" x14ac:dyDescent="0.2">
      <c r="A844" s="19"/>
    </row>
    <row r="845" spans="1:1" ht="15.75" customHeight="1" x14ac:dyDescent="0.2">
      <c r="A845" s="19"/>
    </row>
    <row r="846" spans="1:1" ht="15.75" customHeight="1" x14ac:dyDescent="0.2">
      <c r="A846" s="19"/>
    </row>
    <row r="847" spans="1:1" ht="15.75" customHeight="1" x14ac:dyDescent="0.2">
      <c r="A847" s="19"/>
    </row>
    <row r="848" spans="1:1" ht="15.75" customHeight="1" x14ac:dyDescent="0.2">
      <c r="A848" s="19"/>
    </row>
    <row r="849" spans="1:1" ht="15.75" customHeight="1" x14ac:dyDescent="0.2">
      <c r="A849" s="19"/>
    </row>
    <row r="850" spans="1:1" ht="15.75" customHeight="1" x14ac:dyDescent="0.2">
      <c r="A850" s="19"/>
    </row>
    <row r="851" spans="1:1" ht="15.75" customHeight="1" x14ac:dyDescent="0.2">
      <c r="A851" s="19"/>
    </row>
    <row r="852" spans="1:1" ht="15.75" customHeight="1" x14ac:dyDescent="0.2">
      <c r="A852" s="19"/>
    </row>
    <row r="853" spans="1:1" ht="15.75" customHeight="1" x14ac:dyDescent="0.2">
      <c r="A853" s="19"/>
    </row>
    <row r="854" spans="1:1" ht="15.75" customHeight="1" x14ac:dyDescent="0.2">
      <c r="A854" s="19"/>
    </row>
    <row r="855" spans="1:1" ht="15.75" customHeight="1" x14ac:dyDescent="0.2">
      <c r="A855" s="19"/>
    </row>
    <row r="856" spans="1:1" ht="15.75" customHeight="1" x14ac:dyDescent="0.2">
      <c r="A856" s="19"/>
    </row>
    <row r="857" spans="1:1" ht="15.75" customHeight="1" x14ac:dyDescent="0.2">
      <c r="A857" s="19"/>
    </row>
    <row r="858" spans="1:1" ht="15.75" customHeight="1" x14ac:dyDescent="0.2">
      <c r="A858" s="19"/>
    </row>
    <row r="859" spans="1:1" ht="15.75" customHeight="1" x14ac:dyDescent="0.2">
      <c r="A859" s="19"/>
    </row>
    <row r="860" spans="1:1" ht="15.75" customHeight="1" x14ac:dyDescent="0.2">
      <c r="A860" s="19"/>
    </row>
    <row r="861" spans="1:1" ht="15.75" customHeight="1" x14ac:dyDescent="0.2">
      <c r="A861" s="19"/>
    </row>
    <row r="862" spans="1:1" ht="15.75" customHeight="1" x14ac:dyDescent="0.2">
      <c r="A862" s="19"/>
    </row>
    <row r="863" spans="1:1" ht="15.75" customHeight="1" x14ac:dyDescent="0.2">
      <c r="A863" s="19"/>
    </row>
    <row r="864" spans="1:1" ht="15.75" customHeight="1" x14ac:dyDescent="0.2">
      <c r="A864" s="19"/>
    </row>
    <row r="865" spans="1:1" ht="15.75" customHeight="1" x14ac:dyDescent="0.2">
      <c r="A865" s="19"/>
    </row>
    <row r="866" spans="1:1" ht="15.75" customHeight="1" x14ac:dyDescent="0.2">
      <c r="A866" s="19"/>
    </row>
    <row r="867" spans="1:1" ht="15.75" customHeight="1" x14ac:dyDescent="0.2">
      <c r="A867" s="19"/>
    </row>
    <row r="868" spans="1:1" ht="15.75" customHeight="1" x14ac:dyDescent="0.2">
      <c r="A868" s="19"/>
    </row>
    <row r="869" spans="1:1" ht="15.75" customHeight="1" x14ac:dyDescent="0.2">
      <c r="A869" s="19"/>
    </row>
    <row r="870" spans="1:1" ht="15.75" customHeight="1" x14ac:dyDescent="0.2">
      <c r="A870" s="19"/>
    </row>
    <row r="871" spans="1:1" ht="15.75" customHeight="1" x14ac:dyDescent="0.2">
      <c r="A871" s="19"/>
    </row>
    <row r="872" spans="1:1" ht="15.75" customHeight="1" x14ac:dyDescent="0.2">
      <c r="A872" s="19"/>
    </row>
    <row r="873" spans="1:1" ht="15.75" customHeight="1" x14ac:dyDescent="0.2">
      <c r="A873" s="19"/>
    </row>
    <row r="874" spans="1:1" ht="15.75" customHeight="1" x14ac:dyDescent="0.2">
      <c r="A874" s="19"/>
    </row>
    <row r="875" spans="1:1" ht="15.75" customHeight="1" x14ac:dyDescent="0.2">
      <c r="A875" s="19"/>
    </row>
    <row r="876" spans="1:1" ht="15.75" customHeight="1" x14ac:dyDescent="0.2">
      <c r="A876" s="19"/>
    </row>
    <row r="877" spans="1:1" ht="15.75" customHeight="1" x14ac:dyDescent="0.2">
      <c r="A877" s="19"/>
    </row>
    <row r="878" spans="1:1" ht="15.75" customHeight="1" x14ac:dyDescent="0.2">
      <c r="A878" s="19"/>
    </row>
    <row r="879" spans="1:1" ht="15.75" customHeight="1" x14ac:dyDescent="0.2">
      <c r="A879" s="19"/>
    </row>
    <row r="880" spans="1:1" ht="15.75" customHeight="1" x14ac:dyDescent="0.2">
      <c r="A880" s="19"/>
    </row>
    <row r="881" spans="1:1" ht="15.75" customHeight="1" x14ac:dyDescent="0.2">
      <c r="A881" s="19"/>
    </row>
    <row r="882" spans="1:1" ht="15.75" customHeight="1" x14ac:dyDescent="0.2">
      <c r="A882" s="19"/>
    </row>
    <row r="883" spans="1:1" ht="15.75" customHeight="1" x14ac:dyDescent="0.2">
      <c r="A883" s="19"/>
    </row>
    <row r="884" spans="1:1" ht="15.75" customHeight="1" x14ac:dyDescent="0.2">
      <c r="A884" s="19"/>
    </row>
    <row r="885" spans="1:1" ht="15.75" customHeight="1" x14ac:dyDescent="0.2">
      <c r="A885" s="19"/>
    </row>
    <row r="886" spans="1:1" ht="15.75" customHeight="1" x14ac:dyDescent="0.2">
      <c r="A886" s="19"/>
    </row>
    <row r="887" spans="1:1" ht="15.75" customHeight="1" x14ac:dyDescent="0.2">
      <c r="A887" s="19"/>
    </row>
    <row r="888" spans="1:1" ht="15.75" customHeight="1" x14ac:dyDescent="0.2">
      <c r="A888" s="19"/>
    </row>
    <row r="889" spans="1:1" ht="15.75" customHeight="1" x14ac:dyDescent="0.2">
      <c r="A889" s="19"/>
    </row>
    <row r="890" spans="1:1" ht="15.75" customHeight="1" x14ac:dyDescent="0.2">
      <c r="A890" s="19"/>
    </row>
    <row r="891" spans="1:1" ht="15.75" customHeight="1" x14ac:dyDescent="0.2">
      <c r="A891" s="19"/>
    </row>
    <row r="892" spans="1:1" ht="15.75" customHeight="1" x14ac:dyDescent="0.2">
      <c r="A892" s="19"/>
    </row>
    <row r="893" spans="1:1" ht="15.75" customHeight="1" x14ac:dyDescent="0.2">
      <c r="A893" s="19"/>
    </row>
    <row r="894" spans="1:1" ht="15.75" customHeight="1" x14ac:dyDescent="0.2">
      <c r="A894" s="19"/>
    </row>
    <row r="895" spans="1:1" ht="15.75" customHeight="1" x14ac:dyDescent="0.2">
      <c r="A895" s="19"/>
    </row>
    <row r="896" spans="1:1" ht="15.75" customHeight="1" x14ac:dyDescent="0.2">
      <c r="A896" s="19"/>
    </row>
    <row r="897" spans="1:1" ht="15.75" customHeight="1" x14ac:dyDescent="0.2">
      <c r="A897" s="19"/>
    </row>
    <row r="898" spans="1:1" ht="15.75" customHeight="1" x14ac:dyDescent="0.2">
      <c r="A898" s="19"/>
    </row>
    <row r="899" spans="1:1" ht="15.75" customHeight="1" x14ac:dyDescent="0.2">
      <c r="A899" s="19"/>
    </row>
    <row r="900" spans="1:1" ht="15.75" customHeight="1" x14ac:dyDescent="0.2">
      <c r="A900" s="19"/>
    </row>
    <row r="901" spans="1:1" ht="15.75" customHeight="1" x14ac:dyDescent="0.2">
      <c r="A901" s="19"/>
    </row>
    <row r="902" spans="1:1" ht="15.75" customHeight="1" x14ac:dyDescent="0.2">
      <c r="A902" s="19"/>
    </row>
    <row r="903" spans="1:1" ht="15.75" customHeight="1" x14ac:dyDescent="0.2">
      <c r="A903" s="19"/>
    </row>
    <row r="904" spans="1:1" ht="15.75" customHeight="1" x14ac:dyDescent="0.2">
      <c r="A904" s="19"/>
    </row>
    <row r="905" spans="1:1" ht="15.75" customHeight="1" x14ac:dyDescent="0.2">
      <c r="A905" s="19"/>
    </row>
    <row r="906" spans="1:1" ht="15.75" customHeight="1" x14ac:dyDescent="0.2">
      <c r="A906" s="19"/>
    </row>
    <row r="907" spans="1:1" ht="15.75" customHeight="1" x14ac:dyDescent="0.2">
      <c r="A907" s="19"/>
    </row>
    <row r="908" spans="1:1" ht="15.75" customHeight="1" x14ac:dyDescent="0.2">
      <c r="A908" s="19"/>
    </row>
    <row r="909" spans="1:1" ht="15.75" customHeight="1" x14ac:dyDescent="0.2">
      <c r="A909" s="19"/>
    </row>
    <row r="910" spans="1:1" ht="15.75" customHeight="1" x14ac:dyDescent="0.2">
      <c r="A910" s="19"/>
    </row>
    <row r="911" spans="1:1" ht="15.75" customHeight="1" x14ac:dyDescent="0.2">
      <c r="A911" s="19"/>
    </row>
    <row r="912" spans="1:1" ht="15.75" customHeight="1" x14ac:dyDescent="0.2">
      <c r="A912" s="19"/>
    </row>
    <row r="913" spans="1:1" ht="15.75" customHeight="1" x14ac:dyDescent="0.2">
      <c r="A913" s="19"/>
    </row>
    <row r="914" spans="1:1" ht="15.75" customHeight="1" x14ac:dyDescent="0.2">
      <c r="A914" s="19"/>
    </row>
    <row r="915" spans="1:1" ht="15.75" customHeight="1" x14ac:dyDescent="0.2">
      <c r="A915" s="19"/>
    </row>
    <row r="916" spans="1:1" ht="15.75" customHeight="1" x14ac:dyDescent="0.2">
      <c r="A916" s="19"/>
    </row>
    <row r="917" spans="1:1" ht="15.75" customHeight="1" x14ac:dyDescent="0.2">
      <c r="A917" s="19"/>
    </row>
    <row r="918" spans="1:1" ht="15.75" customHeight="1" x14ac:dyDescent="0.2">
      <c r="A918" s="19"/>
    </row>
    <row r="919" spans="1:1" ht="15.75" customHeight="1" x14ac:dyDescent="0.2">
      <c r="A919" s="19"/>
    </row>
    <row r="920" spans="1:1" ht="15.75" customHeight="1" x14ac:dyDescent="0.2">
      <c r="A920" s="19"/>
    </row>
    <row r="921" spans="1:1" ht="15.75" customHeight="1" x14ac:dyDescent="0.2">
      <c r="A921" s="19"/>
    </row>
    <row r="922" spans="1:1" ht="15.75" customHeight="1" x14ac:dyDescent="0.2">
      <c r="A922" s="19"/>
    </row>
    <row r="923" spans="1:1" ht="15.75" customHeight="1" x14ac:dyDescent="0.2">
      <c r="A923" s="19"/>
    </row>
    <row r="924" spans="1:1" ht="15.75" customHeight="1" x14ac:dyDescent="0.2">
      <c r="A924" s="19"/>
    </row>
    <row r="925" spans="1:1" ht="15.75" customHeight="1" x14ac:dyDescent="0.2">
      <c r="A925" s="19"/>
    </row>
    <row r="926" spans="1:1" ht="15.75" customHeight="1" x14ac:dyDescent="0.2">
      <c r="A926" s="19"/>
    </row>
    <row r="927" spans="1:1" ht="15.75" customHeight="1" x14ac:dyDescent="0.2">
      <c r="A927" s="19"/>
    </row>
    <row r="928" spans="1:1" ht="15.75" customHeight="1" x14ac:dyDescent="0.2">
      <c r="A928" s="19"/>
    </row>
    <row r="929" spans="1:1" ht="15.75" customHeight="1" x14ac:dyDescent="0.2">
      <c r="A929" s="19"/>
    </row>
    <row r="930" spans="1:1" ht="15.75" customHeight="1" x14ac:dyDescent="0.2">
      <c r="A930" s="19"/>
    </row>
    <row r="931" spans="1:1" ht="15.75" customHeight="1" x14ac:dyDescent="0.2">
      <c r="A931" s="19"/>
    </row>
    <row r="932" spans="1:1" ht="15.75" customHeight="1" x14ac:dyDescent="0.2">
      <c r="A932" s="19"/>
    </row>
    <row r="933" spans="1:1" ht="15.75" customHeight="1" x14ac:dyDescent="0.2">
      <c r="A933" s="19"/>
    </row>
    <row r="934" spans="1:1" ht="15.75" customHeight="1" x14ac:dyDescent="0.2">
      <c r="A934" s="19"/>
    </row>
    <row r="935" spans="1:1" ht="15.75" customHeight="1" x14ac:dyDescent="0.2">
      <c r="A935" s="19"/>
    </row>
    <row r="936" spans="1:1" ht="15.75" customHeight="1" x14ac:dyDescent="0.2">
      <c r="A936" s="19"/>
    </row>
    <row r="937" spans="1:1" ht="15.75" customHeight="1" x14ac:dyDescent="0.2">
      <c r="A937" s="19"/>
    </row>
    <row r="938" spans="1:1" ht="15.75" customHeight="1" x14ac:dyDescent="0.2">
      <c r="A938" s="19"/>
    </row>
    <row r="939" spans="1:1" ht="15.75" customHeight="1" x14ac:dyDescent="0.2">
      <c r="A939" s="19"/>
    </row>
    <row r="940" spans="1:1" ht="15.75" customHeight="1" x14ac:dyDescent="0.2">
      <c r="A940" s="19"/>
    </row>
    <row r="941" spans="1:1" ht="15.75" customHeight="1" x14ac:dyDescent="0.2">
      <c r="A941" s="19"/>
    </row>
    <row r="942" spans="1:1" ht="15.75" customHeight="1" x14ac:dyDescent="0.2">
      <c r="A942" s="19"/>
    </row>
    <row r="943" spans="1:1" ht="15.75" customHeight="1" x14ac:dyDescent="0.2">
      <c r="A943" s="19"/>
    </row>
    <row r="944" spans="1:1" ht="15.75" customHeight="1" x14ac:dyDescent="0.2">
      <c r="A944" s="19"/>
    </row>
    <row r="945" spans="1:1" ht="15.75" customHeight="1" x14ac:dyDescent="0.2">
      <c r="A945" s="19"/>
    </row>
    <row r="946" spans="1:1" ht="15.75" customHeight="1" x14ac:dyDescent="0.2">
      <c r="A946" s="19"/>
    </row>
    <row r="947" spans="1:1" ht="15.75" customHeight="1" x14ac:dyDescent="0.2">
      <c r="A947" s="19"/>
    </row>
    <row r="948" spans="1:1" ht="15.75" customHeight="1" x14ac:dyDescent="0.2">
      <c r="A948" s="19"/>
    </row>
    <row r="949" spans="1:1" ht="15.75" customHeight="1" x14ac:dyDescent="0.2">
      <c r="A949" s="19"/>
    </row>
    <row r="950" spans="1:1" ht="15.75" customHeight="1" x14ac:dyDescent="0.2">
      <c r="A950" s="19"/>
    </row>
    <row r="951" spans="1:1" ht="15.75" customHeight="1" x14ac:dyDescent="0.2">
      <c r="A951" s="19"/>
    </row>
    <row r="952" spans="1:1" ht="15.75" customHeight="1" x14ac:dyDescent="0.2">
      <c r="A952" s="19"/>
    </row>
    <row r="953" spans="1:1" ht="15.75" customHeight="1" x14ac:dyDescent="0.2">
      <c r="A953" s="19"/>
    </row>
    <row r="954" spans="1:1" ht="15.75" customHeight="1" x14ac:dyDescent="0.2">
      <c r="A954" s="19"/>
    </row>
    <row r="955" spans="1:1" ht="15.75" customHeight="1" x14ac:dyDescent="0.2">
      <c r="A955" s="19"/>
    </row>
    <row r="956" spans="1:1" ht="15.75" customHeight="1" x14ac:dyDescent="0.2">
      <c r="A956" s="19"/>
    </row>
    <row r="957" spans="1:1" ht="15.75" customHeight="1" x14ac:dyDescent="0.2">
      <c r="A957" s="19"/>
    </row>
    <row r="958" spans="1:1" ht="15.75" customHeight="1" x14ac:dyDescent="0.2">
      <c r="A958" s="19"/>
    </row>
    <row r="959" spans="1:1" ht="15.75" customHeight="1" x14ac:dyDescent="0.2">
      <c r="A959" s="19"/>
    </row>
    <row r="960" spans="1:1" ht="15.75" customHeight="1" x14ac:dyDescent="0.2">
      <c r="A960" s="19"/>
    </row>
    <row r="961" spans="1:1" ht="15.75" customHeight="1" x14ac:dyDescent="0.2">
      <c r="A961" s="19"/>
    </row>
    <row r="962" spans="1:1" ht="15.75" customHeight="1" x14ac:dyDescent="0.2">
      <c r="A962" s="19"/>
    </row>
    <row r="963" spans="1:1" ht="15.75" customHeight="1" x14ac:dyDescent="0.2">
      <c r="A963" s="19"/>
    </row>
    <row r="964" spans="1:1" ht="15.75" customHeight="1" x14ac:dyDescent="0.2">
      <c r="A964" s="19"/>
    </row>
    <row r="965" spans="1:1" ht="15.75" customHeight="1" x14ac:dyDescent="0.2">
      <c r="A965" s="19"/>
    </row>
    <row r="966" spans="1:1" ht="15.75" customHeight="1" x14ac:dyDescent="0.2">
      <c r="A966" s="19"/>
    </row>
    <row r="967" spans="1:1" ht="15.75" customHeight="1" x14ac:dyDescent="0.2">
      <c r="A967" s="19"/>
    </row>
    <row r="968" spans="1:1" ht="15.75" customHeight="1" x14ac:dyDescent="0.2">
      <c r="A968" s="19"/>
    </row>
    <row r="969" spans="1:1" ht="15.75" customHeight="1" x14ac:dyDescent="0.2">
      <c r="A969" s="19"/>
    </row>
    <row r="970" spans="1:1" ht="15.75" customHeight="1" x14ac:dyDescent="0.2">
      <c r="A970" s="19"/>
    </row>
    <row r="971" spans="1:1" ht="15.75" customHeight="1" x14ac:dyDescent="0.2">
      <c r="A971" s="19"/>
    </row>
    <row r="972" spans="1:1" ht="15.75" customHeight="1" x14ac:dyDescent="0.2">
      <c r="A972" s="19"/>
    </row>
    <row r="973" spans="1:1" ht="15.75" customHeight="1" x14ac:dyDescent="0.2">
      <c r="A973" s="19"/>
    </row>
    <row r="974" spans="1:1" ht="15.75" customHeight="1" x14ac:dyDescent="0.2">
      <c r="A974" s="19"/>
    </row>
    <row r="975" spans="1:1" ht="15.75" customHeight="1" x14ac:dyDescent="0.2">
      <c r="A975" s="19"/>
    </row>
    <row r="976" spans="1:1" ht="15.75" customHeight="1" x14ac:dyDescent="0.2">
      <c r="A976" s="19"/>
    </row>
    <row r="977" spans="1:1" ht="15.75" customHeight="1" x14ac:dyDescent="0.2">
      <c r="A977" s="19"/>
    </row>
    <row r="978" spans="1:1" ht="15.75" customHeight="1" x14ac:dyDescent="0.2">
      <c r="A978" s="19"/>
    </row>
    <row r="979" spans="1:1" ht="15.75" customHeight="1" x14ac:dyDescent="0.2">
      <c r="A979" s="19"/>
    </row>
    <row r="980" spans="1:1" ht="15.75" customHeight="1" x14ac:dyDescent="0.2">
      <c r="A980" s="19"/>
    </row>
    <row r="981" spans="1:1" ht="15.75" customHeight="1" x14ac:dyDescent="0.2">
      <c r="A981" s="19"/>
    </row>
    <row r="982" spans="1:1" ht="15.75" customHeight="1" x14ac:dyDescent="0.2">
      <c r="A982" s="19"/>
    </row>
    <row r="983" spans="1:1" ht="15.75" customHeight="1" x14ac:dyDescent="0.2">
      <c r="A983" s="19"/>
    </row>
    <row r="984" spans="1:1" ht="15.75" customHeight="1" x14ac:dyDescent="0.2">
      <c r="A984" s="19"/>
    </row>
    <row r="985" spans="1:1" ht="15.75" customHeight="1" x14ac:dyDescent="0.2">
      <c r="A985" s="19"/>
    </row>
    <row r="986" spans="1:1" ht="15.75" customHeight="1" x14ac:dyDescent="0.2">
      <c r="A986" s="19"/>
    </row>
    <row r="987" spans="1:1" ht="15.75" customHeight="1" x14ac:dyDescent="0.2">
      <c r="A987" s="19"/>
    </row>
    <row r="988" spans="1:1" ht="15.75" customHeight="1" x14ac:dyDescent="0.2">
      <c r="A988" s="19"/>
    </row>
    <row r="989" spans="1:1" ht="15.75" customHeight="1" x14ac:dyDescent="0.2">
      <c r="A989" s="19"/>
    </row>
    <row r="990" spans="1:1" ht="15.75" customHeight="1" x14ac:dyDescent="0.2">
      <c r="A990" s="19"/>
    </row>
    <row r="991" spans="1:1" ht="15.75" customHeight="1" x14ac:dyDescent="0.2">
      <c r="A991" s="19"/>
    </row>
    <row r="992" spans="1:1" ht="15.75" customHeight="1" x14ac:dyDescent="0.2">
      <c r="A992" s="19"/>
    </row>
    <row r="993" spans="1:1" ht="15.75" customHeight="1" x14ac:dyDescent="0.2">
      <c r="A993" s="19"/>
    </row>
    <row r="994" spans="1:1" ht="15.75" customHeight="1" x14ac:dyDescent="0.2">
      <c r="A994" s="19"/>
    </row>
    <row r="995" spans="1:1" ht="15.75" customHeight="1" x14ac:dyDescent="0.2">
      <c r="A995" s="19"/>
    </row>
    <row r="996" spans="1:1" ht="15.75" customHeight="1" x14ac:dyDescent="0.2">
      <c r="A996" s="19"/>
    </row>
    <row r="997" spans="1:1" ht="15.75" customHeight="1" x14ac:dyDescent="0.2">
      <c r="A997" s="19"/>
    </row>
    <row r="998" spans="1:1" ht="15.75" customHeight="1" x14ac:dyDescent="0.2">
      <c r="A998" s="19"/>
    </row>
    <row r="999" spans="1:1" ht="15.75" customHeight="1" x14ac:dyDescent="0.2">
      <c r="A999" s="19"/>
    </row>
    <row r="1000" spans="1:1" ht="15.75" customHeight="1" x14ac:dyDescent="0.2">
      <c r="A1000" s="19"/>
    </row>
  </sheetData>
  <mergeCells count="1">
    <mergeCell ref="AN13:AO13"/>
  </mergeCells>
  <conditionalFormatting sqref="AP3:AP12">
    <cfRule type="cellIs" dxfId="0" priority="2" operator="greaterThan">
      <formula>35.1</formula>
    </cfRule>
  </conditionalFormatting>
  <conditionalFormatting sqref="AP3:AU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State Revenue Market Share</vt:lpstr>
      <vt:lpstr>HHI Revenue Market Share</vt:lpstr>
      <vt:lpstr>New Buyer Cohort</vt:lpstr>
      <vt:lpstr>Customer Overlap</vt:lpstr>
      <vt:lpstr>Open Analysis</vt:lpstr>
      <vt:lpstr>Open Analysis Pt 2.</vt:lpstr>
      <vt:lpstr>Scoring Algorithm</vt:lpstr>
      <vt:lpstr>Sheet5</vt:lpstr>
      <vt:lpstr>Write Up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Kramkowski</dc:creator>
  <cp:lastModifiedBy>Noah Prozan</cp:lastModifiedBy>
  <dcterms:created xsi:type="dcterms:W3CDTF">2023-04-05T18:23:32Z</dcterms:created>
  <dcterms:modified xsi:type="dcterms:W3CDTF">2023-07-09T22:45:48Z</dcterms:modified>
</cp:coreProperties>
</file>