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rren/github/bachtobaroque/algorithms/"/>
    </mc:Choice>
  </mc:AlternateContent>
  <xr:revisionPtr revIDLastSave="0" documentId="13_ncr:1_{4F2FAF1D-181E-3947-B5BE-0A2CDF75F2F7}" xr6:coauthVersionLast="47" xr6:coauthVersionMax="47" xr10:uidLastSave="{00000000-0000-0000-0000-000000000000}"/>
  <bookViews>
    <workbookView xWindow="4340" yWindow="4300" windowWidth="28040" windowHeight="17440" xr2:uid="{49616CAA-48D4-A64C-96AD-FFFDA4B7BBD6}"/>
  </bookViews>
  <sheets>
    <sheet name="Official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29" i="2" l="1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1" i="2"/>
  <c r="G52" i="2"/>
  <c r="G53" i="2"/>
  <c r="G54" i="2"/>
  <c r="G55" i="2"/>
  <c r="G56" i="2"/>
  <c r="G57" i="2"/>
  <c r="G58" i="2"/>
  <c r="G59" i="2"/>
  <c r="G60" i="2"/>
  <c r="G61" i="2"/>
  <c r="G62" i="2"/>
  <c r="G63" i="2"/>
  <c r="G28" i="2"/>
  <c r="G13" i="2"/>
  <c r="G14" i="2"/>
  <c r="G15" i="2"/>
  <c r="G16" i="2"/>
  <c r="G17" i="2"/>
  <c r="G18" i="2"/>
  <c r="G19" i="2"/>
  <c r="G20" i="2"/>
  <c r="G21" i="2"/>
  <c r="G22" i="2"/>
  <c r="G12" i="2"/>
  <c r="G5" i="2"/>
  <c r="G6" i="2"/>
  <c r="G7" i="2"/>
  <c r="G8" i="2"/>
  <c r="G4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D52" i="2"/>
  <c r="D53" i="2"/>
  <c r="D54" i="2"/>
  <c r="D55" i="2"/>
  <c r="D56" i="2"/>
  <c r="D57" i="2"/>
  <c r="D58" i="2"/>
  <c r="D59" i="2"/>
  <c r="D60" i="2"/>
  <c r="D61" i="2"/>
  <c r="D62" i="2"/>
  <c r="D63" i="2"/>
  <c r="D28" i="2"/>
  <c r="D13" i="2"/>
  <c r="D14" i="2"/>
  <c r="D15" i="2"/>
  <c r="D16" i="2"/>
  <c r="D17" i="2"/>
  <c r="D18" i="2"/>
  <c r="D19" i="2"/>
  <c r="D20" i="2"/>
  <c r="D21" i="2"/>
  <c r="D22" i="2"/>
  <c r="D12" i="2"/>
  <c r="D5" i="2"/>
  <c r="D6" i="2"/>
  <c r="D7" i="2"/>
  <c r="D8" i="2"/>
  <c r="D4" i="2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" i="1"/>
  <c r="I5" i="1"/>
  <c r="J56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</calcChain>
</file>

<file path=xl/sharedStrings.xml><?xml version="1.0" encoding="utf-8"?>
<sst xmlns="http://schemas.openxmlformats.org/spreadsheetml/2006/main" count="565" uniqueCount="216">
  <si>
    <t>Config</t>
  </si>
  <si>
    <t>Usage</t>
  </si>
  <si>
    <t>`dp_confidence`</t>
  </si>
  <si>
    <t>`dp_pruning`</t>
  </si>
  <si>
    <t>Type</t>
  </si>
  <si>
    <t>Bool</t>
  </si>
  <si>
    <t>Int</t>
  </si>
  <si>
    <t>Float</t>
  </si>
  <si>
    <t>Default</t>
  </si>
  <si>
    <t>Prune the search space during DP. Drastic speed improvements, but might result in suboptimal solution.</t>
  </si>
  <si>
    <t>`1.2`</t>
  </si>
  <si>
    <t>`True`</t>
  </si>
  <si>
    <t>`dp_buffer`</t>
  </si>
  <si>
    <t>Buffer to make sure pruning is not overdone when CurrentBest is zero or very small.</t>
  </si>
  <si>
    <t>`5`</t>
  </si>
  <si>
    <t>`dp_first_buffer`</t>
  </si>
  <si>
    <t>`10000`</t>
  </si>
  <si>
    <t>`dp_prune_first`</t>
  </si>
  <si>
    <t>If Pruning is on, determines whether to prune voicings of the first chord.</t>
  </si>
  <si>
    <t>If Pruning is on, prunes all cost values greater than `Confidence*(CurrentMin + Buffer)` after each iteration.</t>
  </si>
  <si>
    <t>If Prune_First is on, prunes all starting chord voicings greater than `Confidence*(CurrentMin + First_Buffer/(A*B))`.</t>
  </si>
  <si>
    <t>`ch_voice_outside_common_range`</t>
  </si>
  <si>
    <t>`ch_voice_outside_range`</t>
  </si>
  <si>
    <t>`1e7`</t>
  </si>
  <si>
    <t>`4`</t>
  </si>
  <si>
    <t>ChordCost</t>
  </si>
  <si>
    <t>DP</t>
  </si>
  <si>
    <t>`ch_seventh_inc_doubled_root`</t>
  </si>
  <si>
    <t>`ch_seventh_inc_doubled_third`</t>
  </si>
  <si>
    <t>Cost of incomplete seventh chord doubling the root.</t>
  </si>
  <si>
    <t>Cost of one voice going outside common range but still within acceptable range.</t>
  </si>
  <si>
    <t>Cost of one voice going outside acceptable range.</t>
  </si>
  <si>
    <t>Cost of incomplete seventh chord doubling the third.</t>
  </si>
  <si>
    <t>`ch_triad_did_not_double_root`</t>
  </si>
  <si>
    <t>Cost of triad not doubling root. Does not apply to 2nd inversion triads, which are required to double the fifth (bass).</t>
  </si>
  <si>
    <t>`1`</t>
  </si>
  <si>
    <t>`2`</t>
  </si>
  <si>
    <t>Cost of incomplete triad that is not the last chord tripling the root.</t>
  </si>
  <si>
    <t>`8`</t>
  </si>
  <si>
    <t>`ch_triad_inc_tripled_root`</t>
  </si>
  <si>
    <t>`ch_triad_inc_doubled_third`</t>
  </si>
  <si>
    <t>Cost of incomplete triad that is not the last chord doubling the root and the third.</t>
  </si>
  <si>
    <t>`10`</t>
  </si>
  <si>
    <t>`ch_triad_inc_tripled_root_last`</t>
  </si>
  <si>
    <t xml:space="preserve">Int </t>
  </si>
  <si>
    <t>Cost of last chord being an incomplete triad tripling the root.</t>
  </si>
  <si>
    <t>`ch_triad_inc_doubled_third_last`</t>
  </si>
  <si>
    <t>Cost of last chord being an incomplete triad doubling the root and the third.</t>
  </si>
  <si>
    <t>`ch_last_not_authentic_third`</t>
  </si>
  <si>
    <t>Cost of last chord being a root position tonic but the soprano is a third instead of a doubled root (IAC)</t>
  </si>
  <si>
    <t>`ch_last_not_authentic_fifth`</t>
  </si>
  <si>
    <t>Cost of last chord being a root position tonic but the soprano is a fifth instead of a doubled root (IAC)</t>
  </si>
  <si>
    <t>`13`</t>
  </si>
  <si>
    <t>VoiceLeadingCost</t>
  </si>
  <si>
    <t>`vl_lt_violation_dominant`</t>
  </si>
  <si>
    <t>Cost of a dominant function chord (root on scale degree 5 or 7) that violates ti→do voice leading</t>
  </si>
  <si>
    <t>`100`</t>
  </si>
  <si>
    <t>`vl_lt_violation`</t>
  </si>
  <si>
    <t>`50`</t>
  </si>
  <si>
    <t>`150`</t>
  </si>
  <si>
    <t>`200`</t>
  </si>
  <si>
    <t>`vl_frustrated_lt`</t>
  </si>
  <si>
    <t>Cost of a frustrated leading tone (ti→sol). Only applies to inner voices, otherwise is still an LT violation.</t>
  </si>
  <si>
    <t>`vl_frustrated_lt_dominant`</t>
  </si>
  <si>
    <t>Cost of a frustrated leading tone (ti→sol) on an inner voices in a dominant function chord.</t>
  </si>
  <si>
    <t>float</t>
  </si>
  <si>
    <t>`vl_dominant_tt_not_resolved`</t>
  </si>
  <si>
    <t>`vl_lt_tt_violation_cadential_multiplier`</t>
  </si>
  <si>
    <t>Multiplier of cost of LT or TT violation in a dominant function when succeeded by a tonic function chord (1 or 6)</t>
  </si>
  <si>
    <t>`60`</t>
  </si>
  <si>
    <t>Cost of a non-dominant chord that violates ti→do voice leading (inevitable bass violations are forgiven).</t>
  </si>
  <si>
    <t>Cost of a tendency tone (fa→mi) not being resolved when a dominant chord "resolves" to a non-dominant chord (inevitable bass violations are forgiven).</t>
  </si>
  <si>
    <t>`20`</t>
  </si>
  <si>
    <t>Cost of nondominant seventh chord (chord2) not having its seventh prepared for a suspension. (P of PSR), (inevitable bass violations are forgiven).</t>
  </si>
  <si>
    <t>Cost of nondominant seventh chord (chord1) not having its seventh resolved down a m2 or M2. (R of PSR), (inevitable bass violations are forgiven).</t>
  </si>
  <si>
    <t>`vl_voice_crossing`</t>
  </si>
  <si>
    <t>Cost of each time one voice cross over another during voice leading.</t>
  </si>
  <si>
    <t>`40`</t>
  </si>
  <si>
    <t>`vl_bass_leap_gt5`</t>
  </si>
  <si>
    <t>`vl_nd7_not_prepared`</t>
  </si>
  <si>
    <t>`vl_nd7_not_resolved`</t>
  </si>
  <si>
    <t>`vl_bass_leap_gt8`</t>
  </si>
  <si>
    <t>`vl_alto_leap_3`</t>
  </si>
  <si>
    <t>`vl_alto_leap_4to5`</t>
  </si>
  <si>
    <t>`vl_alto_leap_gt5`</t>
  </si>
  <si>
    <t>`vl_alto_leap_gt8`</t>
  </si>
  <si>
    <t>`vl_bass_leap_dissonant`</t>
  </si>
  <si>
    <t>`vl_alto_leap_dissonant`</t>
  </si>
  <si>
    <t>`vl_tenor_leap_3`</t>
  </si>
  <si>
    <t>`vl_tenor_leap_4to5`</t>
  </si>
  <si>
    <t>`vl_tenor_leap_gt5`</t>
  </si>
  <si>
    <t>`vl_tenor_leap_gt8`</t>
  </si>
  <si>
    <t>`vl_tenor_leap_dissonant`</t>
  </si>
  <si>
    <t>`vl_soprano_leap_3`</t>
  </si>
  <si>
    <t>`vl_soprano_leap_4to5`</t>
  </si>
  <si>
    <t>`vl_soprano_leap_gt5`</t>
  </si>
  <si>
    <t>`vl_soprano_leap_gt8`</t>
  </si>
  <si>
    <t>`vl_soprano_leap_dissonant`</t>
  </si>
  <si>
    <t>Cost of bass leaping a dissonant (aug/dim) interval.</t>
  </si>
  <si>
    <t>Cost of tenor leaping a third.</t>
  </si>
  <si>
    <t>Cost of tenor leaping a fourth or a fifth.</t>
  </si>
  <si>
    <t>Cost of bass leaping more than a fifth but less than an octave. (Octave leaps are not considered here.)</t>
  </si>
  <si>
    <t>Cost of bass leaping more than an octave. (Octave leaps are not considered here.)</t>
  </si>
  <si>
    <t>Cost of tenor leaping more than an octave.</t>
  </si>
  <si>
    <t>Cost of tenor leaping a dissonant (aug/dim) interval.</t>
  </si>
  <si>
    <t>Cost of alto leaping a third.</t>
  </si>
  <si>
    <t>Cost of alto leaping a fourth or a fifth.</t>
  </si>
  <si>
    <t>Cost of alto leaping more than an octave.</t>
  </si>
  <si>
    <t>Cost of alto leaping a dissonant (aug/dim) interval.</t>
  </si>
  <si>
    <t>Cost of soprano leaping a third.</t>
  </si>
  <si>
    <t>Cost of soprano leaping a fourth or a fifth.</t>
  </si>
  <si>
    <t>Cost of soprano leaping more than an octave.</t>
  </si>
  <si>
    <t>Cost of soprano leaping a dissonant (aug/dim) interval.</t>
  </si>
  <si>
    <t>Cost of tenor leaping more than a fifth but no more than an octave.</t>
  </si>
  <si>
    <t>Cost of alto leaping more than a fifth but no more than an octave.</t>
  </si>
  <si>
    <t>Cost of soprano leaping more than a fifth but no more than an octave.</t>
  </si>
  <si>
    <t>`15`</t>
  </si>
  <si>
    <t>`30`</t>
  </si>
  <si>
    <t>`vl_bass_leaps_octave_up`</t>
  </si>
  <si>
    <t>Cost of bass leaping up an octave (as opposed to leaping down, which is slightly more natural in cadences).</t>
  </si>
  <si>
    <t>`vl_unequal_5`</t>
  </si>
  <si>
    <t>Cost of unequal fifth: Bass and other voice makes º5→5 progression (objectionable parallelisms).</t>
  </si>
  <si>
    <t>`75`</t>
  </si>
  <si>
    <t>`vl_unequal_5_outer`</t>
  </si>
  <si>
    <t>Cost of unequal fifth in outer voices: Bass and Soprano makes º5→5 progression (objectionable parallelisms).</t>
  </si>
  <si>
    <t>`vl_parallelism`</t>
  </si>
  <si>
    <t>`vl_parallelism_outer`</t>
  </si>
  <si>
    <t>Cost of parallel or contrary fifths/8ves (objectionable parallelisms).</t>
  </si>
  <si>
    <t>Cost of parallel or contrary fifths/8ves in outer voices (objectionable parallelisms).</t>
  </si>
  <si>
    <t>`vl_direct_parallelism`</t>
  </si>
  <si>
    <t>Cost of direct fifths/8ves: Outer voice moving in similar motion into P5/P8 with a leap in Soprano (objectionable parallelisms).</t>
  </si>
  <si>
    <t>`80`</t>
  </si>
  <si>
    <t>`vl_melody_static`</t>
  </si>
  <si>
    <t>Cost of soprano in static motion. Melody should be interesting.</t>
  </si>
  <si>
    <t>`vl_outer_voices_similar_motion`</t>
  </si>
  <si>
    <t>Cost of outer voices in similar motion. They should strive to be in contrary motion.</t>
  </si>
  <si>
    <t>Cost of a chord being repeated with no change in the upper voices. The upper voices should arpegiate.</t>
  </si>
  <si>
    <t>`vl_repeated_chord_static`</t>
  </si>
  <si>
    <t>Note: this has no cadential multiplier, this is meant to be a possible solution in a cadence when all else fails.</t>
  </si>
  <si>
    <t>rawconfig</t>
  </si>
  <si>
    <t>dp_pruning</t>
  </si>
  <si>
    <t>dp_prune_first</t>
  </si>
  <si>
    <t>dp_confidence</t>
  </si>
  <si>
    <t>dp_buffer</t>
  </si>
  <si>
    <t>dp_first_buffer</t>
  </si>
  <si>
    <t/>
  </si>
  <si>
    <t>ch_voice_outside_common_range</t>
  </si>
  <si>
    <t>ch_voice_outside_range</t>
  </si>
  <si>
    <t>ch_triad_did_not_double_root</t>
  </si>
  <si>
    <t>ch_triad_inc_tripled_root</t>
  </si>
  <si>
    <t>ch_triad_inc_doubled_third</t>
  </si>
  <si>
    <t>ch_triad_inc_tripled_root_last</t>
  </si>
  <si>
    <t>ch_triad_inc_doubled_third_last</t>
  </si>
  <si>
    <t>ch_seventh_inc_doubled_root</t>
  </si>
  <si>
    <t>ch_seventh_inc_doubled_third</t>
  </si>
  <si>
    <t>ch_last_not_authentic_third</t>
  </si>
  <si>
    <t>ch_last_not_authentic_fifth</t>
  </si>
  <si>
    <t>vl_lt_violation</t>
  </si>
  <si>
    <t>vl_lt_violation_dominant</t>
  </si>
  <si>
    <t>vl_frustrated_lt</t>
  </si>
  <si>
    <t>vl_frustrated_lt_dominant</t>
  </si>
  <si>
    <t>vl_dominant_tt_not_resolved</t>
  </si>
  <si>
    <t>vl_lt_tt_violation_cadential_multiplier</t>
  </si>
  <si>
    <t>vl_nd7_not_prepared</t>
  </si>
  <si>
    <t>vl_nd7_not_resolved</t>
  </si>
  <si>
    <t>vl_voice_crossing</t>
  </si>
  <si>
    <t>vl_bass_leap_gt5</t>
  </si>
  <si>
    <t>vl_bass_leap_gt8</t>
  </si>
  <si>
    <t>vl_bass_leap_dissonant</t>
  </si>
  <si>
    <t>vl_tenor_leap_3</t>
  </si>
  <si>
    <t>vl_tenor_leap_4to5</t>
  </si>
  <si>
    <t>vl_tenor_leap_gt5</t>
  </si>
  <si>
    <t>vl_tenor_leap_gt8</t>
  </si>
  <si>
    <t>vl_tenor_leap_dissonant</t>
  </si>
  <si>
    <t>vl_alto_leap_3</t>
  </si>
  <si>
    <t>vl_alto_leap_4to5</t>
  </si>
  <si>
    <t>vl_alto_leap_gt5</t>
  </si>
  <si>
    <t>vl_alto_leap_gt8</t>
  </si>
  <si>
    <t>vl_alto_leap_dissonant</t>
  </si>
  <si>
    <t>vl_soprano_leap_3</t>
  </si>
  <si>
    <t>vl_soprano_leap_4to5</t>
  </si>
  <si>
    <t>vl_soprano_leap_gt5</t>
  </si>
  <si>
    <t>vl_soprano_leap_gt8</t>
  </si>
  <si>
    <t>vl_soprano_leap_dissonant</t>
  </si>
  <si>
    <t>vl_bass_leaps_octave_up</t>
  </si>
  <si>
    <t>vl_parallelism</t>
  </si>
  <si>
    <t>vl_parallelism_outer</t>
  </si>
  <si>
    <t>vl_unequal_5</t>
  </si>
  <si>
    <t>vl_unequal_5_outer</t>
  </si>
  <si>
    <t>vl_direct_parallelism</t>
  </si>
  <si>
    <t>vl_melody_static</t>
  </si>
  <si>
    <t>vl_outer_voices_similar_motion</t>
  </si>
  <si>
    <t>vl_repeated_chord_static</t>
  </si>
  <si>
    <t>rawdefault</t>
  </si>
  <si>
    <t>True</t>
  </si>
  <si>
    <t>1.2</t>
  </si>
  <si>
    <t>5</t>
  </si>
  <si>
    <t>10000</t>
  </si>
  <si>
    <t>4</t>
  </si>
  <si>
    <t>1e7</t>
  </si>
  <si>
    <t>2</t>
  </si>
  <si>
    <t>8</t>
  </si>
  <si>
    <t>1</t>
  </si>
  <si>
    <t>13</t>
  </si>
  <si>
    <t>50</t>
  </si>
  <si>
    <t>200</t>
  </si>
  <si>
    <t>100</t>
  </si>
  <si>
    <t>20</t>
  </si>
  <si>
    <t>60</t>
  </si>
  <si>
    <t>40</t>
  </si>
  <si>
    <t>10</t>
  </si>
  <si>
    <t>15</t>
  </si>
  <si>
    <t>30</t>
  </si>
  <si>
    <t>150</t>
  </si>
  <si>
    <t>75</t>
  </si>
  <si>
    <t>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</si>
</sst>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FAAF15-2AB8-6042-953E-60695990AF67}">
  <dimension ref="A3:H63"/>
  <sheetViews>
    <sheetView tabSelected="1" topLeftCell="D1" workbookViewId="0">
      <selection activeCell="F33" sqref="F33"/>
    </sheetView>
  </sheetViews>
  <sheetFormatPr baseColWidth="10" defaultRowHeight="16" x14ac:dyDescent="0.2"/>
  <cols>
    <col min="4" max="4" width="33" customWidth="1"/>
    <col min="5" max="5" width="8.83203125" customWidth="1"/>
    <col min="6" max="6" width="109.33203125" customWidth="1"/>
  </cols>
  <sheetData>
    <row r="3" spans="1:8" x14ac:dyDescent="0.2">
      <c r="A3" t="s">
        <v>26</v>
      </c>
      <c r="C3" t="s">
        <v>139</v>
      </c>
      <c r="D3" t="s">
        <v>0</v>
      </c>
      <c r="E3" t="s">
        <v>4</v>
      </c>
      <c r="F3" t="s">
        <v>1</v>
      </c>
      <c r="G3" t="s">
        <v>8</v>
      </c>
      <c r="H3" t="s">
        <v>193</v>
      </c>
    </row>
    <row r="4" spans="1:8" x14ac:dyDescent="0.2">
      <c r="C4" t="s">
        <v>140</v>
      </c>
      <c r="D4" t="str">
        <f>"`"&amp;C4&amp;"`"</f>
        <v>`dp_pruning`</v>
      </c>
      <c r="E4" t="s">
        <v>5</v>
      </c>
      <c r="F4" t="s">
        <v>9</v>
      </c>
      <c r="G4" t="str">
        <f>"`"&amp;H4&amp;"`"</f>
        <v>`True`</v>
      </c>
      <c r="H4" t="s">
        <v>194</v>
      </c>
    </row>
    <row r="5" spans="1:8" x14ac:dyDescent="0.2">
      <c r="C5" t="s">
        <v>141</v>
      </c>
      <c r="D5" t="str">
        <f t="shared" ref="D5:D8" si="0">"`"&amp;C5&amp;"`"</f>
        <v>`dp_prune_first`</v>
      </c>
      <c r="E5" t="s">
        <v>5</v>
      </c>
      <c r="F5" t="s">
        <v>18</v>
      </c>
      <c r="G5" t="str">
        <f t="shared" ref="G5:G8" si="1">"`"&amp;H5&amp;"`"</f>
        <v>`True`</v>
      </c>
      <c r="H5" t="s">
        <v>194</v>
      </c>
    </row>
    <row r="6" spans="1:8" x14ac:dyDescent="0.2">
      <c r="C6" t="s">
        <v>142</v>
      </c>
      <c r="D6" t="str">
        <f t="shared" si="0"/>
        <v>`dp_confidence`</v>
      </c>
      <c r="E6" t="s">
        <v>7</v>
      </c>
      <c r="F6" t="s">
        <v>19</v>
      </c>
      <c r="G6" t="str">
        <f t="shared" si="1"/>
        <v>`1.2`</v>
      </c>
      <c r="H6" t="s">
        <v>195</v>
      </c>
    </row>
    <row r="7" spans="1:8" x14ac:dyDescent="0.2">
      <c r="C7" t="s">
        <v>143</v>
      </c>
      <c r="D7" t="str">
        <f t="shared" si="0"/>
        <v>`dp_buffer`</v>
      </c>
      <c r="E7" t="s">
        <v>6</v>
      </c>
      <c r="F7" t="s">
        <v>13</v>
      </c>
      <c r="G7" t="str">
        <f t="shared" si="1"/>
        <v>`5`</v>
      </c>
      <c r="H7" t="s">
        <v>196</v>
      </c>
    </row>
    <row r="8" spans="1:8" x14ac:dyDescent="0.2">
      <c r="C8" t="s">
        <v>144</v>
      </c>
      <c r="D8" t="str">
        <f t="shared" si="0"/>
        <v>`dp_first_buffer`</v>
      </c>
      <c r="E8" t="s">
        <v>6</v>
      </c>
      <c r="F8" t="s">
        <v>20</v>
      </c>
      <c r="G8" t="str">
        <f t="shared" si="1"/>
        <v>`10000`</v>
      </c>
      <c r="H8" t="s">
        <v>197</v>
      </c>
    </row>
    <row r="9" spans="1:8" x14ac:dyDescent="0.2">
      <c r="C9" t="s">
        <v>145</v>
      </c>
      <c r="H9" t="s">
        <v>145</v>
      </c>
    </row>
    <row r="10" spans="1:8" x14ac:dyDescent="0.2">
      <c r="C10" t="s">
        <v>145</v>
      </c>
      <c r="H10" t="s">
        <v>145</v>
      </c>
    </row>
    <row r="11" spans="1:8" x14ac:dyDescent="0.2">
      <c r="A11" t="s">
        <v>25</v>
      </c>
      <c r="D11" t="s">
        <v>0</v>
      </c>
      <c r="E11" t="s">
        <v>4</v>
      </c>
      <c r="F11" t="s">
        <v>1</v>
      </c>
      <c r="G11" t="s">
        <v>8</v>
      </c>
    </row>
    <row r="12" spans="1:8" x14ac:dyDescent="0.2">
      <c r="C12" t="s">
        <v>146</v>
      </c>
      <c r="D12" t="str">
        <f t="shared" ref="D12:D22" si="2">"`"&amp;C12&amp;"`"</f>
        <v>`ch_voice_outside_common_range`</v>
      </c>
      <c r="E12" t="s">
        <v>6</v>
      </c>
      <c r="F12" t="s">
        <v>30</v>
      </c>
      <c r="G12" t="str">
        <f t="shared" ref="G12:G22" si="3">"`"&amp;H12&amp;"`"</f>
        <v>`4`</v>
      </c>
      <c r="H12" t="s">
        <v>198</v>
      </c>
    </row>
    <row r="13" spans="1:8" x14ac:dyDescent="0.2">
      <c r="C13" t="s">
        <v>147</v>
      </c>
      <c r="D13" t="str">
        <f t="shared" si="2"/>
        <v>`ch_voice_outside_range`</v>
      </c>
      <c r="E13" t="s">
        <v>6</v>
      </c>
      <c r="F13" t="s">
        <v>31</v>
      </c>
      <c r="G13" t="str">
        <f t="shared" si="3"/>
        <v>`1e7`</v>
      </c>
      <c r="H13" t="s">
        <v>199</v>
      </c>
    </row>
    <row r="14" spans="1:8" x14ac:dyDescent="0.2">
      <c r="C14" t="s">
        <v>148</v>
      </c>
      <c r="D14" t="str">
        <f t="shared" si="2"/>
        <v>`ch_triad_did_not_double_root`</v>
      </c>
      <c r="E14" t="s">
        <v>6</v>
      </c>
      <c r="F14" t="s">
        <v>34</v>
      </c>
      <c r="G14" t="str">
        <f t="shared" si="3"/>
        <v>`2`</v>
      </c>
      <c r="H14" t="s">
        <v>200</v>
      </c>
    </row>
    <row r="15" spans="1:8" x14ac:dyDescent="0.2">
      <c r="C15" t="s">
        <v>149</v>
      </c>
      <c r="D15" t="str">
        <f t="shared" si="2"/>
        <v>`ch_triad_inc_tripled_root`</v>
      </c>
      <c r="E15" t="s">
        <v>6</v>
      </c>
      <c r="F15" t="s">
        <v>37</v>
      </c>
      <c r="G15" t="str">
        <f t="shared" si="3"/>
        <v>`8`</v>
      </c>
      <c r="H15" t="s">
        <v>201</v>
      </c>
    </row>
    <row r="16" spans="1:8" x14ac:dyDescent="0.2">
      <c r="C16" t="s">
        <v>150</v>
      </c>
      <c r="D16" t="str">
        <f t="shared" si="2"/>
        <v>`ch_triad_inc_doubled_third`</v>
      </c>
      <c r="E16" t="s">
        <v>6</v>
      </c>
      <c r="F16" t="s">
        <v>41</v>
      </c>
      <c r="G16" t="str">
        <f t="shared" si="3"/>
        <v>`8`</v>
      </c>
      <c r="H16" t="s">
        <v>201</v>
      </c>
    </row>
    <row r="17" spans="1:8" x14ac:dyDescent="0.2">
      <c r="C17" t="s">
        <v>151</v>
      </c>
      <c r="D17" t="str">
        <f t="shared" si="2"/>
        <v>`ch_triad_inc_tripled_root_last`</v>
      </c>
      <c r="E17" t="s">
        <v>44</v>
      </c>
      <c r="F17" t="s">
        <v>45</v>
      </c>
      <c r="G17" t="str">
        <f t="shared" si="3"/>
        <v>`1`</v>
      </c>
      <c r="H17" t="s">
        <v>202</v>
      </c>
    </row>
    <row r="18" spans="1:8" x14ac:dyDescent="0.2">
      <c r="C18" t="s">
        <v>152</v>
      </c>
      <c r="D18" t="str">
        <f t="shared" si="2"/>
        <v>`ch_triad_inc_doubled_third_last`</v>
      </c>
      <c r="E18" t="s">
        <v>6</v>
      </c>
      <c r="F18" t="s">
        <v>47</v>
      </c>
      <c r="G18" t="str">
        <f t="shared" si="3"/>
        <v>`4`</v>
      </c>
      <c r="H18" t="s">
        <v>198</v>
      </c>
    </row>
    <row r="19" spans="1:8" x14ac:dyDescent="0.2">
      <c r="C19" t="s">
        <v>153</v>
      </c>
      <c r="D19" t="str">
        <f t="shared" si="2"/>
        <v>`ch_seventh_inc_doubled_root`</v>
      </c>
      <c r="E19" t="s">
        <v>6</v>
      </c>
      <c r="F19" t="s">
        <v>29</v>
      </c>
      <c r="G19" t="str">
        <f t="shared" si="3"/>
        <v>`1`</v>
      </c>
      <c r="H19" t="s">
        <v>202</v>
      </c>
    </row>
    <row r="20" spans="1:8" x14ac:dyDescent="0.2">
      <c r="C20" t="s">
        <v>154</v>
      </c>
      <c r="D20" t="str">
        <f t="shared" si="2"/>
        <v>`ch_seventh_inc_doubled_third`</v>
      </c>
      <c r="E20" t="s">
        <v>6</v>
      </c>
      <c r="F20" t="s">
        <v>32</v>
      </c>
      <c r="G20" t="str">
        <f t="shared" si="3"/>
        <v>`5`</v>
      </c>
      <c r="H20" t="s">
        <v>196</v>
      </c>
    </row>
    <row r="21" spans="1:8" x14ac:dyDescent="0.2">
      <c r="C21" t="s">
        <v>155</v>
      </c>
      <c r="D21" t="str">
        <f t="shared" si="2"/>
        <v>`ch_last_not_authentic_third`</v>
      </c>
      <c r="E21" t="s">
        <v>6</v>
      </c>
      <c r="F21" t="s">
        <v>49</v>
      </c>
      <c r="G21" t="str">
        <f t="shared" si="3"/>
        <v>`8`</v>
      </c>
      <c r="H21" t="s">
        <v>201</v>
      </c>
    </row>
    <row r="22" spans="1:8" x14ac:dyDescent="0.2">
      <c r="C22" t="s">
        <v>156</v>
      </c>
      <c r="D22" t="str">
        <f t="shared" si="2"/>
        <v>`ch_last_not_authentic_fifth`</v>
      </c>
      <c r="E22" t="s">
        <v>6</v>
      </c>
      <c r="F22" t="s">
        <v>51</v>
      </c>
      <c r="G22" t="str">
        <f t="shared" si="3"/>
        <v>`13`</v>
      </c>
      <c r="H22" t="s">
        <v>203</v>
      </c>
    </row>
    <row r="23" spans="1:8" x14ac:dyDescent="0.2">
      <c r="C23" t="s">
        <v>145</v>
      </c>
      <c r="H23" t="s">
        <v>145</v>
      </c>
    </row>
    <row r="24" spans="1:8" x14ac:dyDescent="0.2">
      <c r="C24" t="s">
        <v>145</v>
      </c>
      <c r="H24" t="s">
        <v>145</v>
      </c>
    </row>
    <row r="25" spans="1:8" x14ac:dyDescent="0.2">
      <c r="C25" t="s">
        <v>145</v>
      </c>
      <c r="H25" t="s">
        <v>145</v>
      </c>
    </row>
    <row r="26" spans="1:8" x14ac:dyDescent="0.2">
      <c r="C26" t="s">
        <v>145</v>
      </c>
      <c r="H26" t="s">
        <v>145</v>
      </c>
    </row>
    <row r="27" spans="1:8" x14ac:dyDescent="0.2">
      <c r="A27" t="s">
        <v>53</v>
      </c>
      <c r="D27" t="s">
        <v>0</v>
      </c>
      <c r="E27" t="s">
        <v>4</v>
      </c>
      <c r="F27" t="s">
        <v>1</v>
      </c>
      <c r="G27" t="s">
        <v>8</v>
      </c>
    </row>
    <row r="28" spans="1:8" x14ac:dyDescent="0.2">
      <c r="C28" t="s">
        <v>157</v>
      </c>
      <c r="D28" t="str">
        <f t="shared" ref="D28:D63" si="4">"`"&amp;C28&amp;"`"</f>
        <v>`vl_lt_violation`</v>
      </c>
      <c r="E28" t="s">
        <v>6</v>
      </c>
      <c r="F28" t="s">
        <v>70</v>
      </c>
      <c r="G28" t="str">
        <f t="shared" ref="G28:G63" si="5">"`"&amp;H28&amp;"`"</f>
        <v>`50`</v>
      </c>
      <c r="H28" t="s">
        <v>204</v>
      </c>
    </row>
    <row r="29" spans="1:8" x14ac:dyDescent="0.2">
      <c r="C29" t="s">
        <v>158</v>
      </c>
      <c r="D29" t="str">
        <f t="shared" si="4"/>
        <v>`vl_lt_violation_dominant`</v>
      </c>
      <c r="E29" t="s">
        <v>6</v>
      </c>
      <c r="F29" t="s">
        <v>55</v>
      </c>
      <c r="G29" t="str">
        <f t="shared" si="5"/>
        <v>`200`</v>
      </c>
      <c r="H29" t="s">
        <v>205</v>
      </c>
    </row>
    <row r="30" spans="1:8" x14ac:dyDescent="0.2">
      <c r="C30" t="s">
        <v>159</v>
      </c>
      <c r="D30" t="str">
        <f t="shared" si="4"/>
        <v>`vl_frustrated_lt`</v>
      </c>
      <c r="E30" t="s">
        <v>6</v>
      </c>
      <c r="F30" t="s">
        <v>62</v>
      </c>
      <c r="G30" t="str">
        <f t="shared" si="5"/>
        <v>`2`</v>
      </c>
      <c r="H30" t="s">
        <v>200</v>
      </c>
    </row>
    <row r="31" spans="1:8" x14ac:dyDescent="0.2">
      <c r="C31" t="s">
        <v>160</v>
      </c>
      <c r="D31" t="str">
        <f t="shared" si="4"/>
        <v>`vl_frustrated_lt_dominant`</v>
      </c>
      <c r="E31" t="s">
        <v>6</v>
      </c>
      <c r="F31" t="s">
        <v>64</v>
      </c>
      <c r="G31" t="str">
        <f t="shared" si="5"/>
        <v>`5`</v>
      </c>
      <c r="H31" t="s">
        <v>196</v>
      </c>
    </row>
    <row r="32" spans="1:8" x14ac:dyDescent="0.2">
      <c r="C32" t="s">
        <v>161</v>
      </c>
      <c r="D32" t="str">
        <f t="shared" si="4"/>
        <v>`vl_dominant_tt_not_resolved`</v>
      </c>
      <c r="E32" t="s">
        <v>6</v>
      </c>
      <c r="F32" t="s">
        <v>71</v>
      </c>
      <c r="G32" t="str">
        <f t="shared" si="5"/>
        <v>`100`</v>
      </c>
      <c r="H32" t="s">
        <v>206</v>
      </c>
    </row>
    <row r="33" spans="3:8" x14ac:dyDescent="0.2">
      <c r="C33" t="s">
        <v>162</v>
      </c>
      <c r="D33" t="str">
        <f t="shared" si="4"/>
        <v>`vl_lt_tt_violation_cadential_multiplier`</v>
      </c>
      <c r="E33" t="s">
        <v>65</v>
      </c>
      <c r="F33" t="s">
        <v>68</v>
      </c>
      <c r="G33" t="str">
        <f t="shared" si="5"/>
        <v>`2`</v>
      </c>
      <c r="H33" t="s">
        <v>200</v>
      </c>
    </row>
    <row r="34" spans="3:8" x14ac:dyDescent="0.2">
      <c r="C34" t="s">
        <v>163</v>
      </c>
      <c r="D34" t="str">
        <f t="shared" si="4"/>
        <v>`vl_nd7_not_prepared`</v>
      </c>
      <c r="E34" t="s">
        <v>6</v>
      </c>
      <c r="F34" t="s">
        <v>73</v>
      </c>
      <c r="G34" t="str">
        <f t="shared" si="5"/>
        <v>`20`</v>
      </c>
      <c r="H34" t="s">
        <v>207</v>
      </c>
    </row>
    <row r="35" spans="3:8" x14ac:dyDescent="0.2">
      <c r="C35" t="s">
        <v>164</v>
      </c>
      <c r="D35" t="str">
        <f t="shared" si="4"/>
        <v>`vl_nd7_not_resolved`</v>
      </c>
      <c r="E35" t="s">
        <v>6</v>
      </c>
      <c r="F35" t="s">
        <v>74</v>
      </c>
      <c r="G35" t="str">
        <f t="shared" si="5"/>
        <v>`60`</v>
      </c>
      <c r="H35" t="s">
        <v>208</v>
      </c>
    </row>
    <row r="36" spans="3:8" x14ac:dyDescent="0.2">
      <c r="C36" t="s">
        <v>165</v>
      </c>
      <c r="D36" t="str">
        <f t="shared" si="4"/>
        <v>`vl_voice_crossing`</v>
      </c>
      <c r="E36" t="s">
        <v>6</v>
      </c>
      <c r="F36" t="s">
        <v>76</v>
      </c>
      <c r="G36" t="str">
        <f t="shared" si="5"/>
        <v>`40`</v>
      </c>
      <c r="H36" t="s">
        <v>209</v>
      </c>
    </row>
    <row r="37" spans="3:8" x14ac:dyDescent="0.2">
      <c r="C37" t="s">
        <v>166</v>
      </c>
      <c r="D37" t="str">
        <f t="shared" si="4"/>
        <v>`vl_bass_leap_gt5`</v>
      </c>
      <c r="E37" t="s">
        <v>6</v>
      </c>
      <c r="F37" t="s">
        <v>101</v>
      </c>
      <c r="G37" t="str">
        <f t="shared" si="5"/>
        <v>`20`</v>
      </c>
      <c r="H37" t="s">
        <v>207</v>
      </c>
    </row>
    <row r="38" spans="3:8" x14ac:dyDescent="0.2">
      <c r="C38" t="s">
        <v>167</v>
      </c>
      <c r="D38" t="str">
        <f t="shared" si="4"/>
        <v>`vl_bass_leap_gt8`</v>
      </c>
      <c r="E38" t="s">
        <v>6</v>
      </c>
      <c r="F38" t="s">
        <v>102</v>
      </c>
      <c r="G38" t="str">
        <f t="shared" si="5"/>
        <v>`100`</v>
      </c>
      <c r="H38" t="s">
        <v>206</v>
      </c>
    </row>
    <row r="39" spans="3:8" x14ac:dyDescent="0.2">
      <c r="C39" t="s">
        <v>168</v>
      </c>
      <c r="D39" t="str">
        <f t="shared" si="4"/>
        <v>`vl_bass_leap_dissonant`</v>
      </c>
      <c r="E39" t="s">
        <v>6</v>
      </c>
      <c r="F39" t="s">
        <v>98</v>
      </c>
      <c r="G39" t="str">
        <f t="shared" si="5"/>
        <v>`50`</v>
      </c>
      <c r="H39" t="s">
        <v>204</v>
      </c>
    </row>
    <row r="40" spans="3:8" x14ac:dyDescent="0.2">
      <c r="C40" t="s">
        <v>169</v>
      </c>
      <c r="D40" t="str">
        <f t="shared" si="4"/>
        <v>`vl_tenor_leap_3`</v>
      </c>
      <c r="E40" t="s">
        <v>6</v>
      </c>
      <c r="F40" t="s">
        <v>99</v>
      </c>
      <c r="G40" t="str">
        <f t="shared" si="5"/>
        <v>`2`</v>
      </c>
      <c r="H40" t="s">
        <v>200</v>
      </c>
    </row>
    <row r="41" spans="3:8" x14ac:dyDescent="0.2">
      <c r="C41" t="s">
        <v>170</v>
      </c>
      <c r="D41" t="str">
        <f t="shared" si="4"/>
        <v>`vl_tenor_leap_4to5`</v>
      </c>
      <c r="E41" t="s">
        <v>6</v>
      </c>
      <c r="F41" t="s">
        <v>100</v>
      </c>
      <c r="G41" t="str">
        <f t="shared" si="5"/>
        <v>`10`</v>
      </c>
      <c r="H41" t="s">
        <v>210</v>
      </c>
    </row>
    <row r="42" spans="3:8" x14ac:dyDescent="0.2">
      <c r="C42" t="s">
        <v>171</v>
      </c>
      <c r="D42" t="str">
        <f t="shared" si="4"/>
        <v>`vl_tenor_leap_gt5`</v>
      </c>
      <c r="E42" t="s">
        <v>6</v>
      </c>
      <c r="F42" t="s">
        <v>113</v>
      </c>
      <c r="G42" t="str">
        <f t="shared" si="5"/>
        <v>`20`</v>
      </c>
      <c r="H42" t="s">
        <v>207</v>
      </c>
    </row>
    <row r="43" spans="3:8" x14ac:dyDescent="0.2">
      <c r="C43" t="s">
        <v>172</v>
      </c>
      <c r="D43" t="str">
        <f t="shared" si="4"/>
        <v>`vl_tenor_leap_gt8`</v>
      </c>
      <c r="E43" t="s">
        <v>6</v>
      </c>
      <c r="F43" t="s">
        <v>103</v>
      </c>
      <c r="G43" t="str">
        <f t="shared" si="5"/>
        <v>`100`</v>
      </c>
      <c r="H43" t="s">
        <v>206</v>
      </c>
    </row>
    <row r="44" spans="3:8" x14ac:dyDescent="0.2">
      <c r="C44" t="s">
        <v>173</v>
      </c>
      <c r="D44" t="str">
        <f t="shared" si="4"/>
        <v>`vl_tenor_leap_dissonant`</v>
      </c>
      <c r="E44" t="s">
        <v>6</v>
      </c>
      <c r="F44" t="s">
        <v>104</v>
      </c>
      <c r="G44" t="str">
        <f t="shared" si="5"/>
        <v>`50`</v>
      </c>
      <c r="H44" t="s">
        <v>204</v>
      </c>
    </row>
    <row r="45" spans="3:8" x14ac:dyDescent="0.2">
      <c r="C45" t="s">
        <v>174</v>
      </c>
      <c r="D45" t="str">
        <f t="shared" si="4"/>
        <v>`vl_alto_leap_3`</v>
      </c>
      <c r="E45" t="s">
        <v>6</v>
      </c>
      <c r="F45" t="s">
        <v>105</v>
      </c>
      <c r="G45" t="str">
        <f t="shared" si="5"/>
        <v>`2`</v>
      </c>
      <c r="H45" t="s">
        <v>200</v>
      </c>
    </row>
    <row r="46" spans="3:8" x14ac:dyDescent="0.2">
      <c r="C46" t="s">
        <v>175</v>
      </c>
      <c r="D46" t="str">
        <f t="shared" si="4"/>
        <v>`vl_alto_leap_4to5`</v>
      </c>
      <c r="E46" t="s">
        <v>6</v>
      </c>
      <c r="F46" t="s">
        <v>106</v>
      </c>
      <c r="G46" t="str">
        <f t="shared" si="5"/>
        <v>`10`</v>
      </c>
      <c r="H46" t="s">
        <v>210</v>
      </c>
    </row>
    <row r="47" spans="3:8" x14ac:dyDescent="0.2">
      <c r="C47" t="s">
        <v>176</v>
      </c>
      <c r="D47" t="str">
        <f t="shared" si="4"/>
        <v>`vl_alto_leap_gt5`</v>
      </c>
      <c r="E47" t="s">
        <v>6</v>
      </c>
      <c r="F47" t="s">
        <v>114</v>
      </c>
      <c r="G47" t="str">
        <f t="shared" si="5"/>
        <v>`20`</v>
      </c>
      <c r="H47" t="s">
        <v>207</v>
      </c>
    </row>
    <row r="48" spans="3:8" x14ac:dyDescent="0.2">
      <c r="C48" t="s">
        <v>177</v>
      </c>
      <c r="D48" t="str">
        <f t="shared" si="4"/>
        <v>`vl_alto_leap_gt8`</v>
      </c>
      <c r="E48" t="s">
        <v>6</v>
      </c>
      <c r="F48" t="s">
        <v>107</v>
      </c>
      <c r="G48" t="str">
        <f t="shared" si="5"/>
        <v>`100`</v>
      </c>
      <c r="H48" t="s">
        <v>206</v>
      </c>
    </row>
    <row r="49" spans="3:8" x14ac:dyDescent="0.2">
      <c r="C49" t="s">
        <v>178</v>
      </c>
      <c r="D49" t="str">
        <f t="shared" si="4"/>
        <v>`vl_alto_leap_dissonant`</v>
      </c>
      <c r="E49" t="s">
        <v>6</v>
      </c>
      <c r="F49" t="s">
        <v>108</v>
      </c>
      <c r="G49" t="str">
        <f t="shared" si="5"/>
        <v>`50`</v>
      </c>
      <c r="H49" t="s">
        <v>204</v>
      </c>
    </row>
    <row r="50" spans="3:8" x14ac:dyDescent="0.2">
      <c r="C50" t="s">
        <v>179</v>
      </c>
      <c r="D50" t="str">
        <f t="shared" si="4"/>
        <v>`vl_soprano_leap_3`</v>
      </c>
      <c r="E50" t="s">
        <v>6</v>
      </c>
      <c r="F50" t="s">
        <v>109</v>
      </c>
      <c r="G50" t="str">
        <f t="shared" si="5"/>
        <v>`2`</v>
      </c>
      <c r="H50" t="s">
        <v>200</v>
      </c>
    </row>
    <row r="51" spans="3:8" x14ac:dyDescent="0.2">
      <c r="C51" t="s">
        <v>180</v>
      </c>
      <c r="D51" t="str">
        <f t="shared" si="4"/>
        <v>`vl_soprano_leap_4to5`</v>
      </c>
      <c r="E51" t="s">
        <v>6</v>
      </c>
      <c r="F51" t="s">
        <v>110</v>
      </c>
      <c r="G51" t="str">
        <f t="shared" si="5"/>
        <v>`15`</v>
      </c>
      <c r="H51" t="s">
        <v>211</v>
      </c>
    </row>
    <row r="52" spans="3:8" x14ac:dyDescent="0.2">
      <c r="C52" t="s">
        <v>181</v>
      </c>
      <c r="D52" t="str">
        <f t="shared" si="4"/>
        <v>`vl_soprano_leap_gt5`</v>
      </c>
      <c r="E52" t="s">
        <v>6</v>
      </c>
      <c r="F52" t="s">
        <v>115</v>
      </c>
      <c r="G52" t="str">
        <f t="shared" si="5"/>
        <v>`30`</v>
      </c>
      <c r="H52" t="s">
        <v>212</v>
      </c>
    </row>
    <row r="53" spans="3:8" x14ac:dyDescent="0.2">
      <c r="C53" t="s">
        <v>182</v>
      </c>
      <c r="D53" t="str">
        <f t="shared" si="4"/>
        <v>`vl_soprano_leap_gt8`</v>
      </c>
      <c r="E53" t="s">
        <v>6</v>
      </c>
      <c r="F53" t="s">
        <v>111</v>
      </c>
      <c r="G53" t="str">
        <f t="shared" si="5"/>
        <v>`150`</v>
      </c>
      <c r="H53" t="s">
        <v>213</v>
      </c>
    </row>
    <row r="54" spans="3:8" x14ac:dyDescent="0.2">
      <c r="C54" t="s">
        <v>183</v>
      </c>
      <c r="D54" t="str">
        <f t="shared" si="4"/>
        <v>`vl_soprano_leap_dissonant`</v>
      </c>
      <c r="E54" t="s">
        <v>6</v>
      </c>
      <c r="F54" t="s">
        <v>112</v>
      </c>
      <c r="G54" t="str">
        <f t="shared" si="5"/>
        <v>`100`</v>
      </c>
      <c r="H54" t="s">
        <v>206</v>
      </c>
    </row>
    <row r="55" spans="3:8" x14ac:dyDescent="0.2">
      <c r="C55" t="s">
        <v>184</v>
      </c>
      <c r="D55" t="str">
        <f t="shared" si="4"/>
        <v>`vl_bass_leaps_octave_up`</v>
      </c>
      <c r="E55" t="s">
        <v>6</v>
      </c>
      <c r="F55" t="s">
        <v>119</v>
      </c>
      <c r="G55" t="str">
        <f t="shared" si="5"/>
        <v>`5`</v>
      </c>
      <c r="H55" t="s">
        <v>196</v>
      </c>
    </row>
    <row r="56" spans="3:8" x14ac:dyDescent="0.2">
      <c r="C56" t="s">
        <v>185</v>
      </c>
      <c r="D56" t="str">
        <f t="shared" si="4"/>
        <v>`vl_parallelism`</v>
      </c>
      <c r="E56" t="s">
        <v>6</v>
      </c>
      <c r="F56" t="s">
        <v>127</v>
      </c>
      <c r="G56" t="str">
        <f t="shared" si="5"/>
        <v>`100`</v>
      </c>
      <c r="H56" t="s">
        <v>206</v>
      </c>
    </row>
    <row r="57" spans="3:8" x14ac:dyDescent="0.2">
      <c r="C57" t="s">
        <v>186</v>
      </c>
      <c r="D57" t="str">
        <f t="shared" si="4"/>
        <v>`vl_parallelism_outer`</v>
      </c>
      <c r="E57" t="s">
        <v>6</v>
      </c>
      <c r="F57" t="s">
        <v>128</v>
      </c>
      <c r="G57" t="str">
        <f t="shared" si="5"/>
        <v>`200`</v>
      </c>
      <c r="H57" t="s">
        <v>205</v>
      </c>
    </row>
    <row r="58" spans="3:8" x14ac:dyDescent="0.2">
      <c r="C58" t="s">
        <v>187</v>
      </c>
      <c r="D58" t="str">
        <f t="shared" si="4"/>
        <v>`vl_unequal_5`</v>
      </c>
      <c r="E58" t="s">
        <v>6</v>
      </c>
      <c r="F58" t="s">
        <v>121</v>
      </c>
      <c r="G58" t="str">
        <f t="shared" si="5"/>
        <v>`75`</v>
      </c>
      <c r="H58" t="s">
        <v>214</v>
      </c>
    </row>
    <row r="59" spans="3:8" x14ac:dyDescent="0.2">
      <c r="C59" t="s">
        <v>188</v>
      </c>
      <c r="D59" t="str">
        <f t="shared" si="4"/>
        <v>`vl_unequal_5_outer`</v>
      </c>
      <c r="E59" t="s">
        <v>6</v>
      </c>
      <c r="F59" t="s">
        <v>124</v>
      </c>
      <c r="G59" t="str">
        <f t="shared" si="5"/>
        <v>`150`</v>
      </c>
      <c r="H59" t="s">
        <v>213</v>
      </c>
    </row>
    <row r="60" spans="3:8" x14ac:dyDescent="0.2">
      <c r="C60" t="s">
        <v>189</v>
      </c>
      <c r="D60" t="str">
        <f t="shared" si="4"/>
        <v>`vl_direct_parallelism`</v>
      </c>
      <c r="E60" t="s">
        <v>6</v>
      </c>
      <c r="F60" t="s">
        <v>130</v>
      </c>
      <c r="G60" t="str">
        <f t="shared" si="5"/>
        <v>`80`</v>
      </c>
      <c r="H60" t="s">
        <v>215</v>
      </c>
    </row>
    <row r="61" spans="3:8" x14ac:dyDescent="0.2">
      <c r="C61" t="s">
        <v>190</v>
      </c>
      <c r="D61" t="str">
        <f t="shared" si="4"/>
        <v>`vl_melody_static`</v>
      </c>
      <c r="E61" t="s">
        <v>6</v>
      </c>
      <c r="F61" t="s">
        <v>133</v>
      </c>
      <c r="G61" t="str">
        <f t="shared" si="5"/>
        <v>`5`</v>
      </c>
      <c r="H61" t="s">
        <v>196</v>
      </c>
    </row>
    <row r="62" spans="3:8" x14ac:dyDescent="0.2">
      <c r="C62" t="s">
        <v>191</v>
      </c>
      <c r="D62" t="str">
        <f t="shared" si="4"/>
        <v>`vl_outer_voices_similar_motion`</v>
      </c>
      <c r="E62" t="s">
        <v>6</v>
      </c>
      <c r="F62" t="s">
        <v>135</v>
      </c>
      <c r="G62" t="str">
        <f t="shared" si="5"/>
        <v>`2`</v>
      </c>
      <c r="H62" t="s">
        <v>200</v>
      </c>
    </row>
    <row r="63" spans="3:8" x14ac:dyDescent="0.2">
      <c r="C63" t="s">
        <v>192</v>
      </c>
      <c r="D63" t="str">
        <f t="shared" si="4"/>
        <v>`vl_repeated_chord_static`</v>
      </c>
      <c r="E63" t="s">
        <v>6</v>
      </c>
      <c r="F63" t="s">
        <v>136</v>
      </c>
      <c r="G63" t="str">
        <f t="shared" si="5"/>
        <v>`50`</v>
      </c>
      <c r="H63" t="s">
        <v>204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50ED51-7286-C343-BE3E-A1AB1A7C7BE8}">
  <dimension ref="A4:M64"/>
  <sheetViews>
    <sheetView zoomScale="87" workbookViewId="0">
      <selection activeCell="A4" sqref="A4:F64"/>
    </sheetView>
  </sheetViews>
  <sheetFormatPr baseColWidth="10" defaultRowHeight="16" x14ac:dyDescent="0.2"/>
  <cols>
    <col min="3" max="3" width="32.5" customWidth="1"/>
    <col min="5" max="5" width="100.5" customWidth="1"/>
  </cols>
  <sheetData>
    <row r="4" spans="1:13" x14ac:dyDescent="0.2">
      <c r="A4" t="s">
        <v>26</v>
      </c>
      <c r="C4" t="s">
        <v>0</v>
      </c>
      <c r="D4" t="s">
        <v>4</v>
      </c>
      <c r="E4" t="s">
        <v>1</v>
      </c>
      <c r="F4" t="s">
        <v>8</v>
      </c>
    </row>
    <row r="5" spans="1:13" x14ac:dyDescent="0.2">
      <c r="C5" t="s">
        <v>3</v>
      </c>
      <c r="D5" t="s">
        <v>5</v>
      </c>
      <c r="E5" t="s">
        <v>9</v>
      </c>
      <c r="F5" t="s">
        <v>11</v>
      </c>
      <c r="H5" t="s">
        <v>3</v>
      </c>
      <c r="I5" t="str">
        <f>SUBSTITUTE(H5,"`","'")</f>
        <v>'dp_pruning'</v>
      </c>
      <c r="J5" t="str">
        <f>SUBSTITUTE(K5,"`","")</f>
        <v>True</v>
      </c>
      <c r="K5" t="s">
        <v>11</v>
      </c>
      <c r="M5" t="str">
        <f>"_"&amp;SUBSTITUTE(H5,"`","")&amp;" = self.config['"&amp;SUBSTITUTE(H5,"`","")&amp;"']"</f>
        <v>_dp_pruning = self.config['dp_pruning']</v>
      </c>
    </row>
    <row r="6" spans="1:13" x14ac:dyDescent="0.2">
      <c r="C6" t="s">
        <v>17</v>
      </c>
      <c r="D6" t="s">
        <v>5</v>
      </c>
      <c r="E6" t="s">
        <v>18</v>
      </c>
      <c r="F6" t="s">
        <v>11</v>
      </c>
      <c r="H6" t="s">
        <v>17</v>
      </c>
      <c r="I6" t="str">
        <f t="shared" ref="I6:I56" si="0">SUBSTITUTE(H6,"`","'")</f>
        <v>'dp_prune_first'</v>
      </c>
      <c r="J6" t="str">
        <f t="shared" ref="J6:J55" si="1">SUBSTITUTE(K6,"`","")</f>
        <v>True</v>
      </c>
      <c r="K6" t="s">
        <v>11</v>
      </c>
      <c r="M6" t="str">
        <f t="shared" ref="M6:M56" si="2">"_"&amp;SUBSTITUTE(H6,"`","")&amp;" = self.config['"&amp;SUBSTITUTE(H6,"`","")&amp;"']"</f>
        <v>_dp_prune_first = self.config['dp_prune_first']</v>
      </c>
    </row>
    <row r="7" spans="1:13" x14ac:dyDescent="0.2">
      <c r="C7" t="s">
        <v>2</v>
      </c>
      <c r="D7" t="s">
        <v>7</v>
      </c>
      <c r="E7" t="s">
        <v>19</v>
      </c>
      <c r="F7" t="s">
        <v>10</v>
      </c>
      <c r="H7" t="s">
        <v>2</v>
      </c>
      <c r="I7" t="str">
        <f t="shared" si="0"/>
        <v>'dp_confidence'</v>
      </c>
      <c r="J7" t="str">
        <f t="shared" si="1"/>
        <v>1.2</v>
      </c>
      <c r="K7" t="s">
        <v>10</v>
      </c>
      <c r="M7" t="str">
        <f t="shared" si="2"/>
        <v>_dp_confidence = self.config['dp_confidence']</v>
      </c>
    </row>
    <row r="8" spans="1:13" x14ac:dyDescent="0.2">
      <c r="C8" t="s">
        <v>12</v>
      </c>
      <c r="D8" t="s">
        <v>6</v>
      </c>
      <c r="E8" t="s">
        <v>13</v>
      </c>
      <c r="F8" t="s">
        <v>14</v>
      </c>
      <c r="H8" t="s">
        <v>12</v>
      </c>
      <c r="I8" t="str">
        <f t="shared" si="0"/>
        <v>'dp_buffer'</v>
      </c>
      <c r="J8" t="str">
        <f t="shared" si="1"/>
        <v>5</v>
      </c>
      <c r="K8" t="s">
        <v>14</v>
      </c>
      <c r="M8" t="str">
        <f t="shared" si="2"/>
        <v>_dp_buffer = self.config['dp_buffer']</v>
      </c>
    </row>
    <row r="9" spans="1:13" x14ac:dyDescent="0.2">
      <c r="C9" t="s">
        <v>15</v>
      </c>
      <c r="D9" t="s">
        <v>6</v>
      </c>
      <c r="E9" t="s">
        <v>20</v>
      </c>
      <c r="F9" t="s">
        <v>16</v>
      </c>
      <c r="H9" t="s">
        <v>15</v>
      </c>
      <c r="I9" t="str">
        <f t="shared" si="0"/>
        <v>'dp_first_buffer'</v>
      </c>
      <c r="J9" t="str">
        <f t="shared" si="1"/>
        <v>10000</v>
      </c>
      <c r="K9" t="s">
        <v>16</v>
      </c>
      <c r="M9" t="str">
        <f t="shared" si="2"/>
        <v>_dp_first_buffer = self.config['dp_first_buffer']</v>
      </c>
    </row>
    <row r="10" spans="1:13" x14ac:dyDescent="0.2">
      <c r="H10" t="s">
        <v>21</v>
      </c>
      <c r="I10" t="str">
        <f t="shared" si="0"/>
        <v>'ch_voice_outside_common_range'</v>
      </c>
      <c r="J10" t="str">
        <f t="shared" si="1"/>
        <v>4</v>
      </c>
      <c r="K10" t="s">
        <v>24</v>
      </c>
      <c r="M10" t="str">
        <f t="shared" si="2"/>
        <v>_ch_voice_outside_common_range = self.config['ch_voice_outside_common_range']</v>
      </c>
    </row>
    <row r="11" spans="1:13" x14ac:dyDescent="0.2">
      <c r="H11" t="s">
        <v>22</v>
      </c>
      <c r="I11" t="str">
        <f t="shared" si="0"/>
        <v>'ch_voice_outside_range'</v>
      </c>
      <c r="J11" t="str">
        <f t="shared" si="1"/>
        <v>1e7</v>
      </c>
      <c r="K11" s="1" t="s">
        <v>23</v>
      </c>
      <c r="M11" t="str">
        <f t="shared" si="2"/>
        <v>_ch_voice_outside_range = self.config['ch_voice_outside_range']</v>
      </c>
    </row>
    <row r="12" spans="1:13" x14ac:dyDescent="0.2">
      <c r="A12" t="s">
        <v>25</v>
      </c>
      <c r="C12" t="s">
        <v>0</v>
      </c>
      <c r="D12" t="s">
        <v>4</v>
      </c>
      <c r="E12" t="s">
        <v>1</v>
      </c>
      <c r="F12" t="s">
        <v>8</v>
      </c>
      <c r="H12" t="s">
        <v>33</v>
      </c>
      <c r="I12" t="str">
        <f t="shared" si="0"/>
        <v>'ch_triad_did_not_double_root'</v>
      </c>
      <c r="J12" t="str">
        <f t="shared" si="1"/>
        <v>2</v>
      </c>
      <c r="K12" t="s">
        <v>36</v>
      </c>
      <c r="M12" t="str">
        <f t="shared" si="2"/>
        <v>_ch_triad_did_not_double_root = self.config['ch_triad_did_not_double_root']</v>
      </c>
    </row>
    <row r="13" spans="1:13" x14ac:dyDescent="0.2">
      <c r="C13" t="s">
        <v>21</v>
      </c>
      <c r="D13" t="s">
        <v>6</v>
      </c>
      <c r="E13" t="s">
        <v>30</v>
      </c>
      <c r="F13" t="s">
        <v>24</v>
      </c>
      <c r="H13" t="s">
        <v>39</v>
      </c>
      <c r="I13" t="str">
        <f t="shared" si="0"/>
        <v>'ch_triad_inc_tripled_root'</v>
      </c>
      <c r="J13" t="str">
        <f t="shared" si="1"/>
        <v>8</v>
      </c>
      <c r="K13" t="s">
        <v>38</v>
      </c>
      <c r="M13" t="str">
        <f t="shared" si="2"/>
        <v>_ch_triad_inc_tripled_root = self.config['ch_triad_inc_tripled_root']</v>
      </c>
    </row>
    <row r="14" spans="1:13" x14ac:dyDescent="0.2">
      <c r="C14" t="s">
        <v>22</v>
      </c>
      <c r="D14" t="s">
        <v>6</v>
      </c>
      <c r="E14" t="s">
        <v>31</v>
      </c>
      <c r="F14" s="1" t="s">
        <v>23</v>
      </c>
      <c r="H14" t="s">
        <v>40</v>
      </c>
      <c r="I14" t="str">
        <f t="shared" si="0"/>
        <v>'ch_triad_inc_doubled_third'</v>
      </c>
      <c r="J14" t="str">
        <f t="shared" si="1"/>
        <v>8</v>
      </c>
      <c r="K14" t="s">
        <v>38</v>
      </c>
      <c r="M14" t="str">
        <f t="shared" si="2"/>
        <v>_ch_triad_inc_doubled_third = self.config['ch_triad_inc_doubled_third']</v>
      </c>
    </row>
    <row r="15" spans="1:13" x14ac:dyDescent="0.2">
      <c r="C15" t="s">
        <v>33</v>
      </c>
      <c r="D15" t="s">
        <v>6</v>
      </c>
      <c r="E15" t="s">
        <v>34</v>
      </c>
      <c r="F15" t="s">
        <v>36</v>
      </c>
      <c r="H15" t="s">
        <v>43</v>
      </c>
      <c r="I15" t="str">
        <f t="shared" si="0"/>
        <v>'ch_triad_inc_tripled_root_last'</v>
      </c>
      <c r="J15" t="str">
        <f t="shared" si="1"/>
        <v>1</v>
      </c>
      <c r="K15" t="s">
        <v>35</v>
      </c>
      <c r="M15" t="str">
        <f t="shared" si="2"/>
        <v>_ch_triad_inc_tripled_root_last = self.config['ch_triad_inc_tripled_root_last']</v>
      </c>
    </row>
    <row r="16" spans="1:13" x14ac:dyDescent="0.2">
      <c r="C16" t="s">
        <v>39</v>
      </c>
      <c r="D16" t="s">
        <v>6</v>
      </c>
      <c r="E16" t="s">
        <v>37</v>
      </c>
      <c r="F16" t="s">
        <v>38</v>
      </c>
      <c r="H16" t="s">
        <v>46</v>
      </c>
      <c r="I16" t="str">
        <f t="shared" si="0"/>
        <v>'ch_triad_inc_doubled_third_last'</v>
      </c>
      <c r="J16" t="str">
        <f t="shared" si="1"/>
        <v>4</v>
      </c>
      <c r="K16" t="s">
        <v>24</v>
      </c>
      <c r="M16" t="str">
        <f t="shared" si="2"/>
        <v>_ch_triad_inc_doubled_third_last = self.config['ch_triad_inc_doubled_third_last']</v>
      </c>
    </row>
    <row r="17" spans="1:13" x14ac:dyDescent="0.2">
      <c r="C17" t="s">
        <v>40</v>
      </c>
      <c r="D17" t="s">
        <v>6</v>
      </c>
      <c r="E17" t="s">
        <v>41</v>
      </c>
      <c r="F17" t="s">
        <v>38</v>
      </c>
      <c r="H17" t="s">
        <v>27</v>
      </c>
      <c r="I17" t="str">
        <f t="shared" si="0"/>
        <v>'ch_seventh_inc_doubled_root'</v>
      </c>
      <c r="J17" t="str">
        <f t="shared" si="1"/>
        <v>1</v>
      </c>
      <c r="K17" t="s">
        <v>35</v>
      </c>
      <c r="M17" t="str">
        <f t="shared" si="2"/>
        <v>_ch_seventh_inc_doubled_root = self.config['ch_seventh_inc_doubled_root']</v>
      </c>
    </row>
    <row r="18" spans="1:13" x14ac:dyDescent="0.2">
      <c r="C18" t="s">
        <v>43</v>
      </c>
      <c r="D18" t="s">
        <v>44</v>
      </c>
      <c r="E18" t="s">
        <v>45</v>
      </c>
      <c r="F18" t="s">
        <v>35</v>
      </c>
      <c r="H18" t="s">
        <v>28</v>
      </c>
      <c r="I18" t="str">
        <f t="shared" si="0"/>
        <v>'ch_seventh_inc_doubled_third'</v>
      </c>
      <c r="J18" t="str">
        <f t="shared" si="1"/>
        <v>5</v>
      </c>
      <c r="K18" t="s">
        <v>14</v>
      </c>
      <c r="M18" t="str">
        <f t="shared" si="2"/>
        <v>_ch_seventh_inc_doubled_third = self.config['ch_seventh_inc_doubled_third']</v>
      </c>
    </row>
    <row r="19" spans="1:13" x14ac:dyDescent="0.2">
      <c r="C19" t="s">
        <v>46</v>
      </c>
      <c r="D19" t="s">
        <v>6</v>
      </c>
      <c r="E19" t="s">
        <v>47</v>
      </c>
      <c r="F19" t="s">
        <v>24</v>
      </c>
      <c r="H19" t="s">
        <v>48</v>
      </c>
      <c r="I19" t="str">
        <f t="shared" si="0"/>
        <v>'ch_last_not_authentic_third'</v>
      </c>
      <c r="J19" t="str">
        <f t="shared" si="1"/>
        <v>8</v>
      </c>
      <c r="K19" t="s">
        <v>38</v>
      </c>
      <c r="M19" t="str">
        <f t="shared" si="2"/>
        <v>_ch_last_not_authentic_third = self.config['ch_last_not_authentic_third']</v>
      </c>
    </row>
    <row r="20" spans="1:13" x14ac:dyDescent="0.2">
      <c r="C20" t="s">
        <v>27</v>
      </c>
      <c r="D20" t="s">
        <v>6</v>
      </c>
      <c r="E20" t="s">
        <v>29</v>
      </c>
      <c r="F20" t="s">
        <v>35</v>
      </c>
      <c r="H20" t="s">
        <v>50</v>
      </c>
      <c r="I20" t="str">
        <f t="shared" si="0"/>
        <v>'ch_last_not_authentic_fifth'</v>
      </c>
      <c r="J20" t="str">
        <f t="shared" si="1"/>
        <v>13</v>
      </c>
      <c r="K20" t="s">
        <v>52</v>
      </c>
      <c r="M20" t="str">
        <f t="shared" si="2"/>
        <v>_ch_last_not_authentic_fifth = self.config['ch_last_not_authentic_fifth']</v>
      </c>
    </row>
    <row r="21" spans="1:13" x14ac:dyDescent="0.2">
      <c r="C21" t="s">
        <v>28</v>
      </c>
      <c r="D21" t="s">
        <v>6</v>
      </c>
      <c r="E21" t="s">
        <v>32</v>
      </c>
      <c r="F21" t="s">
        <v>14</v>
      </c>
      <c r="H21" t="s">
        <v>57</v>
      </c>
      <c r="I21" t="str">
        <f t="shared" si="0"/>
        <v>'vl_lt_violation'</v>
      </c>
      <c r="J21" t="str">
        <f t="shared" si="1"/>
        <v>50</v>
      </c>
      <c r="K21" t="s">
        <v>58</v>
      </c>
      <c r="M21" t="str">
        <f t="shared" si="2"/>
        <v>_vl_lt_violation = self.config['vl_lt_violation']</v>
      </c>
    </row>
    <row r="22" spans="1:13" x14ac:dyDescent="0.2">
      <c r="C22" t="s">
        <v>48</v>
      </c>
      <c r="D22" t="s">
        <v>6</v>
      </c>
      <c r="E22" t="s">
        <v>49</v>
      </c>
      <c r="F22" t="s">
        <v>38</v>
      </c>
      <c r="H22" t="s">
        <v>54</v>
      </c>
      <c r="I22" t="str">
        <f t="shared" si="0"/>
        <v>'vl_lt_violation_dominant'</v>
      </c>
      <c r="J22" t="str">
        <f t="shared" si="1"/>
        <v>200</v>
      </c>
      <c r="K22" t="s">
        <v>60</v>
      </c>
      <c r="M22" t="str">
        <f t="shared" si="2"/>
        <v>_vl_lt_violation_dominant = self.config['vl_lt_violation_dominant']</v>
      </c>
    </row>
    <row r="23" spans="1:13" x14ac:dyDescent="0.2">
      <c r="C23" t="s">
        <v>50</v>
      </c>
      <c r="D23" t="s">
        <v>6</v>
      </c>
      <c r="E23" t="s">
        <v>51</v>
      </c>
      <c r="F23" t="s">
        <v>52</v>
      </c>
      <c r="H23" t="s">
        <v>61</v>
      </c>
      <c r="I23" t="str">
        <f t="shared" si="0"/>
        <v>'vl_frustrated_lt'</v>
      </c>
      <c r="J23" t="str">
        <f t="shared" si="1"/>
        <v>2</v>
      </c>
      <c r="K23" t="s">
        <v>36</v>
      </c>
      <c r="M23" t="str">
        <f t="shared" si="2"/>
        <v>_vl_frustrated_lt = self.config['vl_frustrated_lt']</v>
      </c>
    </row>
    <row r="24" spans="1:13" x14ac:dyDescent="0.2">
      <c r="H24" t="s">
        <v>63</v>
      </c>
      <c r="I24" t="str">
        <f t="shared" si="0"/>
        <v>'vl_frustrated_lt_dominant'</v>
      </c>
      <c r="J24" t="str">
        <f t="shared" si="1"/>
        <v>5</v>
      </c>
      <c r="K24" t="s">
        <v>14</v>
      </c>
      <c r="M24" t="str">
        <f t="shared" si="2"/>
        <v>_vl_frustrated_lt_dominant = self.config['vl_frustrated_lt_dominant']</v>
      </c>
    </row>
    <row r="25" spans="1:13" x14ac:dyDescent="0.2">
      <c r="H25" t="s">
        <v>66</v>
      </c>
      <c r="I25" t="str">
        <f t="shared" si="0"/>
        <v>'vl_dominant_tt_not_resolved'</v>
      </c>
      <c r="J25" t="str">
        <f t="shared" si="1"/>
        <v>100</v>
      </c>
      <c r="K25" t="s">
        <v>56</v>
      </c>
      <c r="M25" t="str">
        <f t="shared" si="2"/>
        <v>_vl_dominant_tt_not_resolved = self.config['vl_dominant_tt_not_resolved']</v>
      </c>
    </row>
    <row r="26" spans="1:13" x14ac:dyDescent="0.2">
      <c r="H26" t="s">
        <v>67</v>
      </c>
      <c r="I26" t="str">
        <f t="shared" si="0"/>
        <v>'vl_lt_tt_violation_cadential_multiplier'</v>
      </c>
      <c r="J26" t="str">
        <f t="shared" si="1"/>
        <v>2</v>
      </c>
      <c r="K26" t="s">
        <v>36</v>
      </c>
      <c r="M26" t="str">
        <f t="shared" si="2"/>
        <v>_vl_lt_tt_violation_cadential_multiplier = self.config['vl_lt_tt_violation_cadential_multiplier']</v>
      </c>
    </row>
    <row r="27" spans="1:13" x14ac:dyDescent="0.2">
      <c r="H27" t="s">
        <v>79</v>
      </c>
      <c r="I27" t="str">
        <f t="shared" si="0"/>
        <v>'vl_nd7_not_prepared'</v>
      </c>
      <c r="J27" t="str">
        <f t="shared" si="1"/>
        <v>20</v>
      </c>
      <c r="K27" t="s">
        <v>72</v>
      </c>
      <c r="M27" t="str">
        <f t="shared" si="2"/>
        <v>_vl_nd7_not_prepared = self.config['vl_nd7_not_prepared']</v>
      </c>
    </row>
    <row r="28" spans="1:13" x14ac:dyDescent="0.2">
      <c r="A28" t="s">
        <v>53</v>
      </c>
      <c r="C28" t="s">
        <v>0</v>
      </c>
      <c r="D28" t="s">
        <v>4</v>
      </c>
      <c r="E28" t="s">
        <v>1</v>
      </c>
      <c r="F28" t="s">
        <v>8</v>
      </c>
      <c r="H28" t="s">
        <v>80</v>
      </c>
      <c r="I28" t="str">
        <f t="shared" si="0"/>
        <v>'vl_nd7_not_resolved'</v>
      </c>
      <c r="J28" t="str">
        <f t="shared" si="1"/>
        <v>60</v>
      </c>
      <c r="K28" t="s">
        <v>69</v>
      </c>
      <c r="M28" t="str">
        <f t="shared" si="2"/>
        <v>_vl_nd7_not_resolved = self.config['vl_nd7_not_resolved']</v>
      </c>
    </row>
    <row r="29" spans="1:13" x14ac:dyDescent="0.2">
      <c r="C29" t="s">
        <v>57</v>
      </c>
      <c r="D29" t="s">
        <v>6</v>
      </c>
      <c r="E29" t="s">
        <v>70</v>
      </c>
      <c r="F29" t="s">
        <v>58</v>
      </c>
      <c r="H29" t="s">
        <v>75</v>
      </c>
      <c r="I29" t="str">
        <f t="shared" si="0"/>
        <v>'vl_voice_crossing'</v>
      </c>
      <c r="J29" t="str">
        <f t="shared" si="1"/>
        <v>40</v>
      </c>
      <c r="K29" t="s">
        <v>77</v>
      </c>
      <c r="M29" t="str">
        <f t="shared" si="2"/>
        <v>_vl_voice_crossing = self.config['vl_voice_crossing']</v>
      </c>
    </row>
    <row r="30" spans="1:13" x14ac:dyDescent="0.2">
      <c r="C30" t="s">
        <v>54</v>
      </c>
      <c r="D30" t="s">
        <v>6</v>
      </c>
      <c r="E30" t="s">
        <v>55</v>
      </c>
      <c r="F30" t="s">
        <v>60</v>
      </c>
      <c r="H30" t="s">
        <v>78</v>
      </c>
      <c r="I30" t="str">
        <f t="shared" si="0"/>
        <v>'vl_bass_leap_gt5'</v>
      </c>
      <c r="J30" t="str">
        <f t="shared" si="1"/>
        <v>20</v>
      </c>
      <c r="K30" t="s">
        <v>72</v>
      </c>
      <c r="M30" t="str">
        <f t="shared" si="2"/>
        <v>_vl_bass_leap_gt5 = self.config['vl_bass_leap_gt5']</v>
      </c>
    </row>
    <row r="31" spans="1:13" x14ac:dyDescent="0.2">
      <c r="C31" t="s">
        <v>61</v>
      </c>
      <c r="D31" t="s">
        <v>6</v>
      </c>
      <c r="E31" t="s">
        <v>62</v>
      </c>
      <c r="F31" t="s">
        <v>36</v>
      </c>
      <c r="H31" t="s">
        <v>81</v>
      </c>
      <c r="I31" t="str">
        <f t="shared" si="0"/>
        <v>'vl_bass_leap_gt8'</v>
      </c>
      <c r="J31" t="str">
        <f t="shared" si="1"/>
        <v>100</v>
      </c>
      <c r="K31" t="s">
        <v>56</v>
      </c>
      <c r="M31" t="str">
        <f t="shared" si="2"/>
        <v>_vl_bass_leap_gt8 = self.config['vl_bass_leap_gt8']</v>
      </c>
    </row>
    <row r="32" spans="1:13" x14ac:dyDescent="0.2">
      <c r="C32" t="s">
        <v>63</v>
      </c>
      <c r="D32" t="s">
        <v>6</v>
      </c>
      <c r="E32" t="s">
        <v>64</v>
      </c>
      <c r="F32" t="s">
        <v>14</v>
      </c>
      <c r="H32" t="s">
        <v>86</v>
      </c>
      <c r="I32" t="str">
        <f t="shared" si="0"/>
        <v>'vl_bass_leap_dissonant'</v>
      </c>
      <c r="J32" t="str">
        <f t="shared" si="1"/>
        <v>50</v>
      </c>
      <c r="K32" t="s">
        <v>58</v>
      </c>
      <c r="M32" t="str">
        <f t="shared" si="2"/>
        <v>_vl_bass_leap_dissonant = self.config['vl_bass_leap_dissonant']</v>
      </c>
    </row>
    <row r="33" spans="3:13" x14ac:dyDescent="0.2">
      <c r="C33" t="s">
        <v>66</v>
      </c>
      <c r="D33" t="s">
        <v>6</v>
      </c>
      <c r="E33" t="s">
        <v>71</v>
      </c>
      <c r="F33" t="s">
        <v>56</v>
      </c>
      <c r="G33" t="s">
        <v>138</v>
      </c>
      <c r="H33" t="s">
        <v>88</v>
      </c>
      <c r="I33" t="str">
        <f t="shared" si="0"/>
        <v>'vl_tenor_leap_3'</v>
      </c>
      <c r="J33" t="str">
        <f t="shared" si="1"/>
        <v>2</v>
      </c>
      <c r="K33" t="s">
        <v>36</v>
      </c>
      <c r="M33" t="str">
        <f t="shared" si="2"/>
        <v>_vl_tenor_leap_3 = self.config['vl_tenor_leap_3']</v>
      </c>
    </row>
    <row r="34" spans="3:13" x14ac:dyDescent="0.2">
      <c r="C34" t="s">
        <v>67</v>
      </c>
      <c r="D34" t="s">
        <v>65</v>
      </c>
      <c r="E34" t="s">
        <v>68</v>
      </c>
      <c r="F34" t="s">
        <v>36</v>
      </c>
      <c r="H34" t="s">
        <v>89</v>
      </c>
      <c r="I34" t="str">
        <f t="shared" si="0"/>
        <v>'vl_tenor_leap_4to5'</v>
      </c>
      <c r="J34" t="str">
        <f t="shared" si="1"/>
        <v>10</v>
      </c>
      <c r="K34" t="s">
        <v>42</v>
      </c>
      <c r="M34" t="str">
        <f t="shared" si="2"/>
        <v>_vl_tenor_leap_4to5 = self.config['vl_tenor_leap_4to5']</v>
      </c>
    </row>
    <row r="35" spans="3:13" x14ac:dyDescent="0.2">
      <c r="C35" t="s">
        <v>79</v>
      </c>
      <c r="D35" t="s">
        <v>6</v>
      </c>
      <c r="E35" t="s">
        <v>73</v>
      </c>
      <c r="F35" t="s">
        <v>72</v>
      </c>
      <c r="H35" t="s">
        <v>90</v>
      </c>
      <c r="I35" t="str">
        <f t="shared" si="0"/>
        <v>'vl_tenor_leap_gt5'</v>
      </c>
      <c r="J35" t="str">
        <f t="shared" si="1"/>
        <v>20</v>
      </c>
      <c r="K35" t="s">
        <v>72</v>
      </c>
      <c r="M35" t="str">
        <f t="shared" si="2"/>
        <v>_vl_tenor_leap_gt5 = self.config['vl_tenor_leap_gt5']</v>
      </c>
    </row>
    <row r="36" spans="3:13" x14ac:dyDescent="0.2">
      <c r="C36" t="s">
        <v>80</v>
      </c>
      <c r="D36" t="s">
        <v>6</v>
      </c>
      <c r="E36" t="s">
        <v>74</v>
      </c>
      <c r="F36" t="s">
        <v>69</v>
      </c>
      <c r="H36" t="s">
        <v>91</v>
      </c>
      <c r="I36" t="str">
        <f t="shared" si="0"/>
        <v>'vl_tenor_leap_gt8'</v>
      </c>
      <c r="J36" t="str">
        <f t="shared" si="1"/>
        <v>100</v>
      </c>
      <c r="K36" t="s">
        <v>56</v>
      </c>
      <c r="M36" t="str">
        <f t="shared" si="2"/>
        <v>_vl_tenor_leap_gt8 = self.config['vl_tenor_leap_gt8']</v>
      </c>
    </row>
    <row r="37" spans="3:13" x14ac:dyDescent="0.2">
      <c r="C37" t="s">
        <v>75</v>
      </c>
      <c r="D37" t="s">
        <v>6</v>
      </c>
      <c r="E37" t="s">
        <v>76</v>
      </c>
      <c r="F37" t="s">
        <v>77</v>
      </c>
      <c r="H37" t="s">
        <v>92</v>
      </c>
      <c r="I37" t="str">
        <f t="shared" si="0"/>
        <v>'vl_tenor_leap_dissonant'</v>
      </c>
      <c r="J37" t="str">
        <f t="shared" si="1"/>
        <v>50</v>
      </c>
      <c r="K37" t="s">
        <v>58</v>
      </c>
      <c r="M37" t="str">
        <f t="shared" si="2"/>
        <v>_vl_tenor_leap_dissonant = self.config['vl_tenor_leap_dissonant']</v>
      </c>
    </row>
    <row r="38" spans="3:13" x14ac:dyDescent="0.2">
      <c r="C38" t="s">
        <v>78</v>
      </c>
      <c r="D38" t="s">
        <v>6</v>
      </c>
      <c r="E38" t="s">
        <v>101</v>
      </c>
      <c r="F38" t="s">
        <v>72</v>
      </c>
      <c r="H38" t="s">
        <v>82</v>
      </c>
      <c r="I38" t="str">
        <f t="shared" si="0"/>
        <v>'vl_alto_leap_3'</v>
      </c>
      <c r="J38" t="str">
        <f t="shared" si="1"/>
        <v>2</v>
      </c>
      <c r="K38" t="s">
        <v>36</v>
      </c>
      <c r="M38" t="str">
        <f t="shared" si="2"/>
        <v>_vl_alto_leap_3 = self.config['vl_alto_leap_3']</v>
      </c>
    </row>
    <row r="39" spans="3:13" x14ac:dyDescent="0.2">
      <c r="C39" t="s">
        <v>81</v>
      </c>
      <c r="D39" t="s">
        <v>6</v>
      </c>
      <c r="E39" t="s">
        <v>102</v>
      </c>
      <c r="F39" t="s">
        <v>56</v>
      </c>
      <c r="H39" t="s">
        <v>83</v>
      </c>
      <c r="I39" t="str">
        <f t="shared" si="0"/>
        <v>'vl_alto_leap_4to5'</v>
      </c>
      <c r="J39" t="str">
        <f t="shared" si="1"/>
        <v>10</v>
      </c>
      <c r="K39" t="s">
        <v>42</v>
      </c>
      <c r="M39" t="str">
        <f t="shared" si="2"/>
        <v>_vl_alto_leap_4to5 = self.config['vl_alto_leap_4to5']</v>
      </c>
    </row>
    <row r="40" spans="3:13" x14ac:dyDescent="0.2">
      <c r="C40" t="s">
        <v>86</v>
      </c>
      <c r="D40" t="s">
        <v>6</v>
      </c>
      <c r="E40" t="s">
        <v>98</v>
      </c>
      <c r="F40" t="s">
        <v>58</v>
      </c>
      <c r="H40" t="s">
        <v>84</v>
      </c>
      <c r="I40" t="str">
        <f t="shared" si="0"/>
        <v>'vl_alto_leap_gt5'</v>
      </c>
      <c r="J40" t="str">
        <f t="shared" si="1"/>
        <v>20</v>
      </c>
      <c r="K40" t="s">
        <v>72</v>
      </c>
      <c r="M40" t="str">
        <f t="shared" si="2"/>
        <v>_vl_alto_leap_gt5 = self.config['vl_alto_leap_gt5']</v>
      </c>
    </row>
    <row r="41" spans="3:13" x14ac:dyDescent="0.2">
      <c r="C41" t="s">
        <v>88</v>
      </c>
      <c r="D41" t="s">
        <v>6</v>
      </c>
      <c r="E41" t="s">
        <v>99</v>
      </c>
      <c r="F41" t="s">
        <v>36</v>
      </c>
      <c r="H41" t="s">
        <v>85</v>
      </c>
      <c r="I41" t="str">
        <f t="shared" si="0"/>
        <v>'vl_alto_leap_gt8'</v>
      </c>
      <c r="J41" t="str">
        <f t="shared" si="1"/>
        <v>100</v>
      </c>
      <c r="K41" t="s">
        <v>56</v>
      </c>
      <c r="M41" t="str">
        <f t="shared" si="2"/>
        <v>_vl_alto_leap_gt8 = self.config['vl_alto_leap_gt8']</v>
      </c>
    </row>
    <row r="42" spans="3:13" x14ac:dyDescent="0.2">
      <c r="C42" t="s">
        <v>89</v>
      </c>
      <c r="D42" t="s">
        <v>6</v>
      </c>
      <c r="E42" t="s">
        <v>100</v>
      </c>
      <c r="F42" t="s">
        <v>42</v>
      </c>
      <c r="H42" t="s">
        <v>87</v>
      </c>
      <c r="I42" t="str">
        <f t="shared" si="0"/>
        <v>'vl_alto_leap_dissonant'</v>
      </c>
      <c r="J42" t="str">
        <f t="shared" si="1"/>
        <v>50</v>
      </c>
      <c r="K42" t="s">
        <v>58</v>
      </c>
      <c r="M42" t="str">
        <f t="shared" si="2"/>
        <v>_vl_alto_leap_dissonant = self.config['vl_alto_leap_dissonant']</v>
      </c>
    </row>
    <row r="43" spans="3:13" x14ac:dyDescent="0.2">
      <c r="C43" t="s">
        <v>90</v>
      </c>
      <c r="D43" t="s">
        <v>6</v>
      </c>
      <c r="E43" t="s">
        <v>113</v>
      </c>
      <c r="F43" t="s">
        <v>72</v>
      </c>
      <c r="H43" t="s">
        <v>93</v>
      </c>
      <c r="I43" t="str">
        <f t="shared" si="0"/>
        <v>'vl_soprano_leap_3'</v>
      </c>
      <c r="J43" t="str">
        <f t="shared" si="1"/>
        <v>2</v>
      </c>
      <c r="K43" t="s">
        <v>36</v>
      </c>
      <c r="M43" t="str">
        <f t="shared" si="2"/>
        <v>_vl_soprano_leap_3 = self.config['vl_soprano_leap_3']</v>
      </c>
    </row>
    <row r="44" spans="3:13" x14ac:dyDescent="0.2">
      <c r="C44" t="s">
        <v>91</v>
      </c>
      <c r="D44" t="s">
        <v>6</v>
      </c>
      <c r="E44" t="s">
        <v>103</v>
      </c>
      <c r="F44" t="s">
        <v>56</v>
      </c>
      <c r="H44" t="s">
        <v>94</v>
      </c>
      <c r="I44" t="str">
        <f t="shared" si="0"/>
        <v>'vl_soprano_leap_4to5'</v>
      </c>
      <c r="J44" t="str">
        <f t="shared" si="1"/>
        <v>15</v>
      </c>
      <c r="K44" t="s">
        <v>116</v>
      </c>
      <c r="M44" t="str">
        <f t="shared" si="2"/>
        <v>_vl_soprano_leap_4to5 = self.config['vl_soprano_leap_4to5']</v>
      </c>
    </row>
    <row r="45" spans="3:13" x14ac:dyDescent="0.2">
      <c r="C45" t="s">
        <v>92</v>
      </c>
      <c r="D45" t="s">
        <v>6</v>
      </c>
      <c r="E45" t="s">
        <v>104</v>
      </c>
      <c r="F45" t="s">
        <v>58</v>
      </c>
      <c r="H45" t="s">
        <v>95</v>
      </c>
      <c r="I45" t="str">
        <f t="shared" si="0"/>
        <v>'vl_soprano_leap_gt5'</v>
      </c>
      <c r="J45" t="str">
        <f t="shared" si="1"/>
        <v>30</v>
      </c>
      <c r="K45" t="s">
        <v>117</v>
      </c>
      <c r="M45" t="str">
        <f t="shared" si="2"/>
        <v>_vl_soprano_leap_gt5 = self.config['vl_soprano_leap_gt5']</v>
      </c>
    </row>
    <row r="46" spans="3:13" x14ac:dyDescent="0.2">
      <c r="C46" t="s">
        <v>82</v>
      </c>
      <c r="D46" t="s">
        <v>6</v>
      </c>
      <c r="E46" t="s">
        <v>105</v>
      </c>
      <c r="F46" t="s">
        <v>36</v>
      </c>
      <c r="H46" t="s">
        <v>96</v>
      </c>
      <c r="I46" t="str">
        <f t="shared" si="0"/>
        <v>'vl_soprano_leap_gt8'</v>
      </c>
      <c r="J46" t="str">
        <f t="shared" si="1"/>
        <v>150</v>
      </c>
      <c r="K46" t="s">
        <v>59</v>
      </c>
      <c r="M46" t="str">
        <f t="shared" si="2"/>
        <v>_vl_soprano_leap_gt8 = self.config['vl_soprano_leap_gt8']</v>
      </c>
    </row>
    <row r="47" spans="3:13" x14ac:dyDescent="0.2">
      <c r="C47" t="s">
        <v>83</v>
      </c>
      <c r="D47" t="s">
        <v>6</v>
      </c>
      <c r="E47" t="s">
        <v>106</v>
      </c>
      <c r="F47" t="s">
        <v>42</v>
      </c>
      <c r="H47" t="s">
        <v>97</v>
      </c>
      <c r="I47" t="str">
        <f t="shared" si="0"/>
        <v>'vl_soprano_leap_dissonant'</v>
      </c>
      <c r="J47" t="str">
        <f t="shared" si="1"/>
        <v>100</v>
      </c>
      <c r="K47" t="s">
        <v>56</v>
      </c>
      <c r="M47" t="str">
        <f t="shared" si="2"/>
        <v>_vl_soprano_leap_dissonant = self.config['vl_soprano_leap_dissonant']</v>
      </c>
    </row>
    <row r="48" spans="3:13" x14ac:dyDescent="0.2">
      <c r="C48" t="s">
        <v>84</v>
      </c>
      <c r="D48" t="s">
        <v>6</v>
      </c>
      <c r="E48" t="s">
        <v>114</v>
      </c>
      <c r="F48" t="s">
        <v>72</v>
      </c>
      <c r="H48" t="s">
        <v>118</v>
      </c>
      <c r="I48" t="str">
        <f t="shared" si="0"/>
        <v>'vl_bass_leaps_octave_up'</v>
      </c>
      <c r="J48" t="str">
        <f t="shared" si="1"/>
        <v>5</v>
      </c>
      <c r="K48" t="s">
        <v>14</v>
      </c>
      <c r="M48" t="str">
        <f t="shared" si="2"/>
        <v>_vl_bass_leaps_octave_up = self.config['vl_bass_leaps_octave_up']</v>
      </c>
    </row>
    <row r="49" spans="3:13" x14ac:dyDescent="0.2">
      <c r="C49" t="s">
        <v>85</v>
      </c>
      <c r="D49" t="s">
        <v>6</v>
      </c>
      <c r="E49" t="s">
        <v>107</v>
      </c>
      <c r="F49" t="s">
        <v>56</v>
      </c>
      <c r="H49" t="s">
        <v>125</v>
      </c>
      <c r="I49" t="str">
        <f t="shared" si="0"/>
        <v>'vl_parallelism'</v>
      </c>
      <c r="J49" t="str">
        <f t="shared" si="1"/>
        <v>100</v>
      </c>
      <c r="K49" t="s">
        <v>56</v>
      </c>
      <c r="M49" t="str">
        <f t="shared" si="2"/>
        <v>_vl_parallelism = self.config['vl_parallelism']</v>
      </c>
    </row>
    <row r="50" spans="3:13" x14ac:dyDescent="0.2">
      <c r="C50" t="s">
        <v>87</v>
      </c>
      <c r="D50" t="s">
        <v>6</v>
      </c>
      <c r="E50" t="s">
        <v>108</v>
      </c>
      <c r="F50" t="s">
        <v>58</v>
      </c>
      <c r="H50" t="s">
        <v>126</v>
      </c>
      <c r="I50" t="str">
        <f t="shared" si="0"/>
        <v>'vl_parallelism_outer'</v>
      </c>
      <c r="J50" t="str">
        <f t="shared" si="1"/>
        <v>200</v>
      </c>
      <c r="K50" t="s">
        <v>60</v>
      </c>
      <c r="M50" t="str">
        <f t="shared" si="2"/>
        <v>_vl_parallelism_outer = self.config['vl_parallelism_outer']</v>
      </c>
    </row>
    <row r="51" spans="3:13" x14ac:dyDescent="0.2">
      <c r="C51" t="s">
        <v>93</v>
      </c>
      <c r="D51" t="s">
        <v>6</v>
      </c>
      <c r="E51" t="s">
        <v>109</v>
      </c>
      <c r="F51" t="s">
        <v>36</v>
      </c>
      <c r="H51" t="s">
        <v>120</v>
      </c>
      <c r="I51" t="str">
        <f t="shared" si="0"/>
        <v>'vl_unequal_5'</v>
      </c>
      <c r="J51" t="str">
        <f t="shared" si="1"/>
        <v>75</v>
      </c>
      <c r="K51" t="s">
        <v>122</v>
      </c>
      <c r="M51" t="str">
        <f t="shared" si="2"/>
        <v>_vl_unequal_5 = self.config['vl_unequal_5']</v>
      </c>
    </row>
    <row r="52" spans="3:13" x14ac:dyDescent="0.2">
      <c r="C52" t="s">
        <v>94</v>
      </c>
      <c r="D52" t="s">
        <v>6</v>
      </c>
      <c r="E52" t="s">
        <v>110</v>
      </c>
      <c r="F52" t="s">
        <v>116</v>
      </c>
      <c r="H52" t="s">
        <v>123</v>
      </c>
      <c r="I52" t="str">
        <f t="shared" si="0"/>
        <v>'vl_unequal_5_outer'</v>
      </c>
      <c r="J52" t="str">
        <f t="shared" si="1"/>
        <v>150</v>
      </c>
      <c r="K52" t="s">
        <v>59</v>
      </c>
      <c r="M52" t="str">
        <f t="shared" si="2"/>
        <v>_vl_unequal_5_outer = self.config['vl_unequal_5_outer']</v>
      </c>
    </row>
    <row r="53" spans="3:13" x14ac:dyDescent="0.2">
      <c r="C53" t="s">
        <v>95</v>
      </c>
      <c r="D53" t="s">
        <v>6</v>
      </c>
      <c r="E53" t="s">
        <v>115</v>
      </c>
      <c r="F53" t="s">
        <v>117</v>
      </c>
      <c r="H53" t="s">
        <v>129</v>
      </c>
      <c r="I53" t="str">
        <f t="shared" si="0"/>
        <v>'vl_direct_parallelism'</v>
      </c>
      <c r="J53" t="str">
        <f t="shared" si="1"/>
        <v>80</v>
      </c>
      <c r="K53" t="s">
        <v>131</v>
      </c>
      <c r="M53" t="str">
        <f t="shared" si="2"/>
        <v>_vl_direct_parallelism = self.config['vl_direct_parallelism']</v>
      </c>
    </row>
    <row r="54" spans="3:13" x14ac:dyDescent="0.2">
      <c r="C54" t="s">
        <v>96</v>
      </c>
      <c r="D54" t="s">
        <v>6</v>
      </c>
      <c r="E54" t="s">
        <v>111</v>
      </c>
      <c r="F54" t="s">
        <v>59</v>
      </c>
      <c r="H54" t="s">
        <v>132</v>
      </c>
      <c r="I54" t="str">
        <f t="shared" si="0"/>
        <v>'vl_melody_static'</v>
      </c>
      <c r="J54" t="str">
        <f t="shared" si="1"/>
        <v>5</v>
      </c>
      <c r="K54" t="s">
        <v>14</v>
      </c>
      <c r="M54" t="str">
        <f t="shared" si="2"/>
        <v>_vl_melody_static = self.config['vl_melody_static']</v>
      </c>
    </row>
    <row r="55" spans="3:13" x14ac:dyDescent="0.2">
      <c r="C55" t="s">
        <v>97</v>
      </c>
      <c r="D55" t="s">
        <v>6</v>
      </c>
      <c r="E55" t="s">
        <v>112</v>
      </c>
      <c r="F55" t="s">
        <v>56</v>
      </c>
      <c r="H55" t="s">
        <v>134</v>
      </c>
      <c r="I55" t="str">
        <f t="shared" si="0"/>
        <v>'vl_outer_voices_similar_motion'</v>
      </c>
      <c r="J55" t="str">
        <f t="shared" si="1"/>
        <v>2</v>
      </c>
      <c r="K55" t="s">
        <v>36</v>
      </c>
      <c r="M55" t="str">
        <f t="shared" si="2"/>
        <v>_vl_outer_voices_similar_motion = self.config['vl_outer_voices_similar_motion']</v>
      </c>
    </row>
    <row r="56" spans="3:13" x14ac:dyDescent="0.2">
      <c r="C56" t="s">
        <v>118</v>
      </c>
      <c r="D56" t="s">
        <v>6</v>
      </c>
      <c r="E56" t="s">
        <v>119</v>
      </c>
      <c r="F56" t="s">
        <v>14</v>
      </c>
      <c r="H56" t="s">
        <v>137</v>
      </c>
      <c r="I56" t="str">
        <f t="shared" si="0"/>
        <v>'vl_repeated_chord_static'</v>
      </c>
      <c r="J56" t="str">
        <f>SUBSTITUTE(K56,"`","")</f>
        <v>50</v>
      </c>
      <c r="K56" t="s">
        <v>58</v>
      </c>
      <c r="M56" t="str">
        <f t="shared" si="2"/>
        <v>_vl_repeated_chord_static = self.config['vl_repeated_chord_static']</v>
      </c>
    </row>
    <row r="57" spans="3:13" x14ac:dyDescent="0.2">
      <c r="C57" t="s">
        <v>125</v>
      </c>
      <c r="D57" t="s">
        <v>6</v>
      </c>
      <c r="E57" t="s">
        <v>127</v>
      </c>
      <c r="F57" t="s">
        <v>56</v>
      </c>
    </row>
    <row r="58" spans="3:13" x14ac:dyDescent="0.2">
      <c r="C58" t="s">
        <v>126</v>
      </c>
      <c r="D58" t="s">
        <v>6</v>
      </c>
      <c r="E58" t="s">
        <v>128</v>
      </c>
      <c r="F58" t="s">
        <v>60</v>
      </c>
    </row>
    <row r="59" spans="3:13" x14ac:dyDescent="0.2">
      <c r="C59" t="s">
        <v>120</v>
      </c>
      <c r="D59" t="s">
        <v>6</v>
      </c>
      <c r="E59" t="s">
        <v>121</v>
      </c>
      <c r="F59" t="s">
        <v>122</v>
      </c>
    </row>
    <row r="60" spans="3:13" x14ac:dyDescent="0.2">
      <c r="C60" t="s">
        <v>123</v>
      </c>
      <c r="D60" t="s">
        <v>6</v>
      </c>
      <c r="E60" t="s">
        <v>124</v>
      </c>
      <c r="F60" t="s">
        <v>59</v>
      </c>
    </row>
    <row r="61" spans="3:13" x14ac:dyDescent="0.2">
      <c r="C61" t="s">
        <v>129</v>
      </c>
      <c r="D61" t="s">
        <v>6</v>
      </c>
      <c r="E61" t="s">
        <v>130</v>
      </c>
      <c r="F61" t="s">
        <v>131</v>
      </c>
    </row>
    <row r="62" spans="3:13" x14ac:dyDescent="0.2">
      <c r="C62" t="s">
        <v>132</v>
      </c>
      <c r="D62" t="s">
        <v>6</v>
      </c>
      <c r="E62" t="s">
        <v>133</v>
      </c>
      <c r="F62" t="s">
        <v>14</v>
      </c>
    </row>
    <row r="63" spans="3:13" x14ac:dyDescent="0.2">
      <c r="C63" t="s">
        <v>134</v>
      </c>
      <c r="D63" t="s">
        <v>6</v>
      </c>
      <c r="E63" t="s">
        <v>135</v>
      </c>
      <c r="F63" t="s">
        <v>36</v>
      </c>
    </row>
    <row r="64" spans="3:13" x14ac:dyDescent="0.2">
      <c r="C64" t="s">
        <v>137</v>
      </c>
      <c r="D64" t="s">
        <v>6</v>
      </c>
      <c r="E64" t="s">
        <v>136</v>
      </c>
      <c r="F64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Official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 yuping</dc:creator>
  <cp:lastModifiedBy>zhang yuping</cp:lastModifiedBy>
  <dcterms:created xsi:type="dcterms:W3CDTF">2022-08-16T08:11:29Z</dcterms:created>
  <dcterms:modified xsi:type="dcterms:W3CDTF">2022-08-16T19:08:36Z</dcterms:modified>
</cp:coreProperties>
</file>