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<sst xmlns="http://schemas.openxmlformats.org/spreadsheetml/2006/main" uniqueCount="88">
  <si>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Kode Prodi</t>
  </si>
  <si>
    <t>NIM</t>
  </si>
  <si>
    <t>Nama Mahasiswa</t>
  </si>
  <si>
    <t>Sex</t>
  </si>
  <si>
    <t>Tempat Lahir</t>
  </si>
  <si>
    <t>Tanggal Lahir</t>
  </si>
  <si>
    <t>Angkatan</t>
  </si>
  <si>
    <t>Pindahan/Baru</t>
  </si>
  <si>
    <t>Prodi Asal</t>
  </si>
  <si>
    <t>PT Asal</t>
  </si>
  <si>
    <t>SKS Diakui</t>
  </si>
  <si>
    <t>FATMAWATI LASABENTI</t>
  </si>
  <si>
    <t>P</t>
  </si>
  <si>
    <t>MALEI</t>
  </si>
  <si>
    <t>10 Juni 1990</t>
  </si>
  <si>
    <t>B</t>
  </si>
  <si>
    <t>SURYADINATA SAUF</t>
  </si>
  <si>
    <t>L</t>
  </si>
  <si>
    <t>WATUSONGU</t>
  </si>
  <si>
    <t>13 Desember 1980</t>
  </si>
  <si>
    <t>MUSTAKIM ALIHANA</t>
  </si>
  <si>
    <t>POSO</t>
  </si>
  <si>
    <t>21 November 1973</t>
  </si>
  <si>
    <t>MISBAHUL KHAIR</t>
  </si>
  <si>
    <t>25 Agustus 1995</t>
  </si>
  <si>
    <t>ELSEY BENTEY</t>
  </si>
  <si>
    <t>14 Agustus 1970</t>
  </si>
  <si>
    <t>RINA TAPEHE</t>
  </si>
  <si>
    <t>23 April 1980</t>
  </si>
  <si>
    <t>ASRULLAH ABDUL KADIR</t>
  </si>
  <si>
    <t>PUUNGKOLI</t>
  </si>
  <si>
    <t>4 Februari 1986</t>
  </si>
  <si>
    <t>RAHMAT</t>
  </si>
  <si>
    <t>KALUKU</t>
  </si>
  <si>
    <t>15 Oktober 1985</t>
  </si>
  <si>
    <t>SEFLIN BORAHI</t>
  </si>
  <si>
    <t>GINTU</t>
  </si>
  <si>
    <t>28 September 1992</t>
  </si>
  <si>
    <t>SAFNAT P A MATONENG</t>
  </si>
  <si>
    <t>12 Juli 1992</t>
  </si>
  <si>
    <t>HENDRIK MATINDAS</t>
  </si>
  <si>
    <t>5 April 1980</t>
  </si>
  <si>
    <t>JUMRIANA</t>
  </si>
  <si>
    <t>BANYUANYARA</t>
  </si>
  <si>
    <t>5 Juni 1992</t>
  </si>
  <si>
    <t>DONNY SIOMBO</t>
  </si>
  <si>
    <t>KOLONODALE</t>
  </si>
  <si>
    <t>19 Agustus 1978</t>
  </si>
  <si>
    <t>NURUL FADYA TANAYA</t>
  </si>
  <si>
    <t>TOMBIANO</t>
  </si>
  <si>
    <t>9 Januari 1991</t>
  </si>
  <si>
    <t>MOH FAISAL</t>
  </si>
  <si>
    <t>20 November 1993</t>
  </si>
  <si>
    <t>HENNY ERAWATY</t>
  </si>
  <si>
    <t>28 September 1980</t>
  </si>
  <si>
    <t>EKO BAYU NUGRAHA A TARSI</t>
  </si>
  <si>
    <t>19 November 1987</t>
  </si>
  <si>
    <t>LIS KURNIAWATI RAMPAGOA</t>
  </si>
  <si>
    <t>LONDI</t>
  </si>
  <si>
    <t>3 Oktober 1993</t>
  </si>
  <si>
    <t>VIVI AFRIANTI</t>
  </si>
  <si>
    <t>17 April 1989</t>
  </si>
  <si>
    <t>I KETUT ARYA</t>
  </si>
  <si>
    <t>SUMBERSARI</t>
  </si>
  <si>
    <t>5 Oktober 1968</t>
  </si>
  <si>
    <t>HASMIN MOHAMAD</t>
  </si>
  <si>
    <t>GORONTALO</t>
  </si>
  <si>
    <t>17 Oktober 1968</t>
  </si>
  <si>
    <t>YUNITA SAMUDIN</t>
  </si>
  <si>
    <t>14 September 1976</t>
  </si>
  <si>
    <t>YUSRAN SAPA</t>
  </si>
  <si>
    <t>14 Oktober 1990</t>
  </si>
  <si>
    <t>JUMARIS</t>
  </si>
  <si>
    <t>BUNGUNGLOMPAO</t>
  </si>
  <si>
    <t>1 Februari 1981</t>
  </si>
  <si>
    <t>RIDWAN HUSAIN TILAMEO</t>
  </si>
  <si>
    <t>1 Maret 1974</t>
  </si>
  <si>
    <t>PRISKA GABRIELA PURNAMA</t>
  </si>
  <si>
    <t>18 April 1990</t>
  </si>
  <si>
    <t>NOVIANTI</t>
  </si>
  <si>
    <t>16 Juni 1988</t>
  </si>
  <si>
    <t>MOH IRWIN SYAFII</t>
  </si>
  <si>
    <t>16 Oktober 1991</t>
  </si>
  <si>
    <t>DICKY HADYNATA TARIGAN</t>
  </si>
  <si>
    <t>BERASTAGI</t>
  </si>
  <si>
    <t>4 Maret 1987</t>
  </si>
  <si>
    <t>DEWI STIA ASTUTY</t>
  </si>
  <si>
    <t>10 Februari 1993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</si>
</sst>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9.421387" bestFit="true" customWidth="true" style="0"/>
    <col min="4" max="4" width="4.570313" bestFit="true" customWidth="true" style="0"/>
    <col min="5" max="5" width="16.424561" bestFit="true" customWidth="true" style="0"/>
    <col min="6" max="6" width="21.137695" bestFit="true" customWidth="true" style="0"/>
    <col min="7" max="7" width="10.568848" bestFit="true" customWidth="true" style="0"/>
    <col min="8" max="8" width="16.424561" bestFit="true" customWidth="true" style="0"/>
    <col min="9" max="9" width="12.854004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88203</v>
      </c>
      <c r="B2" t="str">
        <f>"91011402112045"</f>
        <v>91011402112045</v>
      </c>
      <c r="C2" t="s">
        <v>11</v>
      </c>
      <c r="D2" t="s">
        <v>12</v>
      </c>
      <c r="E2" t="s">
        <v>13</v>
      </c>
      <c r="F2" t="s">
        <v>14</v>
      </c>
      <c r="G2">
        <v>20101</v>
      </c>
      <c r="H2" t="s">
        <v>15</v>
      </c>
      <c r="I2"/>
      <c r="J2"/>
      <c r="K2">
        <v>0</v>
      </c>
    </row>
    <row r="3" spans="1:11">
      <c r="A3">
        <v>61201</v>
      </c>
      <c r="B3" t="str">
        <f>"9041140410040"</f>
        <v>9041140410040</v>
      </c>
      <c r="C3" t="s">
        <v>16</v>
      </c>
      <c r="D3" t="s">
        <v>17</v>
      </c>
      <c r="E3" t="s">
        <v>18</v>
      </c>
      <c r="F3" t="s">
        <v>19</v>
      </c>
      <c r="G3">
        <v>20041</v>
      </c>
      <c r="H3" t="s">
        <v>15</v>
      </c>
      <c r="I3"/>
      <c r="J3"/>
      <c r="K3">
        <v>0</v>
      </c>
    </row>
    <row r="4" spans="1:11">
      <c r="A4">
        <v>63201</v>
      </c>
      <c r="B4" t="str">
        <f>"90911405171121"</f>
        <v>90911405171121</v>
      </c>
      <c r="C4" t="s">
        <v>20</v>
      </c>
      <c r="D4" t="s">
        <v>17</v>
      </c>
      <c r="E4" t="s">
        <v>21</v>
      </c>
      <c r="F4" t="s">
        <v>22</v>
      </c>
      <c r="G4">
        <v>20091</v>
      </c>
      <c r="H4" t="s">
        <v>15</v>
      </c>
      <c r="I4"/>
      <c r="J4"/>
      <c r="K4">
        <v>0</v>
      </c>
    </row>
    <row r="5" spans="1:11">
      <c r="A5">
        <v>84205</v>
      </c>
      <c r="B5" t="str">
        <f>"91311402111108"</f>
        <v>91311402111108</v>
      </c>
      <c r="C5" t="s">
        <v>23</v>
      </c>
      <c r="D5" t="s">
        <v>17</v>
      </c>
      <c r="E5" t="s">
        <v>21</v>
      </c>
      <c r="F5" t="s">
        <v>24</v>
      </c>
      <c r="G5">
        <v>20131</v>
      </c>
      <c r="H5" t="s">
        <v>15</v>
      </c>
      <c r="I5"/>
      <c r="J5"/>
      <c r="K5">
        <v>0</v>
      </c>
    </row>
    <row r="6" spans="1:11">
      <c r="A6">
        <v>84205</v>
      </c>
      <c r="B6" t="str">
        <f>"9021140210072"</f>
        <v>9021140210072</v>
      </c>
      <c r="C6" t="s">
        <v>25</v>
      </c>
      <c r="D6" t="s">
        <v>12</v>
      </c>
      <c r="E6" t="s">
        <v>21</v>
      </c>
      <c r="F6" t="s">
        <v>26</v>
      </c>
      <c r="G6">
        <v>20021</v>
      </c>
      <c r="H6" t="s">
        <v>15</v>
      </c>
      <c r="I6"/>
      <c r="J6"/>
      <c r="K6">
        <v>0</v>
      </c>
    </row>
    <row r="7" spans="1:11">
      <c r="A7">
        <v>63201</v>
      </c>
      <c r="B7" t="str">
        <f>"9011140510015"</f>
        <v>9011140510015</v>
      </c>
      <c r="C7" t="s">
        <v>27</v>
      </c>
      <c r="D7" t="s">
        <v>12</v>
      </c>
      <c r="E7" t="s">
        <v>21</v>
      </c>
      <c r="F7" t="s">
        <v>28</v>
      </c>
      <c r="G7">
        <v>20011</v>
      </c>
      <c r="H7" t="s">
        <v>15</v>
      </c>
      <c r="I7"/>
      <c r="J7"/>
      <c r="K7">
        <v>0</v>
      </c>
    </row>
    <row r="8" spans="1:11">
      <c r="A8">
        <v>74201</v>
      </c>
      <c r="B8" t="str">
        <f>"90811403161091"</f>
        <v>90811403161091</v>
      </c>
      <c r="C8" t="s">
        <v>29</v>
      </c>
      <c r="D8" t="s">
        <v>17</v>
      </c>
      <c r="E8" t="s">
        <v>30</v>
      </c>
      <c r="F8" t="s">
        <v>31</v>
      </c>
      <c r="G8">
        <v>20081</v>
      </c>
      <c r="H8" t="s">
        <v>15</v>
      </c>
      <c r="I8"/>
      <c r="J8"/>
      <c r="K8">
        <v>0</v>
      </c>
    </row>
    <row r="9" spans="1:11">
      <c r="A9">
        <v>74201</v>
      </c>
      <c r="B9" t="str">
        <f>"91211403161048"</f>
        <v>91211403161048</v>
      </c>
      <c r="C9" t="s">
        <v>32</v>
      </c>
      <c r="D9" t="s">
        <v>17</v>
      </c>
      <c r="E9" t="s">
        <v>33</v>
      </c>
      <c r="F9" t="s">
        <v>34</v>
      </c>
      <c r="G9">
        <v>20121</v>
      </c>
      <c r="H9" t="s">
        <v>15</v>
      </c>
      <c r="I9"/>
      <c r="J9"/>
      <c r="K9">
        <v>0</v>
      </c>
    </row>
    <row r="10" spans="1:11">
      <c r="A10">
        <v>84205</v>
      </c>
      <c r="B10" t="str">
        <f>"91111402111103"</f>
        <v>91111402111103</v>
      </c>
      <c r="C10" t="s">
        <v>35</v>
      </c>
      <c r="D10" t="s">
        <v>12</v>
      </c>
      <c r="E10" t="s">
        <v>36</v>
      </c>
      <c r="F10" t="s">
        <v>37</v>
      </c>
      <c r="G10">
        <v>20111</v>
      </c>
      <c r="H10" t="s">
        <v>15</v>
      </c>
      <c r="I10"/>
      <c r="J10"/>
      <c r="K10">
        <v>0</v>
      </c>
    </row>
    <row r="11" spans="1:11">
      <c r="A11">
        <v>63201</v>
      </c>
      <c r="B11" t="str">
        <f>"91011405171099"</f>
        <v>91011405171099</v>
      </c>
      <c r="C11" t="s">
        <v>38</v>
      </c>
      <c r="D11" t="s">
        <v>17</v>
      </c>
      <c r="E11" t="s">
        <v>21</v>
      </c>
      <c r="F11" t="s">
        <v>39</v>
      </c>
      <c r="G11">
        <v>20101</v>
      </c>
      <c r="H11" t="s">
        <v>15</v>
      </c>
      <c r="I11"/>
      <c r="J11"/>
      <c r="K11">
        <v>0</v>
      </c>
    </row>
    <row r="12" spans="1:11">
      <c r="A12">
        <v>63201</v>
      </c>
      <c r="B12" t="str">
        <f>"9031140510045"</f>
        <v>9031140510045</v>
      </c>
      <c r="C12" t="s">
        <v>40</v>
      </c>
      <c r="D12" t="s">
        <v>17</v>
      </c>
      <c r="E12" t="s">
        <v>21</v>
      </c>
      <c r="F12" t="s">
        <v>41</v>
      </c>
      <c r="G12">
        <v>20031</v>
      </c>
      <c r="H12" t="s">
        <v>15</v>
      </c>
      <c r="I12"/>
      <c r="J12"/>
      <c r="K12">
        <v>0</v>
      </c>
    </row>
    <row r="13" spans="1:11">
      <c r="A13">
        <v>61201</v>
      </c>
      <c r="B13" t="str">
        <f>"91011404122116"</f>
        <v>91011404122116</v>
      </c>
      <c r="C13" t="s">
        <v>42</v>
      </c>
      <c r="D13" t="s">
        <v>12</v>
      </c>
      <c r="E13" t="s">
        <v>43</v>
      </c>
      <c r="F13" t="s">
        <v>44</v>
      </c>
      <c r="G13">
        <v>20101</v>
      </c>
      <c r="H13" t="s">
        <v>15</v>
      </c>
      <c r="I13"/>
      <c r="J13"/>
      <c r="K13">
        <v>0</v>
      </c>
    </row>
    <row r="14" spans="1:11">
      <c r="A14">
        <v>61201</v>
      </c>
      <c r="B14" t="str">
        <f>"190911404122020"</f>
        <v>190911404122020</v>
      </c>
      <c r="C14" t="s">
        <v>45</v>
      </c>
      <c r="D14" t="s">
        <v>17</v>
      </c>
      <c r="E14" t="s">
        <v>46</v>
      </c>
      <c r="F14" t="s">
        <v>47</v>
      </c>
      <c r="G14">
        <v>20091</v>
      </c>
      <c r="H14" t="s">
        <v>15</v>
      </c>
      <c r="I14"/>
      <c r="J14"/>
      <c r="K14">
        <v>98</v>
      </c>
    </row>
    <row r="15" spans="1:11">
      <c r="A15">
        <v>63201</v>
      </c>
      <c r="B15" t="str">
        <f>"91011405171185"</f>
        <v>91011405171185</v>
      </c>
      <c r="C15" t="s">
        <v>48</v>
      </c>
      <c r="D15" t="s">
        <v>12</v>
      </c>
      <c r="E15" t="s">
        <v>49</v>
      </c>
      <c r="F15" t="s">
        <v>50</v>
      </c>
      <c r="G15">
        <v>20101</v>
      </c>
      <c r="H15" t="s">
        <v>15</v>
      </c>
      <c r="I15"/>
      <c r="J15"/>
      <c r="K15">
        <v>0</v>
      </c>
    </row>
    <row r="16" spans="1:11">
      <c r="A16">
        <v>22201</v>
      </c>
      <c r="B16" t="str">
        <f>"91111410141059"</f>
        <v>91111410141059</v>
      </c>
      <c r="C16" t="s">
        <v>51</v>
      </c>
      <c r="D16" t="s">
        <v>17</v>
      </c>
      <c r="E16" t="s">
        <v>21</v>
      </c>
      <c r="F16" t="s">
        <v>52</v>
      </c>
      <c r="G16">
        <v>20111</v>
      </c>
      <c r="H16" t="s">
        <v>15</v>
      </c>
      <c r="I16"/>
      <c r="J16"/>
      <c r="K16">
        <v>0</v>
      </c>
    </row>
    <row r="17" spans="1:11">
      <c r="A17">
        <v>61201</v>
      </c>
      <c r="B17" t="str">
        <f>"90811404122068"</f>
        <v>90811404122068</v>
      </c>
      <c r="C17" t="s">
        <v>53</v>
      </c>
      <c r="D17" t="s">
        <v>12</v>
      </c>
      <c r="E17" t="s">
        <v>21</v>
      </c>
      <c r="F17" t="s">
        <v>54</v>
      </c>
      <c r="G17">
        <v>20081</v>
      </c>
      <c r="H17" t="s">
        <v>15</v>
      </c>
      <c r="I17"/>
      <c r="J17"/>
      <c r="K17">
        <v>0</v>
      </c>
    </row>
    <row r="18" spans="1:11">
      <c r="A18">
        <v>61201</v>
      </c>
      <c r="B18" t="str">
        <f>"90611404122005"</f>
        <v>90611404122005</v>
      </c>
      <c r="C18" t="s">
        <v>55</v>
      </c>
      <c r="D18" t="s">
        <v>17</v>
      </c>
      <c r="E18" t="s">
        <v>21</v>
      </c>
      <c r="F18" t="s">
        <v>56</v>
      </c>
      <c r="G18">
        <v>20061</v>
      </c>
      <c r="H18" t="s">
        <v>15</v>
      </c>
      <c r="I18"/>
      <c r="J18"/>
      <c r="K18">
        <v>0</v>
      </c>
    </row>
    <row r="19" spans="1:11">
      <c r="A19">
        <v>54211</v>
      </c>
      <c r="B19" t="str">
        <f>"91011407133011"</f>
        <v>91011407133011</v>
      </c>
      <c r="C19" t="s">
        <v>57</v>
      </c>
      <c r="D19" t="s">
        <v>12</v>
      </c>
      <c r="E19" t="s">
        <v>58</v>
      </c>
      <c r="F19" t="s">
        <v>59</v>
      </c>
      <c r="G19">
        <v>20101</v>
      </c>
      <c r="H19" t="s">
        <v>15</v>
      </c>
      <c r="I19"/>
      <c r="J19"/>
      <c r="K19">
        <v>0</v>
      </c>
    </row>
    <row r="20" spans="1:11">
      <c r="A20">
        <v>84205</v>
      </c>
      <c r="B20" t="str">
        <f>"90711402111061"</f>
        <v>90711402111061</v>
      </c>
      <c r="C20" t="s">
        <v>60</v>
      </c>
      <c r="D20" t="s">
        <v>12</v>
      </c>
      <c r="E20" t="s">
        <v>21</v>
      </c>
      <c r="F20" t="s">
        <v>61</v>
      </c>
      <c r="G20">
        <v>20071</v>
      </c>
      <c r="H20" t="s">
        <v>15</v>
      </c>
      <c r="I20"/>
      <c r="J20"/>
      <c r="K20">
        <v>0</v>
      </c>
    </row>
    <row r="21" spans="1:11">
      <c r="A21">
        <v>84205</v>
      </c>
      <c r="B21" t="str">
        <f>"190711402111012"</f>
        <v>190711402111012</v>
      </c>
      <c r="C21" t="s">
        <v>62</v>
      </c>
      <c r="D21" t="s">
        <v>17</v>
      </c>
      <c r="E21" t="s">
        <v>63</v>
      </c>
      <c r="F21" t="s">
        <v>64</v>
      </c>
      <c r="G21">
        <v>20071</v>
      </c>
      <c r="H21" t="s">
        <v>15</v>
      </c>
      <c r="I21"/>
      <c r="J21"/>
      <c r="K21">
        <v>83</v>
      </c>
    </row>
    <row r="22" spans="1:11">
      <c r="A22">
        <v>63201</v>
      </c>
      <c r="B22" t="str">
        <f>"190611405171004"</f>
        <v>190611405171004</v>
      </c>
      <c r="C22" t="s">
        <v>65</v>
      </c>
      <c r="D22" t="s">
        <v>12</v>
      </c>
      <c r="E22" t="s">
        <v>66</v>
      </c>
      <c r="F22" t="s">
        <v>67</v>
      </c>
      <c r="G22">
        <v>20061</v>
      </c>
      <c r="H22" t="s">
        <v>15</v>
      </c>
      <c r="I22"/>
      <c r="J22"/>
      <c r="K22">
        <v>83</v>
      </c>
    </row>
    <row r="23" spans="1:11">
      <c r="A23">
        <v>88203</v>
      </c>
      <c r="B23" t="str">
        <f>"190511402112006"</f>
        <v>190511402112006</v>
      </c>
      <c r="C23" t="s">
        <v>68</v>
      </c>
      <c r="D23" t="s">
        <v>12</v>
      </c>
      <c r="E23" t="s">
        <v>21</v>
      </c>
      <c r="F23" t="s">
        <v>69</v>
      </c>
      <c r="G23">
        <v>20051</v>
      </c>
      <c r="H23" t="s">
        <v>15</v>
      </c>
      <c r="I23"/>
      <c r="J23"/>
      <c r="K23">
        <v>29</v>
      </c>
    </row>
    <row r="24" spans="1:11">
      <c r="A24">
        <v>63201</v>
      </c>
      <c r="B24" t="str">
        <f>"91011405171016"</f>
        <v>91011405171016</v>
      </c>
      <c r="C24" t="s">
        <v>70</v>
      </c>
      <c r="D24" t="s">
        <v>17</v>
      </c>
      <c r="E24" t="s">
        <v>21</v>
      </c>
      <c r="F24" t="s">
        <v>71</v>
      </c>
      <c r="G24">
        <v>20101</v>
      </c>
      <c r="H24" t="s">
        <v>15</v>
      </c>
      <c r="I24"/>
      <c r="J24"/>
      <c r="K24">
        <v>0</v>
      </c>
    </row>
    <row r="25" spans="1:11">
      <c r="A25">
        <v>84205</v>
      </c>
      <c r="B25" t="str">
        <f>"191211402111032"</f>
        <v>191211402111032</v>
      </c>
      <c r="C25" t="s">
        <v>72</v>
      </c>
      <c r="D25" t="s">
        <v>12</v>
      </c>
      <c r="E25" t="s">
        <v>73</v>
      </c>
      <c r="F25" t="s">
        <v>74</v>
      </c>
      <c r="G25">
        <v>20122</v>
      </c>
      <c r="H25" t="s">
        <v>15</v>
      </c>
      <c r="I25"/>
      <c r="J25"/>
      <c r="K25">
        <v>68</v>
      </c>
    </row>
    <row r="26" spans="1:11">
      <c r="A26">
        <v>74201</v>
      </c>
      <c r="B26" t="str">
        <f>"91311403161067"</f>
        <v>91311403161067</v>
      </c>
      <c r="C26" t="s">
        <v>75</v>
      </c>
      <c r="D26" t="s">
        <v>17</v>
      </c>
      <c r="E26" t="s">
        <v>66</v>
      </c>
      <c r="F26" t="s">
        <v>76</v>
      </c>
      <c r="G26">
        <v>20131</v>
      </c>
      <c r="H26" t="s">
        <v>15</v>
      </c>
      <c r="I26"/>
      <c r="J26"/>
      <c r="K26">
        <v>0</v>
      </c>
    </row>
    <row r="27" spans="1:11">
      <c r="A27">
        <v>74201</v>
      </c>
      <c r="B27" t="str">
        <f>"90811403161076"</f>
        <v>90811403161076</v>
      </c>
      <c r="C27" t="s">
        <v>77</v>
      </c>
      <c r="D27" t="s">
        <v>12</v>
      </c>
      <c r="E27" t="s">
        <v>21</v>
      </c>
      <c r="F27" t="s">
        <v>78</v>
      </c>
      <c r="G27">
        <v>20081</v>
      </c>
      <c r="H27" t="s">
        <v>15</v>
      </c>
      <c r="I27"/>
      <c r="J27"/>
      <c r="K27">
        <v>0</v>
      </c>
    </row>
    <row r="28" spans="1:11">
      <c r="A28">
        <v>88203</v>
      </c>
      <c r="B28" t="str">
        <f>"90611402112005"</f>
        <v>90611402112005</v>
      </c>
      <c r="C28" t="s">
        <v>79</v>
      </c>
      <c r="D28" t="s">
        <v>12</v>
      </c>
      <c r="E28" t="s">
        <v>21</v>
      </c>
      <c r="F28" t="s">
        <v>80</v>
      </c>
      <c r="G28">
        <v>20061</v>
      </c>
      <c r="H28" t="s">
        <v>15</v>
      </c>
      <c r="I28"/>
      <c r="J28"/>
      <c r="K28">
        <v>0</v>
      </c>
    </row>
    <row r="29" spans="1:11">
      <c r="A29">
        <v>22201</v>
      </c>
      <c r="B29" t="str">
        <f>"90911410141074"</f>
        <v>90911410141074</v>
      </c>
      <c r="C29" t="s">
        <v>81</v>
      </c>
      <c r="D29" t="s">
        <v>17</v>
      </c>
      <c r="E29" t="s">
        <v>21</v>
      </c>
      <c r="F29" t="s">
        <v>82</v>
      </c>
      <c r="G29">
        <v>20091</v>
      </c>
      <c r="H29" t="s">
        <v>15</v>
      </c>
      <c r="I29"/>
      <c r="J29"/>
      <c r="K29">
        <v>0</v>
      </c>
    </row>
    <row r="30" spans="1:11">
      <c r="A30">
        <v>74201</v>
      </c>
      <c r="B30" t="str">
        <f>"90811403161001"</f>
        <v>90811403161001</v>
      </c>
      <c r="C30" t="s">
        <v>83</v>
      </c>
      <c r="D30" t="s">
        <v>17</v>
      </c>
      <c r="E30" t="s">
        <v>84</v>
      </c>
      <c r="F30" t="s">
        <v>85</v>
      </c>
      <c r="G30">
        <v>20081</v>
      </c>
      <c r="H30" t="s">
        <v>15</v>
      </c>
      <c r="I30"/>
      <c r="J30"/>
      <c r="K30">
        <v>0</v>
      </c>
    </row>
    <row r="31" spans="1:11">
      <c r="A31">
        <v>88203</v>
      </c>
      <c r="B31" t="str">
        <f>"91011402112032"</f>
        <v>91011402112032</v>
      </c>
      <c r="C31" t="s">
        <v>86</v>
      </c>
      <c r="D31" t="s">
        <v>12</v>
      </c>
      <c r="E31" t="s">
        <v>21</v>
      </c>
      <c r="F31" t="s">
        <v>87</v>
      </c>
      <c r="G31">
        <v>20101</v>
      </c>
      <c r="H31" t="s">
        <v>15</v>
      </c>
      <c r="I31"/>
      <c r="J31"/>
      <c r="K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2015-08-27T23:47:33+02:00</dcterms:created>
  <dcterms:modified xsi:type="dcterms:W3CDTF">2015-08-27T23:47:33+02:00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