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Nilai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<sst xmlns="http://schemas.openxmlformats.org/spreadsheetml/2006/main" uniqueCount="69">
  <si>
    <t>SMTR</t>
  </si>
  <si>
    <t>Kode Prodi</t>
  </si>
  <si>
    <t>Kelas</t>
  </si>
  <si>
    <t>Kode MK</t>
  </si>
  <si>
    <t>Nama MK</t>
  </si>
  <si>
    <t>NIM</t>
  </si>
  <si>
    <t>Nama</t>
  </si>
  <si>
    <t>Nilai</t>
  </si>
  <si>
    <t>SP320</t>
  </si>
  <si>
    <t>PEMROGRAMAN WEB DASAR</t>
  </si>
  <si>
    <t>NAWIRA MUHAMMAD</t>
  </si>
  <si>
    <t xml:space="preserve">A  </t>
  </si>
  <si>
    <t>ROBI T.</t>
  </si>
  <si>
    <t xml:space="preserve">C  </t>
  </si>
  <si>
    <t>FATMA DEWI</t>
  </si>
  <si>
    <t xml:space="preserve">B  </t>
  </si>
  <si>
    <t>YOJA SAPUTRA</t>
  </si>
  <si>
    <t>BEBI EFENDI</t>
  </si>
  <si>
    <t>ERINA MUHARANI</t>
  </si>
  <si>
    <t>WINDU ROHIMA</t>
  </si>
  <si>
    <t>SYAHDAN ARIEBOWO</t>
  </si>
  <si>
    <t>TRIO PUTERA</t>
  </si>
  <si>
    <t>NOPENDRA TRIANTO</t>
  </si>
  <si>
    <t>EDLY APRIYANTI ROHMADIANA</t>
  </si>
  <si>
    <t>ADE SETIA KARNA</t>
  </si>
  <si>
    <t xml:space="preserve">E  </t>
  </si>
  <si>
    <t>LIEN ANDIKA</t>
  </si>
  <si>
    <t xml:space="preserve">D  </t>
  </si>
  <si>
    <t>DENSI LIYANTI</t>
  </si>
  <si>
    <t>EKO JULIANTO</t>
  </si>
  <si>
    <t>ASMED SONRI NOVISA</t>
  </si>
  <si>
    <t>SRI RAHAYU</t>
  </si>
  <si>
    <t>RICKY SUSANTO</t>
  </si>
  <si>
    <t>GILANG FRAN HASTANTO</t>
  </si>
  <si>
    <t>DONY EKA RIANSYAH</t>
  </si>
  <si>
    <t>HENDIKA PUNGKAS</t>
  </si>
  <si>
    <t>FARNANDO JULIANSYAH</t>
  </si>
  <si>
    <t>KUSMEI HARDI</t>
  </si>
  <si>
    <t>FATRIN TANTOWI</t>
  </si>
  <si>
    <t>LITA PRAMESWARI</t>
  </si>
  <si>
    <t>ADHI AKBAR</t>
  </si>
  <si>
    <t>NETI</t>
  </si>
  <si>
    <t>RINI</t>
  </si>
  <si>
    <t>DWI PURNAMA SARI</t>
  </si>
  <si>
    <t>MARDIAH FITRIYANTI</t>
  </si>
  <si>
    <t>ANANDA EGA PERMANA</t>
  </si>
  <si>
    <t>FEBRI ARESTA SARI</t>
  </si>
  <si>
    <t>SHINTA DWITYA</t>
  </si>
  <si>
    <t>RIDHO JANIANZAH</t>
  </si>
  <si>
    <t>THOMI SUMARDI</t>
  </si>
  <si>
    <t>ANNISA PUTRI</t>
  </si>
  <si>
    <t>FEBI ERLIANSYAH</t>
  </si>
  <si>
    <t>ARDIAN SAPUTRA</t>
  </si>
  <si>
    <t>YIYIN NISMAWATI</t>
  </si>
  <si>
    <t>JIMMY PRANATA</t>
  </si>
  <si>
    <t>IGA MULIAWAN</t>
  </si>
  <si>
    <t>M. FIRMANSYAH</t>
  </si>
  <si>
    <t>POPI SUMANTI</t>
  </si>
  <si>
    <t>SISKA NOVIANTI</t>
  </si>
  <si>
    <t>AJENG CHAIRUNISSA</t>
  </si>
  <si>
    <t>DETA JULIANA</t>
  </si>
  <si>
    <t>SELLYNA</t>
  </si>
  <si>
    <t>AMELIA KRISTIAN ARIFIN</t>
  </si>
  <si>
    <t>AJIE NUGRAHA PRATAMA</t>
  </si>
  <si>
    <t>NURHIDAYAT</t>
  </si>
  <si>
    <t>MUSLIMA HOIRIA</t>
  </si>
  <si>
    <t>DEDE SULAIMAN SAPUTRA</t>
  </si>
  <si>
    <t>EKA PERNANDO</t>
  </si>
  <si>
    <t>RUSNAEDA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</si>
</sst>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6.998291" bestFit="true" customWidth="true" style="0"/>
    <col min="2" max="2" width="12.854004" bestFit="true" customWidth="true" style="0"/>
    <col min="3" max="3" width="6.998291" bestFit="true" customWidth="true" style="0"/>
    <col min="4" max="4" width="9.283447" bestFit="true" customWidth="true" style="0"/>
    <col min="5" max="5" width="25.85083" bestFit="true" customWidth="true" style="0"/>
    <col min="6" max="6" width="12.854004" bestFit="true" customWidth="true" style="0"/>
    <col min="7" max="7" width="30.563965" bestFit="true" customWidth="true" style="0"/>
    <col min="8" max="8" width="6.998291" bestFit="true" customWidth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20151</v>
      </c>
      <c r="B2"/>
      <c r="C2" t="str">
        <f>"02"</f>
        <v>02</v>
      </c>
      <c r="D2" t="s">
        <v>8</v>
      </c>
      <c r="E2" t="s">
        <v>9</v>
      </c>
      <c r="F2" t="str">
        <f>"2010110002"</f>
        <v>2010110002</v>
      </c>
      <c r="G2" t="s">
        <v>10</v>
      </c>
      <c r="H2" t="s">
        <v>11</v>
      </c>
    </row>
    <row r="3" spans="1:8">
      <c r="A3">
        <v>20151</v>
      </c>
      <c r="B3"/>
      <c r="C3" t="str">
        <f>"02"</f>
        <v>02</v>
      </c>
      <c r="D3" t="s">
        <v>8</v>
      </c>
      <c r="E3" t="s">
        <v>9</v>
      </c>
      <c r="F3" t="str">
        <f>"2010110001"</f>
        <v>2010110001</v>
      </c>
      <c r="G3" t="s">
        <v>12</v>
      </c>
      <c r="H3" t="s">
        <v>13</v>
      </c>
    </row>
    <row r="4" spans="1:8">
      <c r="A4">
        <v>20151</v>
      </c>
      <c r="B4"/>
      <c r="C4" t="str">
        <f>"02"</f>
        <v>02</v>
      </c>
      <c r="D4" t="s">
        <v>8</v>
      </c>
      <c r="E4" t="s">
        <v>9</v>
      </c>
      <c r="F4" t="str">
        <f>"2010110024"</f>
        <v>2010110024</v>
      </c>
      <c r="G4" t="s">
        <v>14</v>
      </c>
      <c r="H4" t="s">
        <v>15</v>
      </c>
    </row>
    <row r="5" spans="1:8">
      <c r="A5">
        <v>20151</v>
      </c>
      <c r="B5"/>
      <c r="C5" t="str">
        <f>"02"</f>
        <v>02</v>
      </c>
      <c r="D5" t="s">
        <v>8</v>
      </c>
      <c r="E5" t="s">
        <v>9</v>
      </c>
      <c r="F5" t="str">
        <f>"2010110055"</f>
        <v>2010110055</v>
      </c>
      <c r="G5" t="s">
        <v>16</v>
      </c>
      <c r="H5" t="s">
        <v>11</v>
      </c>
    </row>
    <row r="6" spans="1:8">
      <c r="A6">
        <v>20151</v>
      </c>
      <c r="B6"/>
      <c r="C6" t="str">
        <f>"02"</f>
        <v>02</v>
      </c>
      <c r="D6" t="s">
        <v>8</v>
      </c>
      <c r="E6" t="s">
        <v>9</v>
      </c>
      <c r="F6" t="str">
        <f>"2010110015"</f>
        <v>2010110015</v>
      </c>
      <c r="G6" t="s">
        <v>17</v>
      </c>
      <c r="H6" t="s">
        <v>13</v>
      </c>
    </row>
    <row r="7" spans="1:8">
      <c r="A7">
        <v>20151</v>
      </c>
      <c r="B7"/>
      <c r="C7" t="str">
        <f>"02"</f>
        <v>02</v>
      </c>
      <c r="D7" t="s">
        <v>8</v>
      </c>
      <c r="E7" t="s">
        <v>9</v>
      </c>
      <c r="F7" t="str">
        <f>"2010110050"</f>
        <v>2010110050</v>
      </c>
      <c r="G7" t="s">
        <v>18</v>
      </c>
      <c r="H7" t="s">
        <v>13</v>
      </c>
    </row>
    <row r="8" spans="1:8">
      <c r="A8">
        <v>20151</v>
      </c>
      <c r="B8"/>
      <c r="C8" t="str">
        <f>"02"</f>
        <v>02</v>
      </c>
      <c r="D8" t="s">
        <v>8</v>
      </c>
      <c r="E8" t="s">
        <v>9</v>
      </c>
      <c r="F8" t="str">
        <f>"2010110056"</f>
        <v>2010110056</v>
      </c>
      <c r="G8" t="s">
        <v>19</v>
      </c>
      <c r="H8" t="s">
        <v>13</v>
      </c>
    </row>
    <row r="9" spans="1:8">
      <c r="A9">
        <v>20151</v>
      </c>
      <c r="B9"/>
      <c r="C9" t="str">
        <f>"02"</f>
        <v>02</v>
      </c>
      <c r="D9" t="s">
        <v>8</v>
      </c>
      <c r="E9" t="s">
        <v>9</v>
      </c>
      <c r="F9" t="str">
        <f>"2010110051"</f>
        <v>2010110051</v>
      </c>
      <c r="G9" t="s">
        <v>20</v>
      </c>
      <c r="H9" t="s">
        <v>13</v>
      </c>
    </row>
    <row r="10" spans="1:8">
      <c r="A10">
        <v>20151</v>
      </c>
      <c r="B10"/>
      <c r="C10" t="str">
        <f>"02"</f>
        <v>02</v>
      </c>
      <c r="D10" t="s">
        <v>8</v>
      </c>
      <c r="E10" t="s">
        <v>9</v>
      </c>
      <c r="F10" t="str">
        <f>"2010110054"</f>
        <v>2010110054</v>
      </c>
      <c r="G10" t="s">
        <v>21</v>
      </c>
      <c r="H10" t="s">
        <v>11</v>
      </c>
    </row>
    <row r="11" spans="1:8">
      <c r="A11">
        <v>20151</v>
      </c>
      <c r="B11"/>
      <c r="C11" t="str">
        <f>"02"</f>
        <v>02</v>
      </c>
      <c r="D11" t="s">
        <v>8</v>
      </c>
      <c r="E11" t="s">
        <v>9</v>
      </c>
      <c r="F11" t="str">
        <f>"2010110032"</f>
        <v>2010110032</v>
      </c>
      <c r="G11" t="s">
        <v>22</v>
      </c>
      <c r="H11" t="s">
        <v>15</v>
      </c>
    </row>
    <row r="12" spans="1:8">
      <c r="A12">
        <v>20151</v>
      </c>
      <c r="B12"/>
      <c r="C12" t="str">
        <f>"02"</f>
        <v>02</v>
      </c>
      <c r="D12" t="s">
        <v>8</v>
      </c>
      <c r="E12" t="s">
        <v>9</v>
      </c>
      <c r="F12" t="str">
        <f>"2010110035"</f>
        <v>2010110035</v>
      </c>
      <c r="G12" t="s">
        <v>23</v>
      </c>
      <c r="H12" t="s">
        <v>15</v>
      </c>
    </row>
    <row r="13" spans="1:8">
      <c r="A13">
        <v>20151</v>
      </c>
      <c r="B13"/>
      <c r="C13" t="str">
        <f>"02"</f>
        <v>02</v>
      </c>
      <c r="D13" t="s">
        <v>8</v>
      </c>
      <c r="E13" t="s">
        <v>9</v>
      </c>
      <c r="F13" t="str">
        <f>"2010110058"</f>
        <v>2010110058</v>
      </c>
      <c r="G13" t="s">
        <v>24</v>
      </c>
      <c r="H13" t="s">
        <v>25</v>
      </c>
    </row>
    <row r="14" spans="1:8">
      <c r="A14">
        <v>20151</v>
      </c>
      <c r="B14"/>
      <c r="C14" t="str">
        <f>"02"</f>
        <v>02</v>
      </c>
      <c r="D14" t="s">
        <v>8</v>
      </c>
      <c r="E14" t="s">
        <v>9</v>
      </c>
      <c r="F14" t="str">
        <f>"2010110021"</f>
        <v>2010110021</v>
      </c>
      <c r="G14" t="s">
        <v>26</v>
      </c>
      <c r="H14" t="s">
        <v>27</v>
      </c>
    </row>
    <row r="15" spans="1:8">
      <c r="A15">
        <v>20151</v>
      </c>
      <c r="B15"/>
      <c r="C15" t="str">
        <f>"02"</f>
        <v>02</v>
      </c>
      <c r="D15" t="s">
        <v>8</v>
      </c>
      <c r="E15" t="s">
        <v>9</v>
      </c>
      <c r="F15" t="str">
        <f>"2010110052"</f>
        <v>2010110052</v>
      </c>
      <c r="G15" t="s">
        <v>28</v>
      </c>
      <c r="H15" t="s">
        <v>27</v>
      </c>
    </row>
    <row r="16" spans="1:8">
      <c r="A16">
        <v>20151</v>
      </c>
      <c r="B16"/>
      <c r="C16" t="str">
        <f>"02"</f>
        <v>02</v>
      </c>
      <c r="D16" t="s">
        <v>8</v>
      </c>
      <c r="E16" t="s">
        <v>9</v>
      </c>
      <c r="F16" t="str">
        <f>"2010110031"</f>
        <v>2010110031</v>
      </c>
      <c r="G16" t="s">
        <v>29</v>
      </c>
      <c r="H16" t="s">
        <v>15</v>
      </c>
    </row>
    <row r="17" spans="1:8">
      <c r="A17">
        <v>20151</v>
      </c>
      <c r="B17"/>
      <c r="C17" t="str">
        <f>"02"</f>
        <v>02</v>
      </c>
      <c r="D17" t="s">
        <v>8</v>
      </c>
      <c r="E17" t="s">
        <v>9</v>
      </c>
      <c r="F17" t="str">
        <f>"2010110059"</f>
        <v>2010110059</v>
      </c>
      <c r="G17" t="s">
        <v>30</v>
      </c>
      <c r="H17" t="s">
        <v>11</v>
      </c>
    </row>
    <row r="18" spans="1:8">
      <c r="A18">
        <v>20151</v>
      </c>
      <c r="B18"/>
      <c r="C18" t="str">
        <f>"02"</f>
        <v>02</v>
      </c>
      <c r="D18" t="s">
        <v>8</v>
      </c>
      <c r="E18" t="s">
        <v>9</v>
      </c>
      <c r="F18" t="str">
        <f>"2010110013"</f>
        <v>2010110013</v>
      </c>
      <c r="G18" t="s">
        <v>31</v>
      </c>
      <c r="H18" t="s">
        <v>13</v>
      </c>
    </row>
    <row r="19" spans="1:8">
      <c r="A19">
        <v>20151</v>
      </c>
      <c r="B19"/>
      <c r="C19" t="str">
        <f>"02"</f>
        <v>02</v>
      </c>
      <c r="D19" t="s">
        <v>8</v>
      </c>
      <c r="E19" t="s">
        <v>9</v>
      </c>
      <c r="F19" t="str">
        <f>"2010110047"</f>
        <v>2010110047</v>
      </c>
      <c r="G19" t="s">
        <v>32</v>
      </c>
      <c r="H19" t="s">
        <v>25</v>
      </c>
    </row>
    <row r="20" spans="1:8">
      <c r="A20">
        <v>20151</v>
      </c>
      <c r="B20"/>
      <c r="C20" t="str">
        <f>"02"</f>
        <v>02</v>
      </c>
      <c r="D20" t="s">
        <v>8</v>
      </c>
      <c r="E20" t="s">
        <v>9</v>
      </c>
      <c r="F20" t="str">
        <f>"2010110028"</f>
        <v>2010110028</v>
      </c>
      <c r="G20" t="s">
        <v>33</v>
      </c>
      <c r="H20" t="s">
        <v>11</v>
      </c>
    </row>
    <row r="21" spans="1:8">
      <c r="A21">
        <v>20151</v>
      </c>
      <c r="B21"/>
      <c r="C21" t="str">
        <f>"02"</f>
        <v>02</v>
      </c>
      <c r="D21" t="s">
        <v>8</v>
      </c>
      <c r="E21" t="s">
        <v>9</v>
      </c>
      <c r="F21" t="str">
        <f>"2010110063"</f>
        <v>2010110063</v>
      </c>
      <c r="G21" t="s">
        <v>34</v>
      </c>
      <c r="H21" t="s">
        <v>15</v>
      </c>
    </row>
    <row r="22" spans="1:8">
      <c r="A22">
        <v>20151</v>
      </c>
      <c r="B22"/>
      <c r="C22" t="str">
        <f>"02"</f>
        <v>02</v>
      </c>
      <c r="D22" t="s">
        <v>8</v>
      </c>
      <c r="E22" t="s">
        <v>9</v>
      </c>
      <c r="F22" t="str">
        <f>"2010110014"</f>
        <v>2010110014</v>
      </c>
      <c r="G22" t="s">
        <v>35</v>
      </c>
      <c r="H22" t="s">
        <v>13</v>
      </c>
    </row>
    <row r="23" spans="1:8">
      <c r="A23">
        <v>20151</v>
      </c>
      <c r="B23"/>
      <c r="C23" t="str">
        <f>"02"</f>
        <v>02</v>
      </c>
      <c r="D23" t="s">
        <v>8</v>
      </c>
      <c r="E23" t="s">
        <v>9</v>
      </c>
      <c r="F23" t="str">
        <f>"2010110019"</f>
        <v>2010110019</v>
      </c>
      <c r="G23" t="s">
        <v>36</v>
      </c>
      <c r="H23" t="s">
        <v>13</v>
      </c>
    </row>
    <row r="24" spans="1:8">
      <c r="A24">
        <v>20151</v>
      </c>
      <c r="B24"/>
      <c r="C24" t="str">
        <f>"02"</f>
        <v>02</v>
      </c>
      <c r="D24" t="s">
        <v>8</v>
      </c>
      <c r="E24" t="s">
        <v>9</v>
      </c>
      <c r="F24" t="str">
        <f>"2010110062"</f>
        <v>2010110062</v>
      </c>
      <c r="G24" t="s">
        <v>37</v>
      </c>
      <c r="H24" t="s">
        <v>11</v>
      </c>
    </row>
    <row r="25" spans="1:8">
      <c r="A25">
        <v>20151</v>
      </c>
      <c r="B25"/>
      <c r="C25" t="str">
        <f>"02"</f>
        <v>02</v>
      </c>
      <c r="D25" t="s">
        <v>8</v>
      </c>
      <c r="E25" t="s">
        <v>9</v>
      </c>
      <c r="F25" t="str">
        <f>"2010110007"</f>
        <v>2010110007</v>
      </c>
      <c r="G25" t="s">
        <v>38</v>
      </c>
      <c r="H25" t="s">
        <v>15</v>
      </c>
    </row>
    <row r="26" spans="1:8">
      <c r="A26">
        <v>20151</v>
      </c>
      <c r="B26"/>
      <c r="C26" t="str">
        <f>"02"</f>
        <v>02</v>
      </c>
      <c r="D26" t="s">
        <v>8</v>
      </c>
      <c r="E26" t="s">
        <v>9</v>
      </c>
      <c r="F26" t="str">
        <f>"2010110061"</f>
        <v>2010110061</v>
      </c>
      <c r="G26" t="s">
        <v>39</v>
      </c>
      <c r="H26" t="s">
        <v>15</v>
      </c>
    </row>
    <row r="27" spans="1:8">
      <c r="A27">
        <v>20151</v>
      </c>
      <c r="B27"/>
      <c r="C27" t="str">
        <f>"02"</f>
        <v>02</v>
      </c>
      <c r="D27" t="s">
        <v>8</v>
      </c>
      <c r="E27" t="s">
        <v>9</v>
      </c>
      <c r="F27" t="str">
        <f>"2010110029"</f>
        <v>2010110029</v>
      </c>
      <c r="G27" t="s">
        <v>40</v>
      </c>
      <c r="H27" t="s">
        <v>11</v>
      </c>
    </row>
    <row r="28" spans="1:8">
      <c r="A28">
        <v>20151</v>
      </c>
      <c r="B28"/>
      <c r="C28" t="str">
        <f>"02"</f>
        <v>02</v>
      </c>
      <c r="D28" t="s">
        <v>8</v>
      </c>
      <c r="E28" t="s">
        <v>9</v>
      </c>
      <c r="F28" t="str">
        <f>"2008110054"</f>
        <v>2008110054</v>
      </c>
      <c r="G28" t="s">
        <v>41</v>
      </c>
      <c r="H28" t="s">
        <v>15</v>
      </c>
    </row>
    <row r="29" spans="1:8">
      <c r="A29">
        <v>20151</v>
      </c>
      <c r="B29"/>
      <c r="C29" t="str">
        <f>"02"</f>
        <v>02</v>
      </c>
      <c r="D29" t="s">
        <v>8</v>
      </c>
      <c r="E29" t="s">
        <v>9</v>
      </c>
      <c r="F29" t="str">
        <f>"2010110008"</f>
        <v>2010110008</v>
      </c>
      <c r="G29" t="s">
        <v>42</v>
      </c>
      <c r="H29" t="s">
        <v>27</v>
      </c>
    </row>
    <row r="30" spans="1:8">
      <c r="A30">
        <v>20151</v>
      </c>
      <c r="B30"/>
      <c r="C30" t="str">
        <f>"02"</f>
        <v>02</v>
      </c>
      <c r="D30" t="s">
        <v>8</v>
      </c>
      <c r="E30" t="s">
        <v>9</v>
      </c>
      <c r="F30" t="str">
        <f>"2010110046"</f>
        <v>2010110046</v>
      </c>
      <c r="G30" t="s">
        <v>43</v>
      </c>
      <c r="H30" t="s">
        <v>13</v>
      </c>
    </row>
    <row r="31" spans="1:8">
      <c r="A31">
        <v>20151</v>
      </c>
      <c r="B31"/>
      <c r="C31" t="str">
        <f>"02"</f>
        <v>02</v>
      </c>
      <c r="D31" t="s">
        <v>8</v>
      </c>
      <c r="E31" t="s">
        <v>9</v>
      </c>
      <c r="F31" t="str">
        <f>"2010110042"</f>
        <v>2010110042</v>
      </c>
      <c r="G31" t="s">
        <v>44</v>
      </c>
      <c r="H31" t="s">
        <v>13</v>
      </c>
    </row>
    <row r="32" spans="1:8">
      <c r="A32">
        <v>20151</v>
      </c>
      <c r="B32"/>
      <c r="C32" t="str">
        <f>"02"</f>
        <v>02</v>
      </c>
      <c r="D32" t="s">
        <v>8</v>
      </c>
      <c r="E32" t="s">
        <v>9</v>
      </c>
      <c r="F32" t="str">
        <f>"2010110022"</f>
        <v>2010110022</v>
      </c>
      <c r="G32" t="s">
        <v>45</v>
      </c>
      <c r="H32" t="s">
        <v>27</v>
      </c>
    </row>
    <row r="33" spans="1:8">
      <c r="A33">
        <v>20151</v>
      </c>
      <c r="B33"/>
      <c r="C33" t="str">
        <f>"02"</f>
        <v>02</v>
      </c>
      <c r="D33" t="s">
        <v>8</v>
      </c>
      <c r="E33" t="s">
        <v>9</v>
      </c>
      <c r="F33" t="str">
        <f>"2008110065"</f>
        <v>2008110065</v>
      </c>
      <c r="G33" t="s">
        <v>46</v>
      </c>
      <c r="H33" t="s">
        <v>11</v>
      </c>
    </row>
    <row r="34" spans="1:8">
      <c r="A34">
        <v>20151</v>
      </c>
      <c r="B34"/>
      <c r="C34" t="str">
        <f>"02"</f>
        <v>02</v>
      </c>
      <c r="D34" t="s">
        <v>8</v>
      </c>
      <c r="E34" t="s">
        <v>9</v>
      </c>
      <c r="F34" t="str">
        <f>"2010110012"</f>
        <v>2010110012</v>
      </c>
      <c r="G34" t="s">
        <v>47</v>
      </c>
      <c r="H34" t="s">
        <v>13</v>
      </c>
    </row>
    <row r="35" spans="1:8">
      <c r="A35">
        <v>20151</v>
      </c>
      <c r="B35"/>
      <c r="C35" t="str">
        <f>"02"</f>
        <v>02</v>
      </c>
      <c r="D35" t="s">
        <v>8</v>
      </c>
      <c r="E35" t="s">
        <v>9</v>
      </c>
      <c r="F35" t="str">
        <f>"2010110003"</f>
        <v>2010110003</v>
      </c>
      <c r="G35" t="s">
        <v>48</v>
      </c>
      <c r="H35" t="s">
        <v>13</v>
      </c>
    </row>
    <row r="36" spans="1:8">
      <c r="A36">
        <v>20151</v>
      </c>
      <c r="B36"/>
      <c r="C36" t="str">
        <f>"02"</f>
        <v>02</v>
      </c>
      <c r="D36" t="s">
        <v>8</v>
      </c>
      <c r="E36" t="s">
        <v>9</v>
      </c>
      <c r="F36" t="str">
        <f>"2010110016"</f>
        <v>2010110016</v>
      </c>
      <c r="G36" t="s">
        <v>49</v>
      </c>
      <c r="H36" t="s">
        <v>25</v>
      </c>
    </row>
    <row r="37" spans="1:8">
      <c r="A37">
        <v>20151</v>
      </c>
      <c r="B37"/>
      <c r="C37" t="str">
        <f>"02"</f>
        <v>02</v>
      </c>
      <c r="D37" t="s">
        <v>8</v>
      </c>
      <c r="E37" t="s">
        <v>9</v>
      </c>
      <c r="F37" t="str">
        <f>"2010110060"</f>
        <v>2010110060</v>
      </c>
      <c r="G37" t="s">
        <v>50</v>
      </c>
      <c r="H37" t="s">
        <v>11</v>
      </c>
    </row>
    <row r="38" spans="1:8">
      <c r="A38">
        <v>20151</v>
      </c>
      <c r="B38"/>
      <c r="C38" t="str">
        <f>"02"</f>
        <v>02</v>
      </c>
      <c r="D38" t="s">
        <v>8</v>
      </c>
      <c r="E38" t="s">
        <v>9</v>
      </c>
      <c r="F38" t="str">
        <f>"2010110049"</f>
        <v>2010110049</v>
      </c>
      <c r="G38" t="s">
        <v>51</v>
      </c>
      <c r="H38" t="s">
        <v>13</v>
      </c>
    </row>
    <row r="39" spans="1:8">
      <c r="A39">
        <v>20151</v>
      </c>
      <c r="B39"/>
      <c r="C39" t="str">
        <f>"02"</f>
        <v>02</v>
      </c>
      <c r="D39" t="s">
        <v>8</v>
      </c>
      <c r="E39" t="s">
        <v>9</v>
      </c>
      <c r="F39" t="str">
        <f>"2008110050"</f>
        <v>2008110050</v>
      </c>
      <c r="G39" t="s">
        <v>52</v>
      </c>
      <c r="H39" t="s">
        <v>13</v>
      </c>
    </row>
    <row r="40" spans="1:8">
      <c r="A40">
        <v>20151</v>
      </c>
      <c r="B40"/>
      <c r="C40" t="str">
        <f>"02"</f>
        <v>02</v>
      </c>
      <c r="D40" t="s">
        <v>8</v>
      </c>
      <c r="E40" t="s">
        <v>9</v>
      </c>
      <c r="F40" t="str">
        <f>"2010110033"</f>
        <v>2010110033</v>
      </c>
      <c r="G40" t="s">
        <v>53</v>
      </c>
      <c r="H40" t="s">
        <v>27</v>
      </c>
    </row>
    <row r="41" spans="1:8">
      <c r="A41">
        <v>20151</v>
      </c>
      <c r="B41"/>
      <c r="C41" t="str">
        <f>"02"</f>
        <v>02</v>
      </c>
      <c r="D41" t="s">
        <v>8</v>
      </c>
      <c r="E41" t="s">
        <v>9</v>
      </c>
      <c r="F41" t="str">
        <f>"2010110026"</f>
        <v>2010110026</v>
      </c>
      <c r="G41" t="s">
        <v>54</v>
      </c>
      <c r="H41" t="s">
        <v>11</v>
      </c>
    </row>
    <row r="42" spans="1:8">
      <c r="A42">
        <v>20151</v>
      </c>
      <c r="B42"/>
      <c r="C42" t="str">
        <f>"02"</f>
        <v>02</v>
      </c>
      <c r="D42" t="s">
        <v>8</v>
      </c>
      <c r="E42" t="s">
        <v>9</v>
      </c>
      <c r="F42" t="str">
        <f>"2010110027"</f>
        <v>2010110027</v>
      </c>
      <c r="G42" t="s">
        <v>55</v>
      </c>
      <c r="H42" t="s">
        <v>11</v>
      </c>
    </row>
    <row r="43" spans="1:8">
      <c r="A43">
        <v>20151</v>
      </c>
      <c r="B43"/>
      <c r="C43" t="str">
        <f>"02"</f>
        <v>02</v>
      </c>
      <c r="D43" t="s">
        <v>8</v>
      </c>
      <c r="E43" t="s">
        <v>9</v>
      </c>
      <c r="F43" t="str">
        <f>"2010110004"</f>
        <v>2010110004</v>
      </c>
      <c r="G43" t="s">
        <v>56</v>
      </c>
      <c r="H43" t="s">
        <v>15</v>
      </c>
    </row>
    <row r="44" spans="1:8">
      <c r="A44">
        <v>20151</v>
      </c>
      <c r="B44"/>
      <c r="C44" t="str">
        <f>"02"</f>
        <v>02</v>
      </c>
      <c r="D44" t="s">
        <v>8</v>
      </c>
      <c r="E44" t="s">
        <v>9</v>
      </c>
      <c r="F44" t="str">
        <f>"2010110065"</f>
        <v>2010110065</v>
      </c>
      <c r="G44" t="s">
        <v>57</v>
      </c>
      <c r="H44" t="s">
        <v>25</v>
      </c>
    </row>
    <row r="45" spans="1:8">
      <c r="A45">
        <v>20151</v>
      </c>
      <c r="B45"/>
      <c r="C45" t="str">
        <f>"02"</f>
        <v>02</v>
      </c>
      <c r="D45" t="s">
        <v>8</v>
      </c>
      <c r="E45" t="s">
        <v>9</v>
      </c>
      <c r="F45" t="str">
        <f>"2010110009"</f>
        <v>2010110009</v>
      </c>
      <c r="G45" t="s">
        <v>58</v>
      </c>
      <c r="H45" t="s">
        <v>27</v>
      </c>
    </row>
    <row r="46" spans="1:8">
      <c r="A46">
        <v>20151</v>
      </c>
      <c r="B46"/>
      <c r="C46" t="str">
        <f>"02"</f>
        <v>02</v>
      </c>
      <c r="D46" t="s">
        <v>8</v>
      </c>
      <c r="E46" t="s">
        <v>9</v>
      </c>
      <c r="F46" t="str">
        <f>"2010110017"</f>
        <v>2010110017</v>
      </c>
      <c r="G46" t="s">
        <v>59</v>
      </c>
      <c r="H46" t="s">
        <v>15</v>
      </c>
    </row>
    <row r="47" spans="1:8">
      <c r="A47">
        <v>20151</v>
      </c>
      <c r="B47"/>
      <c r="C47" t="str">
        <f>"02"</f>
        <v>02</v>
      </c>
      <c r="D47" t="s">
        <v>8</v>
      </c>
      <c r="E47" t="s">
        <v>9</v>
      </c>
      <c r="F47" t="str">
        <f>"2010110043"</f>
        <v>2010110043</v>
      </c>
      <c r="G47" t="s">
        <v>60</v>
      </c>
      <c r="H47" t="s">
        <v>15</v>
      </c>
    </row>
    <row r="48" spans="1:8">
      <c r="A48">
        <v>20151</v>
      </c>
      <c r="B48"/>
      <c r="C48" t="str">
        <f>"02"</f>
        <v>02</v>
      </c>
      <c r="D48" t="s">
        <v>8</v>
      </c>
      <c r="E48" t="s">
        <v>9</v>
      </c>
      <c r="F48" t="str">
        <f>"2010110039"</f>
        <v>2010110039</v>
      </c>
      <c r="G48" t="s">
        <v>61</v>
      </c>
      <c r="H48" t="s">
        <v>15</v>
      </c>
    </row>
    <row r="49" spans="1:8">
      <c r="A49">
        <v>20151</v>
      </c>
      <c r="B49"/>
      <c r="C49" t="str">
        <f>"02"</f>
        <v>02</v>
      </c>
      <c r="D49" t="s">
        <v>8</v>
      </c>
      <c r="E49" t="s">
        <v>9</v>
      </c>
      <c r="F49" t="str">
        <f>"2010110037"</f>
        <v>2010110037</v>
      </c>
      <c r="G49" t="s">
        <v>62</v>
      </c>
      <c r="H49" t="s">
        <v>25</v>
      </c>
    </row>
    <row r="50" spans="1:8">
      <c r="A50">
        <v>20151</v>
      </c>
      <c r="B50"/>
      <c r="C50" t="str">
        <f>"02"</f>
        <v>02</v>
      </c>
      <c r="D50" t="s">
        <v>8</v>
      </c>
      <c r="E50" t="s">
        <v>9</v>
      </c>
      <c r="F50" t="str">
        <f>"2010110048"</f>
        <v>2010110048</v>
      </c>
      <c r="G50" t="s">
        <v>63</v>
      </c>
      <c r="H50" t="s">
        <v>27</v>
      </c>
    </row>
    <row r="51" spans="1:8">
      <c r="A51">
        <v>20151</v>
      </c>
      <c r="B51"/>
      <c r="C51" t="str">
        <f>"02"</f>
        <v>02</v>
      </c>
      <c r="D51" t="s">
        <v>8</v>
      </c>
      <c r="E51" t="s">
        <v>9</v>
      </c>
      <c r="F51" t="str">
        <f>"2010110053"</f>
        <v>2010110053</v>
      </c>
      <c r="G51" t="s">
        <v>64</v>
      </c>
      <c r="H51" t="s">
        <v>15</v>
      </c>
    </row>
    <row r="52" spans="1:8">
      <c r="A52">
        <v>20151</v>
      </c>
      <c r="B52"/>
      <c r="C52" t="str">
        <f>"02"</f>
        <v>02</v>
      </c>
      <c r="D52" t="s">
        <v>8</v>
      </c>
      <c r="E52" t="s">
        <v>9</v>
      </c>
      <c r="F52" t="str">
        <f>"2010110041"</f>
        <v>2010110041</v>
      </c>
      <c r="G52" t="s">
        <v>65</v>
      </c>
      <c r="H52" t="s">
        <v>15</v>
      </c>
    </row>
    <row r="53" spans="1:8">
      <c r="A53">
        <v>20151</v>
      </c>
      <c r="B53"/>
      <c r="C53" t="str">
        <f>"02"</f>
        <v>02</v>
      </c>
      <c r="D53" t="s">
        <v>8</v>
      </c>
      <c r="E53" t="s">
        <v>9</v>
      </c>
      <c r="F53" t="str">
        <f>"2010110030"</f>
        <v>2010110030</v>
      </c>
      <c r="G53" t="s">
        <v>66</v>
      </c>
      <c r="H53" t="s">
        <v>11</v>
      </c>
    </row>
    <row r="54" spans="1:8">
      <c r="A54">
        <v>20151</v>
      </c>
      <c r="B54"/>
      <c r="C54" t="str">
        <f>"02"</f>
        <v>02</v>
      </c>
      <c r="D54" t="s">
        <v>8</v>
      </c>
      <c r="E54" t="s">
        <v>9</v>
      </c>
      <c r="F54" t="str">
        <f>"2010110023"</f>
        <v>2010110023</v>
      </c>
      <c r="G54" t="s">
        <v>67</v>
      </c>
      <c r="H54" t="s">
        <v>13</v>
      </c>
    </row>
    <row r="55" spans="1:8">
      <c r="A55">
        <v>20151</v>
      </c>
      <c r="B55"/>
      <c r="C55" t="str">
        <f>"02"</f>
        <v>02</v>
      </c>
      <c r="D55" t="s">
        <v>8</v>
      </c>
      <c r="E55" t="s">
        <v>9</v>
      </c>
      <c r="F55" t="str">
        <f>"2010110011"</f>
        <v>2010110011</v>
      </c>
      <c r="G55" t="s">
        <v>68</v>
      </c>
      <c r="H55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Nilai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2015-09-02T15:55:54+07:00</dcterms:created>
  <dcterms:modified xsi:type="dcterms:W3CDTF">2015-09-02T15:55:54+07:00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