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5" i="1" l="1"/>
  <c r="H34" i="1"/>
</calcChain>
</file>

<file path=xl/sharedStrings.xml><?xml version="1.0" encoding="utf-8"?>
<sst xmlns="http://schemas.openxmlformats.org/spreadsheetml/2006/main" count="179" uniqueCount="129">
  <si>
    <t>LTC4412ES6#TRMPBFCT-ND</t>
  </si>
  <si>
    <t>Value</t>
  </si>
  <si>
    <t>Device</t>
  </si>
  <si>
    <t>Package</t>
  </si>
  <si>
    <t>Parts</t>
  </si>
  <si>
    <t>Description</t>
  </si>
  <si>
    <t>40-XX</t>
  </si>
  <si>
    <t>B3F-40XX</t>
  </si>
  <si>
    <t>S1</t>
  </si>
  <si>
    <t>OMRON SWITCH</t>
  </si>
  <si>
    <t>DB9FEMALE</t>
  </si>
  <si>
    <t>DB9</t>
  </si>
  <si>
    <t>X1</t>
  </si>
  <si>
    <t>DB9 Connector</t>
  </si>
  <si>
    <t>MOSFET-NREFLOW</t>
  </si>
  <si>
    <t>SOT23</t>
  </si>
  <si>
    <t>Q2, Q3</t>
  </si>
  <si>
    <t>N-Channel Mosfet</t>
  </si>
  <si>
    <t>PINHD-1X6</t>
  </si>
  <si>
    <t>1X06</t>
  </si>
  <si>
    <t>JP1</t>
  </si>
  <si>
    <t>PIN HEADER</t>
  </si>
  <si>
    <t>PINHD-1X9</t>
  </si>
  <si>
    <t>1X09-BIG</t>
  </si>
  <si>
    <t>JP3</t>
  </si>
  <si>
    <t>Pin header 1x10 0.1" spacing</t>
  </si>
  <si>
    <t>100nF</t>
  </si>
  <si>
    <t>CAP0603-CAP</t>
  </si>
  <si>
    <t>0603-CAP</t>
  </si>
  <si>
    <t>C9, C10, C12</t>
  </si>
  <si>
    <t>Capacitor</t>
  </si>
  <si>
    <t>100uF</t>
  </si>
  <si>
    <t>C7, C11</t>
  </si>
  <si>
    <t>10k</t>
  </si>
  <si>
    <t>RESISTOR0603-RES</t>
  </si>
  <si>
    <t>0603-RES</t>
  </si>
  <si>
    <t>R1</t>
  </si>
  <si>
    <t>Resistor</t>
  </si>
  <si>
    <t>10uH</t>
  </si>
  <si>
    <t>INDUCTOR30OHM,1.8A</t>
  </si>
  <si>
    <t>L1</t>
  </si>
  <si>
    <t>Inductors</t>
  </si>
  <si>
    <t>16Mhz</t>
  </si>
  <si>
    <t>CRYSTALHC49S</t>
  </si>
  <si>
    <t>HC49/S</t>
  </si>
  <si>
    <t>Q1</t>
  </si>
  <si>
    <t>CRYSTAL</t>
  </si>
  <si>
    <t>1N4004</t>
  </si>
  <si>
    <t>DO41-10</t>
  </si>
  <si>
    <t>D1</t>
  </si>
  <si>
    <t>DIODE</t>
  </si>
  <si>
    <t>1uF</t>
  </si>
  <si>
    <t>C1, C2, C3, C4, C8</t>
  </si>
  <si>
    <t>R2, R4</t>
  </si>
  <si>
    <t>22pF</t>
  </si>
  <si>
    <t>C5, C6</t>
  </si>
  <si>
    <t>470k</t>
  </si>
  <si>
    <t>R3</t>
  </si>
  <si>
    <t>7805DT</t>
  </si>
  <si>
    <t>TO252</t>
  </si>
  <si>
    <t>IC1</t>
  </si>
  <si>
    <t>Positive VOLTAGE REGULATOR</t>
  </si>
  <si>
    <t>ATMEGA32U4TQFP</t>
  </si>
  <si>
    <t>SPARKFUN-DIGITALIC_TQFP44</t>
  </si>
  <si>
    <t>U$3</t>
  </si>
  <si>
    <t>Atmel 44-pin 8-bit Microcontroller with 32KBytes of ISP Flash and USB Controller -----</t>
  </si>
  <si>
    <t>AVR_SPI_PRG_6PTH</t>
  </si>
  <si>
    <t>2X3</t>
  </si>
  <si>
    <t>J2</t>
  </si>
  <si>
    <t>AVR ISP 6 Pin</t>
  </si>
  <si>
    <t>LTC4412TSOT-23</t>
  </si>
  <si>
    <t>SOT23-6-MCP4725</t>
  </si>
  <si>
    <t>U$2</t>
  </si>
  <si>
    <t>MAX3322E</t>
  </si>
  <si>
    <t>TSSOP16</t>
  </si>
  <si>
    <t>U$1</t>
  </si>
  <si>
    <t>RS-232 Transceiver</t>
  </si>
  <si>
    <t>POWER_JACKCOMBO</t>
  </si>
  <si>
    <t>POWER_JACK_COMBO</t>
  </si>
  <si>
    <t>J1</t>
  </si>
  <si>
    <t>Power Jack</t>
  </si>
  <si>
    <t>USB-A</t>
  </si>
  <si>
    <t>MOLEX_480371000</t>
  </si>
  <si>
    <t>X2</t>
  </si>
  <si>
    <t>USB type A 'plug'</t>
  </si>
  <si>
    <t>Qty</t>
  </si>
  <si>
    <t>P/N</t>
  </si>
  <si>
    <t>Price</t>
  </si>
  <si>
    <t>ATMEGA32U4-AURCT-ND</t>
  </si>
  <si>
    <t>609-1484-ND</t>
  </si>
  <si>
    <t>MAX3323EEUE+-ND</t>
  </si>
  <si>
    <t>952-1921-ND</t>
  </si>
  <si>
    <t>497-7255-1-ND</t>
  </si>
  <si>
    <t>P470KBZCT-ND</t>
  </si>
  <si>
    <t>P22.00BZCT-ND</t>
  </si>
  <si>
    <t>P10KBZCT-ND</t>
  </si>
  <si>
    <t>609-2801-ND</t>
  </si>
  <si>
    <t>SW411-ND</t>
  </si>
  <si>
    <t>X439-ND</t>
  </si>
  <si>
    <t>Wall Supply/usb Supply</t>
  </si>
  <si>
    <t>399-6864-1-ND</t>
  </si>
  <si>
    <t>490-3897-1-ND</t>
  </si>
  <si>
    <t>490-1524-1-ND</t>
  </si>
  <si>
    <t>S7004-ND</t>
  </si>
  <si>
    <t>1212-1193-ND</t>
  </si>
  <si>
    <t>SSM3J328RLFCT-ND</t>
  </si>
  <si>
    <t>1N4004-TPMSCT-ND</t>
  </si>
  <si>
    <t>490-4025-1-ND</t>
  </si>
  <si>
    <t>CP-2519-ND</t>
  </si>
  <si>
    <t>NA</t>
  </si>
  <si>
    <t>Cells</t>
  </si>
  <si>
    <t>Cells to be suspended and tested</t>
  </si>
  <si>
    <t>Arduino ISP</t>
  </si>
  <si>
    <t>AVR programmer</t>
  </si>
  <si>
    <t>B00LUJYI26</t>
  </si>
  <si>
    <t>Amazon Orders</t>
  </si>
  <si>
    <t>DigiKey Orders</t>
  </si>
  <si>
    <t>Other Supplies</t>
  </si>
  <si>
    <t>Probes/Biological Equip.</t>
  </si>
  <si>
    <t>Probes used to measure cells</t>
  </si>
  <si>
    <t>Passive Components</t>
  </si>
  <si>
    <t>Extra Components</t>
  </si>
  <si>
    <t>Miscellaneous Parts</t>
  </si>
  <si>
    <t>This includes parts for active filtering</t>
  </si>
  <si>
    <t>Board Fabrication</t>
  </si>
  <si>
    <t>Probably from Advanced Circuits</t>
  </si>
  <si>
    <t>Total:</t>
  </si>
  <si>
    <t>Total Cost:</t>
  </si>
  <si>
    <t>For Production of two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</si>
</sst>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L23" sqref="L23:L24"/>
    </sheetView>
  </sheetViews>
  <sheetFormatPr defaultRowHeight="15" x14ac:dyDescent="0.25"/>
  <cols>
    <col min="1" max="1" width="5.7109375" customWidth="1"/>
    <col min="2" max="2" width="23" style="1" customWidth="1"/>
    <col min="3" max="3" width="24.140625" customWidth="1"/>
    <col min="4" max="4" width="31.140625" customWidth="1"/>
    <col min="5" max="5" width="20.140625" customWidth="1"/>
    <col min="6" max="6" width="78.28515625" customWidth="1"/>
    <col min="7" max="7" width="26.5703125" customWidth="1"/>
    <col min="8" max="8" width="9.140625" style="2"/>
  </cols>
  <sheetData>
    <row r="1" spans="1:8" x14ac:dyDescent="0.25">
      <c r="A1" s="3" t="s">
        <v>116</v>
      </c>
      <c r="B1" s="3"/>
      <c r="C1" s="3"/>
      <c r="D1" s="3"/>
      <c r="E1" s="3"/>
      <c r="F1" s="3"/>
      <c r="G1" s="3"/>
      <c r="H1" s="3"/>
    </row>
    <row r="2" spans="1:8" x14ac:dyDescent="0.25">
      <c r="A2" s="4" t="s">
        <v>85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86</v>
      </c>
      <c r="H2" s="6" t="s">
        <v>87</v>
      </c>
    </row>
    <row r="3" spans="1:8" x14ac:dyDescent="0.25">
      <c r="A3" s="4">
        <v>1</v>
      </c>
      <c r="B3" s="5"/>
      <c r="C3" s="4" t="s">
        <v>6</v>
      </c>
      <c r="D3" s="4" t="s">
        <v>7</v>
      </c>
      <c r="E3" s="4" t="s">
        <v>8</v>
      </c>
      <c r="F3" s="4" t="s">
        <v>9</v>
      </c>
      <c r="G3" s="4" t="s">
        <v>97</v>
      </c>
      <c r="H3" s="6">
        <v>0.54</v>
      </c>
    </row>
    <row r="4" spans="1:8" x14ac:dyDescent="0.25">
      <c r="A4" s="4">
        <v>1</v>
      </c>
      <c r="B4" s="5"/>
      <c r="C4" s="4" t="s">
        <v>10</v>
      </c>
      <c r="D4" s="4" t="s">
        <v>11</v>
      </c>
      <c r="E4" s="4" t="s">
        <v>12</v>
      </c>
      <c r="F4" s="4" t="s">
        <v>13</v>
      </c>
      <c r="G4" s="4" t="s">
        <v>96</v>
      </c>
      <c r="H4" s="6">
        <v>2.79</v>
      </c>
    </row>
    <row r="5" spans="1:8" x14ac:dyDescent="0.25">
      <c r="A5" s="4">
        <v>2</v>
      </c>
      <c r="B5" s="5"/>
      <c r="C5" s="4" t="s">
        <v>14</v>
      </c>
      <c r="D5" s="4" t="s">
        <v>15</v>
      </c>
      <c r="E5" s="4" t="s">
        <v>16</v>
      </c>
      <c r="F5" s="4" t="s">
        <v>17</v>
      </c>
      <c r="G5" s="4" t="s">
        <v>105</v>
      </c>
      <c r="H5" s="6">
        <v>0.47</v>
      </c>
    </row>
    <row r="6" spans="1:8" x14ac:dyDescent="0.25">
      <c r="A6" s="4">
        <v>1</v>
      </c>
      <c r="B6" s="5"/>
      <c r="C6" s="4" t="s">
        <v>18</v>
      </c>
      <c r="D6" s="4" t="s">
        <v>19</v>
      </c>
      <c r="E6" s="4" t="s">
        <v>20</v>
      </c>
      <c r="F6" s="4" t="s">
        <v>21</v>
      </c>
      <c r="G6" s="4" t="s">
        <v>103</v>
      </c>
      <c r="H6" s="6">
        <v>0.68</v>
      </c>
    </row>
    <row r="7" spans="1:8" x14ac:dyDescent="0.25">
      <c r="A7" s="4">
        <v>1</v>
      </c>
      <c r="B7" s="5"/>
      <c r="C7" s="4" t="s">
        <v>22</v>
      </c>
      <c r="D7" s="4" t="s">
        <v>23</v>
      </c>
      <c r="E7" s="4" t="s">
        <v>24</v>
      </c>
      <c r="F7" s="4" t="s">
        <v>25</v>
      </c>
      <c r="G7" s="4" t="s">
        <v>104</v>
      </c>
      <c r="H7" s="6">
        <v>0.85</v>
      </c>
    </row>
    <row r="8" spans="1:8" x14ac:dyDescent="0.25">
      <c r="A8" s="4">
        <v>3</v>
      </c>
      <c r="B8" s="5" t="s">
        <v>26</v>
      </c>
      <c r="C8" s="4" t="s">
        <v>27</v>
      </c>
      <c r="D8" s="4" t="s">
        <v>28</v>
      </c>
      <c r="E8" s="4" t="s">
        <v>29</v>
      </c>
      <c r="F8" s="4" t="s">
        <v>30</v>
      </c>
      <c r="G8" s="4" t="s">
        <v>102</v>
      </c>
      <c r="H8" s="6">
        <v>0.1</v>
      </c>
    </row>
    <row r="9" spans="1:8" x14ac:dyDescent="0.25">
      <c r="A9" s="4">
        <v>2</v>
      </c>
      <c r="B9" s="5" t="s">
        <v>31</v>
      </c>
      <c r="C9" s="4" t="s">
        <v>27</v>
      </c>
      <c r="D9" s="4" t="s">
        <v>28</v>
      </c>
      <c r="E9" s="4" t="s">
        <v>32</v>
      </c>
      <c r="F9" s="4" t="s">
        <v>30</v>
      </c>
      <c r="G9" s="4"/>
      <c r="H9" s="6"/>
    </row>
    <row r="10" spans="1:8" x14ac:dyDescent="0.25">
      <c r="A10" s="4">
        <v>1</v>
      </c>
      <c r="B10" s="5" t="s">
        <v>33</v>
      </c>
      <c r="C10" s="4" t="s">
        <v>34</v>
      </c>
      <c r="D10" s="4" t="s">
        <v>35</v>
      </c>
      <c r="E10" s="4" t="s">
        <v>36</v>
      </c>
      <c r="F10" s="4" t="s">
        <v>37</v>
      </c>
      <c r="G10" s="4" t="s">
        <v>95</v>
      </c>
      <c r="H10" s="6">
        <v>0.2</v>
      </c>
    </row>
    <row r="11" spans="1:8" x14ac:dyDescent="0.25">
      <c r="A11" s="4">
        <v>1</v>
      </c>
      <c r="B11" s="5" t="s">
        <v>38</v>
      </c>
      <c r="C11" s="4" t="s">
        <v>39</v>
      </c>
      <c r="D11" s="4">
        <v>603</v>
      </c>
      <c r="E11" s="4" t="s">
        <v>40</v>
      </c>
      <c r="F11" s="4" t="s">
        <v>41</v>
      </c>
      <c r="G11" s="4" t="s">
        <v>107</v>
      </c>
      <c r="H11" s="6">
        <v>0.14000000000000001</v>
      </c>
    </row>
    <row r="12" spans="1:8" x14ac:dyDescent="0.25">
      <c r="A12" s="4">
        <v>1</v>
      </c>
      <c r="B12" s="5" t="s">
        <v>42</v>
      </c>
      <c r="C12" s="4" t="s">
        <v>43</v>
      </c>
      <c r="D12" s="4" t="s">
        <v>44</v>
      </c>
      <c r="E12" s="4" t="s">
        <v>45</v>
      </c>
      <c r="F12" s="4" t="s">
        <v>46</v>
      </c>
      <c r="G12" s="4" t="s">
        <v>98</v>
      </c>
      <c r="H12" s="6">
        <v>0.81</v>
      </c>
    </row>
    <row r="13" spans="1:8" x14ac:dyDescent="0.25">
      <c r="A13" s="4">
        <v>1</v>
      </c>
      <c r="B13" s="5" t="s">
        <v>47</v>
      </c>
      <c r="C13" s="4" t="s">
        <v>47</v>
      </c>
      <c r="D13" s="4" t="s">
        <v>48</v>
      </c>
      <c r="E13" s="4" t="s">
        <v>49</v>
      </c>
      <c r="F13" s="4" t="s">
        <v>50</v>
      </c>
      <c r="G13" s="4" t="s">
        <v>106</v>
      </c>
      <c r="H13" s="6">
        <v>0.11</v>
      </c>
    </row>
    <row r="14" spans="1:8" x14ac:dyDescent="0.25">
      <c r="A14" s="4">
        <v>5</v>
      </c>
      <c r="B14" s="5" t="s">
        <v>51</v>
      </c>
      <c r="C14" s="4" t="s">
        <v>27</v>
      </c>
      <c r="D14" s="4" t="s">
        <v>28</v>
      </c>
      <c r="E14" s="4" t="s">
        <v>52</v>
      </c>
      <c r="F14" s="4" t="s">
        <v>30</v>
      </c>
      <c r="G14" s="4" t="s">
        <v>101</v>
      </c>
      <c r="H14" s="6">
        <v>0.1</v>
      </c>
    </row>
    <row r="15" spans="1:8" x14ac:dyDescent="0.25">
      <c r="A15" s="4">
        <v>2</v>
      </c>
      <c r="B15" s="5">
        <v>22</v>
      </c>
      <c r="C15" s="4" t="s">
        <v>34</v>
      </c>
      <c r="D15" s="4" t="s">
        <v>35</v>
      </c>
      <c r="E15" s="4" t="s">
        <v>53</v>
      </c>
      <c r="F15" s="4" t="s">
        <v>37</v>
      </c>
      <c r="G15" s="4" t="s">
        <v>94</v>
      </c>
      <c r="H15" s="6">
        <v>0.2</v>
      </c>
    </row>
    <row r="16" spans="1:8" x14ac:dyDescent="0.25">
      <c r="A16" s="4">
        <v>2</v>
      </c>
      <c r="B16" s="5" t="s">
        <v>54</v>
      </c>
      <c r="C16" s="4" t="s">
        <v>27</v>
      </c>
      <c r="D16" s="4" t="s">
        <v>28</v>
      </c>
      <c r="E16" s="4" t="s">
        <v>55</v>
      </c>
      <c r="F16" s="4" t="s">
        <v>30</v>
      </c>
      <c r="G16" s="4" t="s">
        <v>100</v>
      </c>
      <c r="H16" s="6">
        <v>0.25</v>
      </c>
    </row>
    <row r="17" spans="1:8" x14ac:dyDescent="0.25">
      <c r="A17" s="4">
        <v>1</v>
      </c>
      <c r="B17" s="5" t="s">
        <v>56</v>
      </c>
      <c r="C17" s="4" t="s">
        <v>34</v>
      </c>
      <c r="D17" s="4" t="s">
        <v>35</v>
      </c>
      <c r="E17" s="4" t="s">
        <v>57</v>
      </c>
      <c r="F17" s="4" t="s">
        <v>37</v>
      </c>
      <c r="G17" s="4" t="s">
        <v>93</v>
      </c>
      <c r="H17" s="6">
        <v>0.2</v>
      </c>
    </row>
    <row r="18" spans="1:8" x14ac:dyDescent="0.25">
      <c r="A18" s="4">
        <v>1</v>
      </c>
      <c r="B18" s="5" t="s">
        <v>58</v>
      </c>
      <c r="C18" s="4" t="s">
        <v>58</v>
      </c>
      <c r="D18" s="4" t="s">
        <v>59</v>
      </c>
      <c r="E18" s="4" t="s">
        <v>60</v>
      </c>
      <c r="F18" s="4" t="s">
        <v>61</v>
      </c>
      <c r="G18" s="4" t="s">
        <v>92</v>
      </c>
      <c r="H18" s="6">
        <v>0.66</v>
      </c>
    </row>
    <row r="19" spans="1:8" x14ac:dyDescent="0.25">
      <c r="A19" s="4">
        <v>1</v>
      </c>
      <c r="B19" s="5" t="s">
        <v>62</v>
      </c>
      <c r="C19" s="4" t="s">
        <v>62</v>
      </c>
      <c r="D19" s="4" t="s">
        <v>63</v>
      </c>
      <c r="E19" s="4" t="s">
        <v>64</v>
      </c>
      <c r="F19" s="4" t="s">
        <v>65</v>
      </c>
      <c r="G19" s="4" t="s">
        <v>88</v>
      </c>
      <c r="H19" s="6">
        <v>6.77</v>
      </c>
    </row>
    <row r="20" spans="1:8" x14ac:dyDescent="0.25">
      <c r="A20" s="4">
        <v>1</v>
      </c>
      <c r="B20" s="5" t="s">
        <v>66</v>
      </c>
      <c r="C20" s="4" t="s">
        <v>66</v>
      </c>
      <c r="D20" s="4" t="s">
        <v>67</v>
      </c>
      <c r="E20" s="4" t="s">
        <v>68</v>
      </c>
      <c r="F20" s="4" t="s">
        <v>69</v>
      </c>
      <c r="G20" s="4" t="s">
        <v>91</v>
      </c>
      <c r="H20" s="6">
        <v>0.28999999999999998</v>
      </c>
    </row>
    <row r="21" spans="1:8" x14ac:dyDescent="0.25">
      <c r="A21" s="4">
        <v>1</v>
      </c>
      <c r="B21" s="5" t="s">
        <v>70</v>
      </c>
      <c r="C21" s="4" t="s">
        <v>70</v>
      </c>
      <c r="D21" s="4" t="s">
        <v>71</v>
      </c>
      <c r="E21" s="4" t="s">
        <v>72</v>
      </c>
      <c r="F21" s="4" t="s">
        <v>99</v>
      </c>
      <c r="G21" s="4" t="s">
        <v>0</v>
      </c>
      <c r="H21" s="6">
        <v>3.18</v>
      </c>
    </row>
    <row r="22" spans="1:8" x14ac:dyDescent="0.25">
      <c r="A22" s="4">
        <v>1</v>
      </c>
      <c r="B22" s="5" t="s">
        <v>73</v>
      </c>
      <c r="C22" s="4" t="s">
        <v>73</v>
      </c>
      <c r="D22" s="4" t="s">
        <v>74</v>
      </c>
      <c r="E22" s="4" t="s">
        <v>75</v>
      </c>
      <c r="F22" s="4" t="s">
        <v>76</v>
      </c>
      <c r="G22" s="4" t="s">
        <v>90</v>
      </c>
      <c r="H22" s="6">
        <v>5.72</v>
      </c>
    </row>
    <row r="23" spans="1:8" x14ac:dyDescent="0.25">
      <c r="A23" s="4">
        <v>1</v>
      </c>
      <c r="B23" s="5" t="s">
        <v>77</v>
      </c>
      <c r="C23" s="4" t="s">
        <v>77</v>
      </c>
      <c r="D23" s="4" t="s">
        <v>78</v>
      </c>
      <c r="E23" s="4" t="s">
        <v>79</v>
      </c>
      <c r="F23" s="4" t="s">
        <v>80</v>
      </c>
      <c r="G23" s="4" t="s">
        <v>108</v>
      </c>
      <c r="H23" s="6">
        <v>0.87</v>
      </c>
    </row>
    <row r="24" spans="1:8" x14ac:dyDescent="0.25">
      <c r="A24" s="4">
        <v>1</v>
      </c>
      <c r="B24" s="5" t="s">
        <v>81</v>
      </c>
      <c r="C24" s="4" t="s">
        <v>81</v>
      </c>
      <c r="D24" s="4" t="s">
        <v>82</v>
      </c>
      <c r="E24" s="4" t="s">
        <v>83</v>
      </c>
      <c r="F24" s="4" t="s">
        <v>84</v>
      </c>
      <c r="G24" s="4" t="s">
        <v>89</v>
      </c>
      <c r="H24" s="6">
        <v>2.3199999999999998</v>
      </c>
    </row>
    <row r="25" spans="1:8" x14ac:dyDescent="0.25">
      <c r="A25" s="10" t="s">
        <v>128</v>
      </c>
      <c r="B25" s="11"/>
      <c r="C25" s="11"/>
      <c r="D25" s="11"/>
      <c r="E25" s="11"/>
      <c r="F25" s="12"/>
      <c r="G25" s="7" t="s">
        <v>126</v>
      </c>
      <c r="H25" s="6">
        <f>2*SUM(H3:H24)</f>
        <v>54.499999999999993</v>
      </c>
    </row>
    <row r="26" spans="1:8" x14ac:dyDescent="0.25">
      <c r="A26" s="8" t="s">
        <v>115</v>
      </c>
      <c r="B26" s="8"/>
      <c r="C26" s="8"/>
      <c r="D26" s="8"/>
      <c r="E26" s="8"/>
      <c r="F26" s="8"/>
      <c r="G26" s="8"/>
      <c r="H26" s="8"/>
    </row>
    <row r="27" spans="1:8" x14ac:dyDescent="0.25">
      <c r="A27" s="4">
        <v>1</v>
      </c>
      <c r="B27" s="5" t="s">
        <v>109</v>
      </c>
      <c r="C27" s="4" t="s">
        <v>112</v>
      </c>
      <c r="D27" s="4" t="s">
        <v>109</v>
      </c>
      <c r="E27" s="4" t="s">
        <v>109</v>
      </c>
      <c r="F27" s="4" t="s">
        <v>113</v>
      </c>
      <c r="G27" s="4" t="s">
        <v>114</v>
      </c>
      <c r="H27" s="6">
        <v>18.649999999999999</v>
      </c>
    </row>
    <row r="28" spans="1:8" x14ac:dyDescent="0.25">
      <c r="A28" s="8" t="s">
        <v>117</v>
      </c>
      <c r="B28" s="8"/>
      <c r="C28" s="8"/>
      <c r="D28" s="8"/>
      <c r="E28" s="8"/>
      <c r="F28" s="8"/>
      <c r="G28" s="8"/>
      <c r="H28" s="8"/>
    </row>
    <row r="29" spans="1:8" x14ac:dyDescent="0.25">
      <c r="A29" s="4" t="s">
        <v>109</v>
      </c>
      <c r="B29" s="5" t="s">
        <v>109</v>
      </c>
      <c r="C29" s="4" t="s">
        <v>110</v>
      </c>
      <c r="D29" s="4" t="s">
        <v>109</v>
      </c>
      <c r="E29" s="4" t="s">
        <v>109</v>
      </c>
      <c r="F29" s="4" t="s">
        <v>111</v>
      </c>
      <c r="G29" s="4" t="s">
        <v>109</v>
      </c>
      <c r="H29" s="6">
        <v>100</v>
      </c>
    </row>
    <row r="30" spans="1:8" x14ac:dyDescent="0.25">
      <c r="A30" s="4" t="s">
        <v>109</v>
      </c>
      <c r="B30" s="5" t="s">
        <v>109</v>
      </c>
      <c r="C30" s="4" t="s">
        <v>118</v>
      </c>
      <c r="D30" s="4" t="s">
        <v>109</v>
      </c>
      <c r="E30" s="4" t="s">
        <v>109</v>
      </c>
      <c r="F30" s="4" t="s">
        <v>119</v>
      </c>
      <c r="G30" s="4" t="s">
        <v>109</v>
      </c>
      <c r="H30" s="6">
        <v>150</v>
      </c>
    </row>
    <row r="31" spans="1:8" x14ac:dyDescent="0.25">
      <c r="A31" s="4" t="s">
        <v>109</v>
      </c>
      <c r="B31" s="5" t="s">
        <v>109</v>
      </c>
      <c r="C31" s="4" t="s">
        <v>120</v>
      </c>
      <c r="D31" s="4" t="s">
        <v>109</v>
      </c>
      <c r="E31" s="4" t="s">
        <v>109</v>
      </c>
      <c r="F31" s="4" t="s">
        <v>121</v>
      </c>
      <c r="G31" s="4" t="s">
        <v>109</v>
      </c>
      <c r="H31" s="6">
        <v>10</v>
      </c>
    </row>
    <row r="32" spans="1:8" x14ac:dyDescent="0.25">
      <c r="A32" s="4" t="s">
        <v>109</v>
      </c>
      <c r="B32" s="5" t="s">
        <v>109</v>
      </c>
      <c r="C32" s="4" t="s">
        <v>124</v>
      </c>
      <c r="D32" s="4" t="s">
        <v>109</v>
      </c>
      <c r="E32" s="4" t="s">
        <v>109</v>
      </c>
      <c r="F32" s="4" t="s">
        <v>125</v>
      </c>
      <c r="G32" s="4" t="s">
        <v>109</v>
      </c>
      <c r="H32" s="6">
        <v>100</v>
      </c>
    </row>
    <row r="33" spans="1:8" x14ac:dyDescent="0.25">
      <c r="A33" s="4" t="s">
        <v>109</v>
      </c>
      <c r="B33" s="5" t="s">
        <v>109</v>
      </c>
      <c r="C33" s="4" t="s">
        <v>122</v>
      </c>
      <c r="D33" s="4" t="s">
        <v>109</v>
      </c>
      <c r="E33" s="4" t="s">
        <v>109</v>
      </c>
      <c r="F33" s="4" t="s">
        <v>123</v>
      </c>
      <c r="G33" s="4" t="s">
        <v>109</v>
      </c>
      <c r="H33" s="6">
        <v>40</v>
      </c>
    </row>
    <row r="34" spans="1:8" x14ac:dyDescent="0.25">
      <c r="A34" s="9" t="s">
        <v>127</v>
      </c>
      <c r="B34" s="9"/>
      <c r="C34" s="9"/>
      <c r="D34" s="9"/>
      <c r="E34" s="9"/>
      <c r="F34" s="9"/>
      <c r="G34" s="9"/>
      <c r="H34" s="6">
        <f>SUM(H3:H24,H27,H29,H30,H31,H32,H33)</f>
        <v>445.9</v>
      </c>
    </row>
  </sheetData>
  <mergeCells count="5">
    <mergeCell ref="A26:H26"/>
    <mergeCell ref="A1:H1"/>
    <mergeCell ref="A28:H28"/>
    <mergeCell ref="A34:G34"/>
    <mergeCell ref="A25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2015-03-03T00:10:28Z</dcterms:modified>
</cp:coreProperties>
</file>