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ia\Downloads\"/>
    </mc:Choice>
  </mc:AlternateContent>
  <xr:revisionPtr revIDLastSave="0" documentId="8_{FD8B2CF0-7C49-488C-A540-2E8FECDBFCB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Q1" sheetId="5" r:id="rId1"/>
    <sheet name="Q2" sheetId="8" r:id="rId2"/>
    <sheet name="Q3" sheetId="9" r:id="rId3"/>
    <sheet name="Q4" sheetId="10" r:id="rId4"/>
    <sheet name="Q5" sheetId="11" r:id="rId5"/>
    <sheet name="titanic" sheetId="1" r:id="rId6"/>
  </sheets>
  <calcPr calcId="191029"/>
  <pivotCaches>
    <pivotCache cacheId="22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C8" i="10"/>
  <c r="B8" i="10"/>
  <c r="D8" i="10"/>
  <c r="C14" i="10"/>
  <c r="B14" i="10"/>
</calcChain>
</file>

<file path=xl/sharedStrings.xml><?xml version="1.0" encoding="utf-8"?>
<sst xmlns="http://schemas.openxmlformats.org/spreadsheetml/2006/main" count="62" uniqueCount="36">
  <si>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</si>
  <si>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</si>
  <si>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</si>
  <si>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</si>
  <si>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</si>
  <si>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</si>
  <si>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</si>
  <si>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</si>
  <si>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</si>
  <si>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</si>
  <si>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(blank)</t>
  </si>
  <si>
    <t>Grand Total</t>
  </si>
  <si>
    <t>Sum of Pclass_1</t>
  </si>
  <si>
    <t>Sum of Pclass_2</t>
  </si>
  <si>
    <t>Sum of Pclass_3</t>
  </si>
  <si>
    <t>Sum of Survived</t>
  </si>
  <si>
    <t>#Survived</t>
  </si>
  <si>
    <t>Number of survived passengers in each class</t>
  </si>
  <si>
    <t>Count of Family_size</t>
  </si>
  <si>
    <t>Distribution of values in 'Family_size' column</t>
  </si>
  <si>
    <t>Average of Age</t>
  </si>
  <si>
    <t>Min of Age</t>
  </si>
  <si>
    <t>Max of Age</t>
  </si>
  <si>
    <t>Distribution of males and females in each passenger classs</t>
  </si>
  <si>
    <t>Family_size values</t>
  </si>
  <si>
    <t>Number of survived passengers</t>
  </si>
  <si>
    <t>Role of Family-size on survival rate</t>
  </si>
  <si>
    <t>Distribution of age values for males and females</t>
  </si>
  <si>
    <t>0: Females</t>
  </si>
  <si>
    <t>1: Males</t>
  </si>
  <si>
    <t>Ratio of women to men</t>
  </si>
  <si>
    <t>0: Women</t>
  </si>
  <si>
    <t>1: Men</t>
  </si>
  <si>
    <t>Age is normalized</t>
  </si>
  <si>
    <t>Gender</t>
  </si>
  <si>
    <t>Yes. Pasengers of smaller families have a higher survival rate than passengers of larger families.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</si>
</sst>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0" fillId="0" borderId="10" xfId="0" applyBorder="1"/>
    <xf numFmtId="0" fontId="0" fillId="35" borderId="19" xfId="0" applyFill="1" applyBorder="1"/>
    <xf numFmtId="0" fontId="0" fillId="35" borderId="20" xfId="0" applyFill="1" applyBorder="1"/>
    <xf numFmtId="0" fontId="0" fillId="0" borderId="21" xfId="0" applyBorder="1" applyAlignment="1">
      <alignment horizontal="left"/>
    </xf>
    <xf numFmtId="0" fontId="0" fillId="0" borderId="23" xfId="0" applyBorder="1"/>
    <xf numFmtId="0" fontId="0" fillId="35" borderId="22" xfId="0" applyFill="1" applyBorder="1" applyAlignment="1">
      <alignment horizontal="left"/>
    </xf>
    <xf numFmtId="0" fontId="0" fillId="35" borderId="24" xfId="0" applyFill="1" applyBorder="1"/>
    <xf numFmtId="0" fontId="16" fillId="37" borderId="0" xfId="0" applyFont="1" applyFill="1"/>
    <xf numFmtId="0" fontId="0" fillId="38" borderId="21" xfId="0" applyFill="1" applyBorder="1" applyAlignment="1">
      <alignment horizontal="left"/>
    </xf>
    <xf numFmtId="0" fontId="0" fillId="38" borderId="25" xfId="0" applyFill="1" applyBorder="1"/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35" borderId="10" xfId="0" applyFill="1" applyBorder="1" applyAlignment="1">
      <alignment horizontal="left"/>
    </xf>
    <xf numFmtId="0" fontId="0" fillId="35" borderId="10" xfId="0" applyFill="1" applyBorder="1"/>
    <xf numFmtId="0" fontId="0" fillId="34" borderId="10" xfId="0" applyFill="1" applyBorder="1"/>
    <xf numFmtId="0" fontId="0" fillId="35" borderId="0" xfId="0" applyFill="1"/>
    <xf numFmtId="0" fontId="16" fillId="33" borderId="1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33" borderId="10" xfId="0" applyFill="1" applyBorder="1" applyAlignment="1">
      <alignment horizontal="left"/>
    </xf>
    <xf numFmtId="0" fontId="0" fillId="35" borderId="16" xfId="0" applyFill="1" applyBorder="1" applyAlignment="1">
      <alignment horizontal="left"/>
    </xf>
    <xf numFmtId="0" fontId="0" fillId="35" borderId="17" xfId="0" applyFill="1" applyBorder="1"/>
    <xf numFmtId="0" fontId="0" fillId="35" borderId="18" xfId="0" applyFill="1" applyBorder="1"/>
    <xf numFmtId="0" fontId="0" fillId="33" borderId="14" xfId="0" applyFill="1" applyBorder="1" applyAlignment="1">
      <alignment horizontal="left"/>
    </xf>
    <xf numFmtId="0" fontId="0" fillId="34" borderId="15" xfId="0" applyFill="1" applyBorder="1"/>
    <xf numFmtId="0" fontId="0" fillId="0" borderId="24" xfId="0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0" xfId="0" applyFill="1" applyBorder="1"/>
    <xf numFmtId="0" fontId="16" fillId="33" borderId="0" xfId="0" applyFont="1" applyFill="1"/>
    <xf numFmtId="0" fontId="0" fillId="34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fill>
        <patternFill>
          <bgColor theme="4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 val="0"/>
      </font>
    </dxf>
    <dxf>
      <font>
        <b val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79998168889431442"/>
        </patternFill>
      </fill>
    </dxf>
    <dxf>
      <fill>
        <patternFill>
          <bgColor theme="4" tint="0.59999389629810485"/>
        </patternFill>
      </fill>
    </dxf>
    <dxf>
      <font>
        <b val="0"/>
      </font>
    </dxf>
    <dxf>
      <font>
        <b val="0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</font>
    </dxf>
    <dxf>
      <font>
        <b val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Pivot Tables.xlsx]Q2!PivotTable9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Distribution of Family size </a:t>
            </a:r>
          </a:p>
        </c:rich>
      </c:tx>
      <c:layout>
        <c:manualLayout>
          <c:xMode val="edge"/>
          <c:yMode val="edge"/>
          <c:x val="0.29805555555555563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63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A-4454-86F0-890167A4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65160"/>
        <c:axId val="367205264"/>
      </c:barChart>
      <c:catAx>
        <c:axId val="3671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Family</a:t>
                </a:r>
                <a:r>
                  <a:rPr lang="en-US" b="1" baseline="0"/>
                  <a:t> size value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5264"/>
        <c:crosses val="autoZero"/>
        <c:auto val="1"/>
        <c:lblAlgn val="ctr"/>
        <c:lblOffset val="100"/>
        <c:noMultiLvlLbl val="0"/>
      </c:catAx>
      <c:valAx>
        <c:axId val="367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Pivot Tables.xlsx]Q3!PivotTable11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Distribution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of age (min-max-average) among males and females</a:t>
            </a:r>
            <a:endParaRPr lang="en-US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Min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'Q3'!$B$4:$B$7</c:f>
              <c:numCache>
                <c:formatCode>General</c:formatCode>
                <c:ptCount val="3"/>
                <c:pt idx="0">
                  <c:v>7.4999999999999997E-2</c:v>
                </c:pt>
                <c:pt idx="1">
                  <c:v>5.2500000000000003E-3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4-468F-96FA-37B2D97760EB}"/>
            </c:ext>
          </c:extLst>
        </c:ser>
        <c:ser>
          <c:idx val="1"/>
          <c:order val="1"/>
          <c:tx>
            <c:strRef>
              <c:f>'Q3'!$C$3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'Q3'!$C$4:$C$7</c:f>
              <c:numCache>
                <c:formatCode>General</c:formatCode>
                <c:ptCount val="3"/>
                <c:pt idx="0">
                  <c:v>0.77500000000000002</c:v>
                </c:pt>
                <c:pt idx="1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4-468F-96FA-37B2D97760EB}"/>
            </c:ext>
          </c:extLst>
        </c:ser>
        <c:ser>
          <c:idx val="2"/>
          <c:order val="2"/>
          <c:tx>
            <c:strRef>
              <c:f>'Q3'!$D$3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'Q3'!$D$4:$D$7</c:f>
              <c:numCache>
                <c:formatCode>General</c:formatCode>
                <c:ptCount val="3"/>
                <c:pt idx="0">
                  <c:v>0.38642857142857145</c:v>
                </c:pt>
                <c:pt idx="1">
                  <c:v>0.33908653846153841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4-468F-96FA-37B2D977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7595816"/>
        <c:axId val="367591896"/>
      </c:barChart>
      <c:catAx>
        <c:axId val="3675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1896"/>
        <c:crosses val="autoZero"/>
        <c:auto val="1"/>
        <c:lblAlgn val="ctr"/>
        <c:lblOffset val="100"/>
        <c:noMultiLvlLbl val="0"/>
      </c:catAx>
      <c:valAx>
        <c:axId val="3675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Pivot Tables.xlsx]Q4!PivotTable12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Males and Females distribution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in each passenger class</a:t>
            </a:r>
            <a:endParaRPr lang="en-US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'Q4'!$B$4:$B$7</c:f>
              <c:numCache>
                <c:formatCode>General</c:formatCode>
                <c:ptCount val="3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4CD-9EA6-36080E1D7F0F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'Q4'!$C$4:$C$7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3-44CD-9EA6-36080E1D7F0F}"/>
            </c:ext>
          </c:extLst>
        </c:ser>
        <c:ser>
          <c:idx val="2"/>
          <c:order val="2"/>
          <c:tx>
            <c:strRef>
              <c:f>'Q4'!$D$3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'Q4'!$D$4:$D$7</c:f>
              <c:numCache>
                <c:formatCode>General</c:formatCode>
                <c:ptCount val="3"/>
                <c:pt idx="0">
                  <c:v>16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3-44CD-9EA6-36080E1D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60808"/>
        <c:axId val="425561592"/>
      </c:barChart>
      <c:catAx>
        <c:axId val="42556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1592"/>
        <c:crosses val="autoZero"/>
        <c:auto val="1"/>
        <c:lblAlgn val="ctr"/>
        <c:lblOffset val="100"/>
        <c:noMultiLvlLbl val="0"/>
      </c:catAx>
      <c:valAx>
        <c:axId val="4255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women to men in each passenger class</a:t>
            </a:r>
          </a:p>
        </c:rich>
      </c:tx>
      <c:layout>
        <c:manualLayout>
          <c:xMode val="edge"/>
          <c:yMode val="edge"/>
          <c:x val="0.101083333333333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'Q4'!$A$14</c:f>
              <c:strCache>
                <c:ptCount val="1"/>
                <c:pt idx="0">
                  <c:v>Ratio of women to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'Q4'!$B$13:$D$13</c:f>
              <c:strCache>
                <c:ptCount val="3"/>
                <c:pt idx="0">
                  <c:v>Pclass_1</c:v>
                </c:pt>
                <c:pt idx="1">
                  <c:v>Pclass_2</c:v>
                </c:pt>
                <c:pt idx="2">
                  <c:v>Pclass_3</c:v>
                </c:pt>
              </c:strCache>
            </c:strRef>
          </c:cat>
          <c:val>
            <c:numRef>
              <c:f>'Q4'!$B$14:$D$14</c:f>
              <c:numCache>
                <c:formatCode>General</c:formatCode>
                <c:ptCount val="3"/>
                <c:pt idx="0">
                  <c:v>1.3</c:v>
                </c:pt>
                <c:pt idx="1">
                  <c:v>0.42857142857142855</c:v>
                </c:pt>
                <c:pt idx="2">
                  <c:v>0.3902439024390244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2-4D39-8AD8-2AD0A4D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03928"/>
        <c:axId val="364910200"/>
      </c:barChart>
      <c:catAx>
        <c:axId val="3649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0200"/>
        <c:crosses val="autoZero"/>
        <c:auto val="1"/>
        <c:lblAlgn val="ctr"/>
        <c:lblOffset val="100"/>
        <c:noMultiLvlLbl val="0"/>
      </c:catAx>
      <c:valAx>
        <c:axId val="3649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Pivot Tables.xlsx]Q5!PivotTable13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Distribution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of family size for </a:t>
            </a:r>
          </a:p>
          <a:p>
            <a:pPr>
              <a:defRPr/>
            </a:pP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survived passengers</a:t>
            </a:r>
            <a:endParaRPr lang="en-US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00207786526684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'Q5'!$A$4:$A$11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'Q5'!$B$4:$B$11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E-4348-9F51-308AADCF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597384"/>
        <c:axId val="367591112"/>
        <c:axId val="366084672"/>
      </c:bar3DChart>
      <c:catAx>
        <c:axId val="3675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1112"/>
        <c:crosses val="autoZero"/>
        <c:auto val="1"/>
        <c:lblAlgn val="ctr"/>
        <c:lblOffset val="100"/>
        <c:noMultiLvlLbl val="0"/>
      </c:catAx>
      <c:valAx>
        <c:axId val="3675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7384"/>
        <c:crosses val="autoZero"/>
        <c:crossBetween val="between"/>
      </c:valAx>
      <c:serAx>
        <c:axId val="3660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11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100012</xdr:rowOff>
    </xdr:from>
    <xdr:to>
      <xdr:col>10</xdr:col>
      <xdr:colOff>390525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52387</xdr:rowOff>
    </xdr:from>
    <xdr:to>
      <xdr:col>14</xdr:col>
      <xdr:colOff>95250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147637</xdr:rowOff>
    </xdr:from>
    <xdr:to>
      <xdr:col>10</xdr:col>
      <xdr:colOff>504825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15</xdr:row>
      <xdr:rowOff>176212</xdr:rowOff>
    </xdr:from>
    <xdr:to>
      <xdr:col>10</xdr:col>
      <xdr:colOff>219075</xdr:colOff>
      <xdr:row>30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90487</xdr:rowOff>
    </xdr:from>
    <xdr:to>
      <xdr:col>11</xdr:col>
      <xdr:colOff>361950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a Izees" refreshedDate="45050.113446527779" createdVersion="5" refreshedVersion="5" minRefreshableVersion="3" recordCount="100" xr:uid="{00000000-000A-0000-FFFF-FFFF00000000}">
  <cacheSource type="worksheet">
    <worksheetSource ref="A1:I101" sheet="titanic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5.2500000000000003E-3" maxValue="0.92500000000000004"/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0">
      <sharedItems containsSemiMixedTypes="0" containsString="0" containsNumber="1" minValue="0" maxValue="1" count="7">
        <n v="0"/>
        <n v="1"/>
        <n v="0.2"/>
        <n v="0.6"/>
        <n v="0.5"/>
        <n v="0.1"/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a Izees" refreshedDate="45050.157343287035" createdVersion="5" refreshedVersion="5" minRefreshableVersion="3" recordCount="101" xr:uid="{00000000-000A-0000-FFFF-FFFF01000000}">
  <cacheSource type="worksheet">
    <worksheetSource ref="A1:I1048576" sheet="titanic"/>
  </cacheSource>
  <cacheFields count="9">
    <cacheField name="PassengerId" numFmtId="0">
      <sharedItems containsString="0" containsBlank="1" containsNumber="1" containsInteger="1" minValue="792" maxValue="891"/>
    </cacheField>
    <cacheField name="Survived" numFmtId="0">
      <sharedItems containsString="0" containsBlank="1" containsNumber="1" containsInteger="1" minValue="0" maxValue="1"/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Age" numFmtId="0">
      <sharedItems containsString="0" containsBlank="1" containsNumber="1" minValue="5.2500000000000003E-3" maxValue="0.92500000000000004" count="47">
        <n v="0.35"/>
        <n v="0.48749999999999999"/>
        <n v="0.47499999999999998"/>
        <n v="0.38750000000000001"/>
        <n v="0.41249999999999998"/>
        <n v="0.2"/>
        <n v="0.42499999999999999"/>
        <n v="0.4375"/>
        <n v="0.3"/>
        <n v="0.33750000000000002"/>
        <n v="0.3125"/>
        <n v="0.375"/>
        <n v="0.22500000000000001"/>
        <n v="0.32500000000000001"/>
        <n v="0.38124999999999998"/>
        <n v="0.28749999999999998"/>
        <n v="0.53749999999999998"/>
        <n v="0.26250000000000001"/>
        <n v="0.25"/>
        <n v="0.43125000000000002"/>
        <n v="0.21249999999999999"/>
        <n v="0.52500000000000002"/>
        <n v="0.92500000000000004"/>
        <n v="0.58750000000000002"/>
        <n v="0.23749999999999999"/>
        <n v="0.27500000000000002"/>
        <n v="0.4"/>
        <n v="0.61250000000000004"/>
        <n v="0.77500000000000002"/>
        <n v="0.63749999999999996"/>
        <n v="0.6"/>
        <n v="0.1875"/>
        <n v="0.55000000000000004"/>
        <n v="0.7"/>
        <n v="5.2500000000000003E-3"/>
        <n v="0.1125"/>
        <n v="0.51249999999999996"/>
        <n v="0.65"/>
        <n v="0.5625"/>
        <n v="1.2500000000000001E-2"/>
        <n v="1.0375000000000001E-2"/>
        <n v="0.05"/>
        <n v="0.13750000000000001"/>
        <n v="0.125"/>
        <n v="2.5000000000000001E-2"/>
        <n v="7.4999999999999997E-2"/>
        <m/>
      </sharedItems>
    </cacheField>
    <cacheField name="Fare" numFmtId="0">
      <sharedItems containsString="0" containsBlank="1" containsNumber="1" minValue="0" maxValue="0.32179836699999997"/>
    </cacheField>
    <cacheField name="Pclass_1" numFmtId="0">
      <sharedItems containsString="0" containsBlank="1" containsNumber="1" containsInteger="1" minValue="0" maxValue="1" count="3">
        <n v="1"/>
        <n v="0"/>
        <m/>
      </sharedItems>
    </cacheField>
    <cacheField name="Pclass_2" numFmtId="0">
      <sharedItems containsString="0" containsBlank="1" containsNumber="1" containsInteger="1" minValue="0" maxValue="1"/>
    </cacheField>
    <cacheField name="Pclass_3" numFmtId="0">
      <sharedItems containsString="0" containsBlank="1" containsNumber="1" containsInteger="1" minValue="0" maxValue="1"/>
    </cacheField>
    <cacheField name="Family_siz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2"/>
    <x v="0"/>
    <n v="1"/>
    <n v="0.2"/>
    <n v="5.0748620000000001E-2"/>
    <x v="0"/>
    <x v="0"/>
    <x v="0"/>
    <x v="0"/>
  </r>
  <r>
    <n v="793"/>
    <x v="0"/>
    <n v="0"/>
    <n v="0.35"/>
    <n v="0.13575255899999999"/>
    <x v="0"/>
    <x v="1"/>
    <x v="1"/>
    <x v="1"/>
  </r>
  <r>
    <n v="794"/>
    <x v="0"/>
    <n v="1"/>
    <n v="0.35"/>
    <n v="5.9914211000000002E-2"/>
    <x v="1"/>
    <x v="1"/>
    <x v="0"/>
    <x v="0"/>
  </r>
  <r>
    <n v="795"/>
    <x v="0"/>
    <n v="1"/>
    <n v="0.3125"/>
    <n v="1.5411575E-2"/>
    <x v="0"/>
    <x v="1"/>
    <x v="1"/>
    <x v="0"/>
  </r>
  <r>
    <n v="796"/>
    <x v="0"/>
    <n v="1"/>
    <n v="0.48749999999999999"/>
    <n v="2.5374310000000001E-2"/>
    <x v="0"/>
    <x v="0"/>
    <x v="0"/>
    <x v="0"/>
  </r>
  <r>
    <n v="799"/>
    <x v="0"/>
    <n v="1"/>
    <n v="0.375"/>
    <n v="1.4110459000000001E-2"/>
    <x v="0"/>
    <x v="1"/>
    <x v="1"/>
    <x v="0"/>
  </r>
  <r>
    <n v="800"/>
    <x v="0"/>
    <n v="0"/>
    <n v="0.375"/>
    <n v="4.7137660999999997E-2"/>
    <x v="0"/>
    <x v="1"/>
    <x v="1"/>
    <x v="2"/>
  </r>
  <r>
    <n v="801"/>
    <x v="0"/>
    <n v="1"/>
    <n v="0.42499999999999999"/>
    <n v="2.5374310000000001E-2"/>
    <x v="0"/>
    <x v="0"/>
    <x v="0"/>
    <x v="0"/>
  </r>
  <r>
    <n v="806"/>
    <x v="0"/>
    <n v="1"/>
    <n v="0.38750000000000001"/>
    <n v="1.5175789E-2"/>
    <x v="0"/>
    <x v="1"/>
    <x v="1"/>
    <x v="0"/>
  </r>
  <r>
    <n v="807"/>
    <x v="0"/>
    <n v="1"/>
    <n v="0.48749999999999999"/>
    <n v="0"/>
    <x v="1"/>
    <x v="1"/>
    <x v="0"/>
    <x v="0"/>
  </r>
  <r>
    <n v="808"/>
    <x v="0"/>
    <n v="0"/>
    <n v="0.22500000000000001"/>
    <n v="1.5175789E-2"/>
    <x v="0"/>
    <x v="1"/>
    <x v="1"/>
    <x v="0"/>
  </r>
  <r>
    <n v="809"/>
    <x v="0"/>
    <n v="1"/>
    <n v="0.48749999999999999"/>
    <n v="2.5374310000000001E-2"/>
    <x v="0"/>
    <x v="0"/>
    <x v="0"/>
    <x v="0"/>
  </r>
  <r>
    <n v="811"/>
    <x v="0"/>
    <n v="1"/>
    <n v="0.32500000000000001"/>
    <n v="1.5395374999999999E-2"/>
    <x v="0"/>
    <x v="1"/>
    <x v="1"/>
    <x v="0"/>
  </r>
  <r>
    <n v="812"/>
    <x v="0"/>
    <n v="1"/>
    <n v="0.48749999999999999"/>
    <n v="4.7137660999999997E-2"/>
    <x v="0"/>
    <x v="1"/>
    <x v="1"/>
    <x v="0"/>
  </r>
  <r>
    <n v="813"/>
    <x v="0"/>
    <n v="1"/>
    <n v="0.4375"/>
    <n v="2.0494635000000001E-2"/>
    <x v="0"/>
    <x v="0"/>
    <x v="0"/>
    <x v="0"/>
  </r>
  <r>
    <n v="814"/>
    <x v="0"/>
    <n v="0"/>
    <n v="7.4999999999999997E-2"/>
    <n v="6.1044735000000003E-2"/>
    <x v="0"/>
    <x v="1"/>
    <x v="1"/>
    <x v="3"/>
  </r>
  <r>
    <n v="815"/>
    <x v="0"/>
    <n v="1"/>
    <n v="0.38124999999999998"/>
    <n v="1.5712554E-2"/>
    <x v="0"/>
    <x v="1"/>
    <x v="1"/>
    <x v="0"/>
  </r>
  <r>
    <n v="816"/>
    <x v="0"/>
    <n v="1"/>
    <n v="0.35"/>
    <n v="0"/>
    <x v="1"/>
    <x v="1"/>
    <x v="0"/>
    <x v="0"/>
  </r>
  <r>
    <n v="817"/>
    <x v="0"/>
    <n v="0"/>
    <n v="0.28749999999999998"/>
    <n v="1.5468569999999999E-2"/>
    <x v="0"/>
    <x v="1"/>
    <x v="1"/>
    <x v="0"/>
  </r>
  <r>
    <n v="818"/>
    <x v="0"/>
    <n v="1"/>
    <n v="0.38750000000000001"/>
    <n v="7.2227388000000003E-2"/>
    <x v="0"/>
    <x v="0"/>
    <x v="0"/>
    <x v="2"/>
  </r>
  <r>
    <n v="819"/>
    <x v="0"/>
    <n v="1"/>
    <n v="0.53749999999999998"/>
    <n v="1.2589562E-2"/>
    <x v="0"/>
    <x v="1"/>
    <x v="1"/>
    <x v="0"/>
  </r>
  <r>
    <n v="820"/>
    <x v="0"/>
    <n v="1"/>
    <n v="0.125"/>
    <n v="5.4457172999999998E-2"/>
    <x v="0"/>
    <x v="1"/>
    <x v="1"/>
    <x v="4"/>
  </r>
  <r>
    <n v="823"/>
    <x v="0"/>
    <n v="1"/>
    <n v="0.47499999999999998"/>
    <n v="0"/>
    <x v="1"/>
    <x v="1"/>
    <x v="0"/>
    <x v="0"/>
  </r>
  <r>
    <n v="825"/>
    <x v="0"/>
    <n v="1"/>
    <n v="2.5000000000000001E-2"/>
    <n v="7.7464841000000006E-2"/>
    <x v="0"/>
    <x v="1"/>
    <x v="1"/>
    <x v="4"/>
  </r>
  <r>
    <n v="826"/>
    <x v="0"/>
    <n v="1"/>
    <n v="0.35"/>
    <n v="1.3565496999999999E-2"/>
    <x v="0"/>
    <x v="1"/>
    <x v="1"/>
    <x v="0"/>
  </r>
  <r>
    <n v="827"/>
    <x v="0"/>
    <n v="1"/>
    <n v="0.35"/>
    <n v="0.110272458"/>
    <x v="0"/>
    <x v="1"/>
    <x v="1"/>
    <x v="0"/>
  </r>
  <r>
    <n v="833"/>
    <x v="0"/>
    <n v="1"/>
    <n v="0.35"/>
    <n v="1.4110459000000001E-2"/>
    <x v="0"/>
    <x v="1"/>
    <x v="1"/>
    <x v="0"/>
  </r>
  <r>
    <n v="834"/>
    <x v="0"/>
    <n v="1"/>
    <n v="0.28749999999999998"/>
    <n v="1.5330376999999999E-2"/>
    <x v="0"/>
    <x v="1"/>
    <x v="1"/>
    <x v="0"/>
  </r>
  <r>
    <n v="835"/>
    <x v="0"/>
    <n v="1"/>
    <n v="0.22500000000000001"/>
    <n v="1.6200520999999999E-2"/>
    <x v="0"/>
    <x v="1"/>
    <x v="1"/>
    <x v="0"/>
  </r>
  <r>
    <n v="837"/>
    <x v="0"/>
    <n v="1"/>
    <n v="0.26250000000000001"/>
    <n v="1.6908073999999999E-2"/>
    <x v="0"/>
    <x v="1"/>
    <x v="1"/>
    <x v="0"/>
  </r>
  <r>
    <n v="838"/>
    <x v="0"/>
    <n v="1"/>
    <n v="0.35"/>
    <n v="1.5712554E-2"/>
    <x v="0"/>
    <x v="1"/>
    <x v="1"/>
    <x v="0"/>
  </r>
  <r>
    <n v="841"/>
    <x v="0"/>
    <n v="1"/>
    <n v="0.25"/>
    <n v="1.5468569999999999E-2"/>
    <x v="0"/>
    <x v="1"/>
    <x v="1"/>
    <x v="0"/>
  </r>
  <r>
    <n v="842"/>
    <x v="0"/>
    <n v="1"/>
    <n v="0.2"/>
    <n v="2.0494635000000001E-2"/>
    <x v="0"/>
    <x v="0"/>
    <x v="0"/>
    <x v="0"/>
  </r>
  <r>
    <n v="844"/>
    <x v="0"/>
    <n v="1"/>
    <n v="0.43125000000000002"/>
    <n v="1.2565163000000001E-2"/>
    <x v="0"/>
    <x v="1"/>
    <x v="1"/>
    <x v="0"/>
  </r>
  <r>
    <n v="845"/>
    <x v="0"/>
    <n v="1"/>
    <n v="0.21249999999999999"/>
    <n v="1.6908073999999999E-2"/>
    <x v="0"/>
    <x v="1"/>
    <x v="1"/>
    <x v="0"/>
  </r>
  <r>
    <n v="846"/>
    <x v="0"/>
    <n v="1"/>
    <n v="0.52500000000000002"/>
    <n v="1.4736618999999999E-2"/>
    <x v="0"/>
    <x v="1"/>
    <x v="1"/>
    <x v="0"/>
  </r>
  <r>
    <n v="847"/>
    <x v="0"/>
    <n v="1"/>
    <n v="0.35"/>
    <n v="0.13575255899999999"/>
    <x v="0"/>
    <x v="1"/>
    <x v="1"/>
    <x v="1"/>
  </r>
  <r>
    <n v="848"/>
    <x v="0"/>
    <n v="1"/>
    <n v="0.4375"/>
    <n v="1.5411575E-2"/>
    <x v="0"/>
    <x v="1"/>
    <x v="1"/>
    <x v="0"/>
  </r>
  <r>
    <n v="849"/>
    <x v="0"/>
    <n v="1"/>
    <n v="0.35"/>
    <n v="6.4411709999999997E-2"/>
    <x v="0"/>
    <x v="0"/>
    <x v="0"/>
    <x v="5"/>
  </r>
  <r>
    <n v="851"/>
    <x v="0"/>
    <n v="1"/>
    <n v="0.05"/>
    <n v="6.1044735000000003E-2"/>
    <x v="0"/>
    <x v="1"/>
    <x v="1"/>
    <x v="3"/>
  </r>
  <r>
    <n v="852"/>
    <x v="0"/>
    <n v="1"/>
    <n v="0.92500000000000004"/>
    <n v="1.5175789E-2"/>
    <x v="0"/>
    <x v="1"/>
    <x v="1"/>
    <x v="0"/>
  </r>
  <r>
    <n v="853"/>
    <x v="0"/>
    <n v="0"/>
    <n v="0.1125"/>
    <n v="2.9757820000000001E-2"/>
    <x v="0"/>
    <x v="1"/>
    <x v="1"/>
    <x v="2"/>
  </r>
  <r>
    <n v="855"/>
    <x v="0"/>
    <n v="0"/>
    <n v="0.55000000000000004"/>
    <n v="5.0748620000000001E-2"/>
    <x v="0"/>
    <x v="0"/>
    <x v="0"/>
    <x v="5"/>
  </r>
  <r>
    <n v="860"/>
    <x v="0"/>
    <n v="1"/>
    <n v="0.35"/>
    <n v="1.4110459000000001E-2"/>
    <x v="0"/>
    <x v="1"/>
    <x v="1"/>
    <x v="0"/>
  </r>
  <r>
    <n v="861"/>
    <x v="0"/>
    <n v="1"/>
    <n v="0.51249999999999996"/>
    <n v="2.7537567999999998E-2"/>
    <x v="0"/>
    <x v="1"/>
    <x v="1"/>
    <x v="2"/>
  </r>
  <r>
    <n v="862"/>
    <x v="0"/>
    <n v="1"/>
    <n v="0.26250000000000001"/>
    <n v="2.2446504999999999E-2"/>
    <x v="0"/>
    <x v="0"/>
    <x v="0"/>
    <x v="5"/>
  </r>
  <r>
    <n v="864"/>
    <x v="0"/>
    <n v="0"/>
    <n v="0.35"/>
    <n v="0.13575255899999999"/>
    <x v="0"/>
    <x v="1"/>
    <x v="1"/>
    <x v="1"/>
  </r>
  <r>
    <n v="865"/>
    <x v="0"/>
    <n v="1"/>
    <n v="0.3"/>
    <n v="2.5374310000000001E-2"/>
    <x v="0"/>
    <x v="0"/>
    <x v="0"/>
    <x v="0"/>
  </r>
  <r>
    <n v="868"/>
    <x v="0"/>
    <n v="1"/>
    <n v="0.38750000000000001"/>
    <n v="9.8561237999999995E-2"/>
    <x v="1"/>
    <x v="1"/>
    <x v="0"/>
    <x v="0"/>
  </r>
  <r>
    <n v="869"/>
    <x v="0"/>
    <n v="1"/>
    <n v="0.35"/>
    <n v="1.8542764999999999E-2"/>
    <x v="0"/>
    <x v="1"/>
    <x v="1"/>
    <x v="0"/>
  </r>
  <r>
    <n v="871"/>
    <x v="0"/>
    <n v="1"/>
    <n v="0.32500000000000001"/>
    <n v="1.5411575E-2"/>
    <x v="0"/>
    <x v="1"/>
    <x v="1"/>
    <x v="0"/>
  </r>
  <r>
    <n v="873"/>
    <x v="0"/>
    <n v="1"/>
    <n v="0.41249999999999998"/>
    <n v="9.75935E-3"/>
    <x v="1"/>
    <x v="1"/>
    <x v="0"/>
    <x v="0"/>
  </r>
  <r>
    <n v="874"/>
    <x v="0"/>
    <n v="1"/>
    <n v="0.58750000000000002"/>
    <n v="1.7566829999999999E-2"/>
    <x v="0"/>
    <x v="1"/>
    <x v="1"/>
    <x v="0"/>
  </r>
  <r>
    <n v="877"/>
    <x v="0"/>
    <n v="1"/>
    <n v="0.25"/>
    <n v="1.9217722E-2"/>
    <x v="0"/>
    <x v="1"/>
    <x v="1"/>
    <x v="0"/>
  </r>
  <r>
    <n v="878"/>
    <x v="0"/>
    <n v="1"/>
    <n v="0.23749999999999999"/>
    <n v="1.5411575E-2"/>
    <x v="0"/>
    <x v="1"/>
    <x v="1"/>
    <x v="0"/>
  </r>
  <r>
    <n v="879"/>
    <x v="0"/>
    <n v="1"/>
    <n v="0.35"/>
    <n v="1.5411575E-2"/>
    <x v="0"/>
    <x v="1"/>
    <x v="1"/>
    <x v="0"/>
  </r>
  <r>
    <n v="882"/>
    <x v="0"/>
    <n v="1"/>
    <n v="0.41249999999999998"/>
    <n v="1.5411575E-2"/>
    <x v="0"/>
    <x v="1"/>
    <x v="1"/>
    <x v="0"/>
  </r>
  <r>
    <n v="883"/>
    <x v="0"/>
    <n v="0"/>
    <n v="0.27500000000000002"/>
    <n v="2.0527231E-2"/>
    <x v="0"/>
    <x v="1"/>
    <x v="1"/>
    <x v="0"/>
  </r>
  <r>
    <n v="884"/>
    <x v="0"/>
    <n v="1"/>
    <n v="0.35"/>
    <n v="2.0494635000000001E-2"/>
    <x v="0"/>
    <x v="0"/>
    <x v="0"/>
    <x v="0"/>
  </r>
  <r>
    <n v="885"/>
    <x v="0"/>
    <n v="1"/>
    <n v="0.3125"/>
    <n v="1.3760684E-2"/>
    <x v="0"/>
    <x v="1"/>
    <x v="1"/>
    <x v="0"/>
  </r>
  <r>
    <n v="886"/>
    <x v="0"/>
    <n v="0"/>
    <n v="0.48749999999999999"/>
    <n v="5.6848214000000001E-2"/>
    <x v="0"/>
    <x v="1"/>
    <x v="1"/>
    <x v="4"/>
  </r>
  <r>
    <n v="887"/>
    <x v="0"/>
    <n v="1"/>
    <n v="0.33750000000000002"/>
    <n v="2.5374310000000001E-2"/>
    <x v="0"/>
    <x v="0"/>
    <x v="0"/>
    <x v="0"/>
  </r>
  <r>
    <n v="889"/>
    <x v="0"/>
    <n v="0"/>
    <n v="0.35"/>
    <n v="4.5771352000000001E-2"/>
    <x v="0"/>
    <x v="1"/>
    <x v="1"/>
    <x v="6"/>
  </r>
  <r>
    <n v="891"/>
    <x v="0"/>
    <n v="1"/>
    <n v="0.4"/>
    <n v="1.5126993E-2"/>
    <x v="0"/>
    <x v="1"/>
    <x v="1"/>
    <x v="0"/>
  </r>
  <r>
    <n v="797"/>
    <x v="1"/>
    <n v="0"/>
    <n v="0.61250000000000004"/>
    <n v="5.0610427999999999E-2"/>
    <x v="1"/>
    <x v="1"/>
    <x v="0"/>
    <x v="0"/>
  </r>
  <r>
    <n v="798"/>
    <x v="1"/>
    <n v="0"/>
    <n v="0.38750000000000001"/>
    <n v="1.6948673000000001E-2"/>
    <x v="0"/>
    <x v="1"/>
    <x v="1"/>
    <x v="0"/>
  </r>
  <r>
    <n v="802"/>
    <x v="1"/>
    <n v="0"/>
    <n v="0.38750000000000001"/>
    <n v="5.1236588E-2"/>
    <x v="0"/>
    <x v="0"/>
    <x v="0"/>
    <x v="2"/>
  </r>
  <r>
    <n v="803"/>
    <x v="1"/>
    <n v="1"/>
    <n v="0.13750000000000001"/>
    <n v="0.234224401"/>
    <x v="1"/>
    <x v="1"/>
    <x v="0"/>
    <x v="6"/>
  </r>
  <r>
    <n v="804"/>
    <x v="1"/>
    <n v="1"/>
    <n v="5.2500000000000003E-3"/>
    <n v="1.6623491000000001E-2"/>
    <x v="0"/>
    <x v="1"/>
    <x v="1"/>
    <x v="5"/>
  </r>
  <r>
    <n v="805"/>
    <x v="1"/>
    <n v="1"/>
    <n v="0.33750000000000002"/>
    <n v="1.3614293E-2"/>
    <x v="0"/>
    <x v="1"/>
    <x v="1"/>
    <x v="0"/>
  </r>
  <r>
    <n v="810"/>
    <x v="1"/>
    <n v="0"/>
    <n v="0.41249999999999998"/>
    <n v="0.103644297"/>
    <x v="1"/>
    <x v="1"/>
    <x v="0"/>
    <x v="5"/>
  </r>
  <r>
    <n v="821"/>
    <x v="1"/>
    <n v="0"/>
    <n v="0.65"/>
    <n v="0.18249984599999999"/>
    <x v="1"/>
    <x v="1"/>
    <x v="0"/>
    <x v="2"/>
  </r>
  <r>
    <n v="822"/>
    <x v="1"/>
    <n v="1"/>
    <n v="0.33750000000000002"/>
    <n v="1.6908073999999999E-2"/>
    <x v="0"/>
    <x v="1"/>
    <x v="1"/>
    <x v="0"/>
  </r>
  <r>
    <n v="824"/>
    <x v="1"/>
    <n v="0"/>
    <n v="0.33750000000000002"/>
    <n v="2.4349578E-2"/>
    <x v="0"/>
    <x v="1"/>
    <x v="1"/>
    <x v="5"/>
  </r>
  <r>
    <n v="828"/>
    <x v="1"/>
    <n v="1"/>
    <n v="1.2500000000000001E-2"/>
    <n v="7.2227388000000003E-2"/>
    <x v="0"/>
    <x v="0"/>
    <x v="0"/>
    <x v="2"/>
  </r>
  <r>
    <n v="829"/>
    <x v="1"/>
    <n v="1"/>
    <n v="0.35"/>
    <n v="1.5126993E-2"/>
    <x v="0"/>
    <x v="1"/>
    <x v="1"/>
    <x v="0"/>
  </r>
  <r>
    <n v="830"/>
    <x v="1"/>
    <n v="0"/>
    <n v="0.77500000000000002"/>
    <n v="0.156149601"/>
    <x v="1"/>
    <x v="1"/>
    <x v="0"/>
    <x v="0"/>
  </r>
  <r>
    <n v="831"/>
    <x v="1"/>
    <n v="0"/>
    <n v="0.1875"/>
    <n v="2.8212719000000001E-2"/>
    <x v="0"/>
    <x v="1"/>
    <x v="1"/>
    <x v="5"/>
  </r>
  <r>
    <n v="832"/>
    <x v="1"/>
    <n v="1"/>
    <n v="1.0375000000000001E-2"/>
    <n v="3.6597563E-2"/>
    <x v="0"/>
    <x v="0"/>
    <x v="0"/>
    <x v="2"/>
  </r>
  <r>
    <n v="836"/>
    <x v="1"/>
    <n v="0"/>
    <n v="0.48749999999999999"/>
    <n v="0.162314192"/>
    <x v="1"/>
    <x v="1"/>
    <x v="0"/>
    <x v="2"/>
  </r>
  <r>
    <n v="839"/>
    <x v="1"/>
    <n v="1"/>
    <n v="0.4"/>
    <n v="0.110272458"/>
    <x v="0"/>
    <x v="1"/>
    <x v="1"/>
    <x v="0"/>
  </r>
  <r>
    <n v="840"/>
    <x v="1"/>
    <n v="1"/>
    <n v="0.35"/>
    <n v="5.7970539000000001E-2"/>
    <x v="1"/>
    <x v="1"/>
    <x v="0"/>
    <x v="0"/>
  </r>
  <r>
    <n v="843"/>
    <x v="1"/>
    <n v="0"/>
    <n v="0.375"/>
    <n v="6.0507970000000001E-2"/>
    <x v="1"/>
    <x v="1"/>
    <x v="0"/>
    <x v="0"/>
  </r>
  <r>
    <n v="850"/>
    <x v="1"/>
    <n v="0"/>
    <n v="0.35"/>
    <n v="0.173919816"/>
    <x v="1"/>
    <x v="1"/>
    <x v="0"/>
    <x v="5"/>
  </r>
  <r>
    <n v="854"/>
    <x v="1"/>
    <n v="0"/>
    <n v="0.2"/>
    <n v="7.6903678000000003E-2"/>
    <x v="1"/>
    <x v="1"/>
    <x v="0"/>
    <x v="5"/>
  </r>
  <r>
    <n v="856"/>
    <x v="1"/>
    <n v="0"/>
    <n v="0.22500000000000001"/>
    <n v="1.8249985E-2"/>
    <x v="0"/>
    <x v="1"/>
    <x v="1"/>
    <x v="5"/>
  </r>
  <r>
    <n v="857"/>
    <x v="1"/>
    <n v="0"/>
    <n v="0.5625"/>
    <n v="0.32179836699999997"/>
    <x v="1"/>
    <x v="1"/>
    <x v="0"/>
    <x v="2"/>
  </r>
  <r>
    <n v="858"/>
    <x v="1"/>
    <n v="1"/>
    <n v="0.63749999999999996"/>
    <n v="5.1822148999999998E-2"/>
    <x v="1"/>
    <x v="1"/>
    <x v="0"/>
    <x v="0"/>
  </r>
  <r>
    <n v="859"/>
    <x v="1"/>
    <n v="0"/>
    <n v="0.3"/>
    <n v="3.7589697999999998E-2"/>
    <x v="0"/>
    <x v="1"/>
    <x v="1"/>
    <x v="6"/>
  </r>
  <r>
    <n v="863"/>
    <x v="1"/>
    <n v="0"/>
    <n v="0.6"/>
    <n v="5.0610427999999999E-2"/>
    <x v="1"/>
    <x v="1"/>
    <x v="0"/>
    <x v="0"/>
  </r>
  <r>
    <n v="866"/>
    <x v="1"/>
    <n v="0"/>
    <n v="0.52500000000000002"/>
    <n v="2.5374310000000001E-2"/>
    <x v="0"/>
    <x v="0"/>
    <x v="0"/>
    <x v="0"/>
  </r>
  <r>
    <n v="867"/>
    <x v="1"/>
    <n v="0"/>
    <n v="0.33750000000000002"/>
    <n v="2.70496E-2"/>
    <x v="0"/>
    <x v="0"/>
    <x v="0"/>
    <x v="5"/>
  </r>
  <r>
    <n v="870"/>
    <x v="1"/>
    <n v="1"/>
    <n v="0.05"/>
    <n v="2.1730754000000001E-2"/>
    <x v="0"/>
    <x v="1"/>
    <x v="1"/>
    <x v="2"/>
  </r>
  <r>
    <n v="872"/>
    <x v="1"/>
    <n v="0"/>
    <n v="0.58750000000000002"/>
    <n v="0.10257896699999999"/>
    <x v="1"/>
    <x v="1"/>
    <x v="0"/>
    <x v="2"/>
  </r>
  <r>
    <n v="875"/>
    <x v="1"/>
    <n v="0"/>
    <n v="0.35"/>
    <n v="4.6844879999999998E-2"/>
    <x v="0"/>
    <x v="0"/>
    <x v="0"/>
    <x v="5"/>
  </r>
  <r>
    <n v="876"/>
    <x v="1"/>
    <n v="0"/>
    <n v="0.1875"/>
    <n v="1.4102261E-2"/>
    <x v="0"/>
    <x v="1"/>
    <x v="1"/>
    <x v="0"/>
  </r>
  <r>
    <n v="880"/>
    <x v="1"/>
    <n v="0"/>
    <n v="0.7"/>
    <n v="0.162314192"/>
    <x v="1"/>
    <x v="1"/>
    <x v="0"/>
    <x v="5"/>
  </r>
  <r>
    <n v="881"/>
    <x v="1"/>
    <n v="0"/>
    <n v="0.3125"/>
    <n v="5.0748620000000001E-2"/>
    <x v="0"/>
    <x v="0"/>
    <x v="0"/>
    <x v="5"/>
  </r>
  <r>
    <n v="888"/>
    <x v="1"/>
    <n v="0"/>
    <n v="0.23749999999999999"/>
    <n v="5.85561E-2"/>
    <x v="1"/>
    <x v="1"/>
    <x v="0"/>
    <x v="0"/>
  </r>
  <r>
    <n v="890"/>
    <x v="1"/>
    <n v="1"/>
    <n v="0.32500000000000001"/>
    <n v="5.85561E-2"/>
    <x v="1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n v="794"/>
    <n v="0"/>
    <x v="0"/>
    <x v="0"/>
    <n v="5.9914211000000002E-2"/>
    <x v="0"/>
    <n v="0"/>
    <n v="0"/>
    <n v="0"/>
  </r>
  <r>
    <n v="807"/>
    <n v="0"/>
    <x v="0"/>
    <x v="1"/>
    <n v="0"/>
    <x v="0"/>
    <n v="0"/>
    <n v="0"/>
    <n v="0"/>
  </r>
  <r>
    <n v="816"/>
    <n v="0"/>
    <x v="0"/>
    <x v="0"/>
    <n v="0"/>
    <x v="0"/>
    <n v="0"/>
    <n v="0"/>
    <n v="0"/>
  </r>
  <r>
    <n v="823"/>
    <n v="0"/>
    <x v="0"/>
    <x v="2"/>
    <n v="0"/>
    <x v="0"/>
    <n v="0"/>
    <n v="0"/>
    <n v="0"/>
  </r>
  <r>
    <n v="868"/>
    <n v="0"/>
    <x v="0"/>
    <x v="3"/>
    <n v="9.8561237999999995E-2"/>
    <x v="0"/>
    <n v="0"/>
    <n v="0"/>
    <n v="0"/>
  </r>
  <r>
    <n v="873"/>
    <n v="0"/>
    <x v="0"/>
    <x v="4"/>
    <n v="9.75935E-3"/>
    <x v="0"/>
    <n v="0"/>
    <n v="0"/>
    <n v="0"/>
  </r>
  <r>
    <n v="792"/>
    <n v="0"/>
    <x v="0"/>
    <x v="5"/>
    <n v="5.0748620000000001E-2"/>
    <x v="1"/>
    <n v="1"/>
    <n v="0"/>
    <n v="0"/>
  </r>
  <r>
    <n v="796"/>
    <n v="0"/>
    <x v="0"/>
    <x v="1"/>
    <n v="2.5374310000000001E-2"/>
    <x v="1"/>
    <n v="1"/>
    <n v="0"/>
    <n v="0"/>
  </r>
  <r>
    <n v="801"/>
    <n v="0"/>
    <x v="0"/>
    <x v="6"/>
    <n v="2.5374310000000001E-2"/>
    <x v="1"/>
    <n v="1"/>
    <n v="0"/>
    <n v="0"/>
  </r>
  <r>
    <n v="809"/>
    <n v="0"/>
    <x v="0"/>
    <x v="1"/>
    <n v="2.5374310000000001E-2"/>
    <x v="1"/>
    <n v="1"/>
    <n v="0"/>
    <n v="0"/>
  </r>
  <r>
    <n v="813"/>
    <n v="0"/>
    <x v="0"/>
    <x v="7"/>
    <n v="2.0494635000000001E-2"/>
    <x v="1"/>
    <n v="1"/>
    <n v="0"/>
    <n v="0"/>
  </r>
  <r>
    <n v="842"/>
    <n v="0"/>
    <x v="0"/>
    <x v="5"/>
    <n v="2.0494635000000001E-2"/>
    <x v="1"/>
    <n v="1"/>
    <n v="0"/>
    <n v="0"/>
  </r>
  <r>
    <n v="865"/>
    <n v="0"/>
    <x v="0"/>
    <x v="8"/>
    <n v="2.5374310000000001E-2"/>
    <x v="1"/>
    <n v="1"/>
    <n v="0"/>
    <n v="0"/>
  </r>
  <r>
    <n v="884"/>
    <n v="0"/>
    <x v="0"/>
    <x v="0"/>
    <n v="2.0494635000000001E-2"/>
    <x v="1"/>
    <n v="1"/>
    <n v="0"/>
    <n v="0"/>
  </r>
  <r>
    <n v="887"/>
    <n v="0"/>
    <x v="0"/>
    <x v="9"/>
    <n v="2.5374310000000001E-2"/>
    <x v="1"/>
    <n v="1"/>
    <n v="0"/>
    <n v="0"/>
  </r>
  <r>
    <n v="795"/>
    <n v="0"/>
    <x v="0"/>
    <x v="10"/>
    <n v="1.5411575E-2"/>
    <x v="1"/>
    <n v="0"/>
    <n v="1"/>
    <n v="0"/>
  </r>
  <r>
    <n v="799"/>
    <n v="0"/>
    <x v="0"/>
    <x v="11"/>
    <n v="1.4110459000000001E-2"/>
    <x v="1"/>
    <n v="0"/>
    <n v="1"/>
    <n v="0"/>
  </r>
  <r>
    <n v="806"/>
    <n v="0"/>
    <x v="0"/>
    <x v="3"/>
    <n v="1.5175789E-2"/>
    <x v="1"/>
    <n v="0"/>
    <n v="1"/>
    <n v="0"/>
  </r>
  <r>
    <n v="808"/>
    <n v="0"/>
    <x v="1"/>
    <x v="12"/>
    <n v="1.5175789E-2"/>
    <x v="1"/>
    <n v="0"/>
    <n v="1"/>
    <n v="0"/>
  </r>
  <r>
    <n v="811"/>
    <n v="0"/>
    <x v="0"/>
    <x v="13"/>
    <n v="1.5395374999999999E-2"/>
    <x v="1"/>
    <n v="0"/>
    <n v="1"/>
    <n v="0"/>
  </r>
  <r>
    <n v="812"/>
    <n v="0"/>
    <x v="0"/>
    <x v="1"/>
    <n v="4.7137660999999997E-2"/>
    <x v="1"/>
    <n v="0"/>
    <n v="1"/>
    <n v="0"/>
  </r>
  <r>
    <n v="815"/>
    <n v="0"/>
    <x v="0"/>
    <x v="14"/>
    <n v="1.5712554E-2"/>
    <x v="1"/>
    <n v="0"/>
    <n v="1"/>
    <n v="0"/>
  </r>
  <r>
    <n v="817"/>
    <n v="0"/>
    <x v="1"/>
    <x v="15"/>
    <n v="1.5468569999999999E-2"/>
    <x v="1"/>
    <n v="0"/>
    <n v="1"/>
    <n v="0"/>
  </r>
  <r>
    <n v="819"/>
    <n v="0"/>
    <x v="0"/>
    <x v="16"/>
    <n v="1.2589562E-2"/>
    <x v="1"/>
    <n v="0"/>
    <n v="1"/>
    <n v="0"/>
  </r>
  <r>
    <n v="826"/>
    <n v="0"/>
    <x v="0"/>
    <x v="0"/>
    <n v="1.3565496999999999E-2"/>
    <x v="1"/>
    <n v="0"/>
    <n v="1"/>
    <n v="0"/>
  </r>
  <r>
    <n v="827"/>
    <n v="0"/>
    <x v="0"/>
    <x v="0"/>
    <n v="0.110272458"/>
    <x v="1"/>
    <n v="0"/>
    <n v="1"/>
    <n v="0"/>
  </r>
  <r>
    <n v="833"/>
    <n v="0"/>
    <x v="0"/>
    <x v="0"/>
    <n v="1.4110459000000001E-2"/>
    <x v="1"/>
    <n v="0"/>
    <n v="1"/>
    <n v="0"/>
  </r>
  <r>
    <n v="834"/>
    <n v="0"/>
    <x v="0"/>
    <x v="15"/>
    <n v="1.5330376999999999E-2"/>
    <x v="1"/>
    <n v="0"/>
    <n v="1"/>
    <n v="0"/>
  </r>
  <r>
    <n v="835"/>
    <n v="0"/>
    <x v="0"/>
    <x v="12"/>
    <n v="1.6200520999999999E-2"/>
    <x v="1"/>
    <n v="0"/>
    <n v="1"/>
    <n v="0"/>
  </r>
  <r>
    <n v="837"/>
    <n v="0"/>
    <x v="0"/>
    <x v="17"/>
    <n v="1.6908073999999999E-2"/>
    <x v="1"/>
    <n v="0"/>
    <n v="1"/>
    <n v="0"/>
  </r>
  <r>
    <n v="838"/>
    <n v="0"/>
    <x v="0"/>
    <x v="0"/>
    <n v="1.5712554E-2"/>
    <x v="1"/>
    <n v="0"/>
    <n v="1"/>
    <n v="0"/>
  </r>
  <r>
    <n v="841"/>
    <n v="0"/>
    <x v="0"/>
    <x v="18"/>
    <n v="1.5468569999999999E-2"/>
    <x v="1"/>
    <n v="0"/>
    <n v="1"/>
    <n v="0"/>
  </r>
  <r>
    <n v="844"/>
    <n v="0"/>
    <x v="0"/>
    <x v="19"/>
    <n v="1.2565163000000001E-2"/>
    <x v="1"/>
    <n v="0"/>
    <n v="1"/>
    <n v="0"/>
  </r>
  <r>
    <n v="845"/>
    <n v="0"/>
    <x v="0"/>
    <x v="20"/>
    <n v="1.6908073999999999E-2"/>
    <x v="1"/>
    <n v="0"/>
    <n v="1"/>
    <n v="0"/>
  </r>
  <r>
    <n v="846"/>
    <n v="0"/>
    <x v="0"/>
    <x v="21"/>
    <n v="1.4736618999999999E-2"/>
    <x v="1"/>
    <n v="0"/>
    <n v="1"/>
    <n v="0"/>
  </r>
  <r>
    <n v="848"/>
    <n v="0"/>
    <x v="0"/>
    <x v="7"/>
    <n v="1.5411575E-2"/>
    <x v="1"/>
    <n v="0"/>
    <n v="1"/>
    <n v="0"/>
  </r>
  <r>
    <n v="852"/>
    <n v="0"/>
    <x v="0"/>
    <x v="22"/>
    <n v="1.5175789E-2"/>
    <x v="1"/>
    <n v="0"/>
    <n v="1"/>
    <n v="0"/>
  </r>
  <r>
    <n v="860"/>
    <n v="0"/>
    <x v="0"/>
    <x v="0"/>
    <n v="1.4110459000000001E-2"/>
    <x v="1"/>
    <n v="0"/>
    <n v="1"/>
    <n v="0"/>
  </r>
  <r>
    <n v="869"/>
    <n v="0"/>
    <x v="0"/>
    <x v="0"/>
    <n v="1.8542764999999999E-2"/>
    <x v="1"/>
    <n v="0"/>
    <n v="1"/>
    <n v="0"/>
  </r>
  <r>
    <n v="871"/>
    <n v="0"/>
    <x v="0"/>
    <x v="13"/>
    <n v="1.5411575E-2"/>
    <x v="1"/>
    <n v="0"/>
    <n v="1"/>
    <n v="0"/>
  </r>
  <r>
    <n v="874"/>
    <n v="0"/>
    <x v="0"/>
    <x v="23"/>
    <n v="1.7566829999999999E-2"/>
    <x v="1"/>
    <n v="0"/>
    <n v="1"/>
    <n v="0"/>
  </r>
  <r>
    <n v="877"/>
    <n v="0"/>
    <x v="0"/>
    <x v="18"/>
    <n v="1.9217722E-2"/>
    <x v="1"/>
    <n v="0"/>
    <n v="1"/>
    <n v="0"/>
  </r>
  <r>
    <n v="878"/>
    <n v="0"/>
    <x v="0"/>
    <x v="24"/>
    <n v="1.5411575E-2"/>
    <x v="1"/>
    <n v="0"/>
    <n v="1"/>
    <n v="0"/>
  </r>
  <r>
    <n v="879"/>
    <n v="0"/>
    <x v="0"/>
    <x v="0"/>
    <n v="1.5411575E-2"/>
    <x v="1"/>
    <n v="0"/>
    <n v="1"/>
    <n v="0"/>
  </r>
  <r>
    <n v="882"/>
    <n v="0"/>
    <x v="0"/>
    <x v="4"/>
    <n v="1.5411575E-2"/>
    <x v="1"/>
    <n v="0"/>
    <n v="1"/>
    <n v="0"/>
  </r>
  <r>
    <n v="883"/>
    <n v="0"/>
    <x v="1"/>
    <x v="25"/>
    <n v="2.0527231E-2"/>
    <x v="1"/>
    <n v="0"/>
    <n v="1"/>
    <n v="0"/>
  </r>
  <r>
    <n v="885"/>
    <n v="0"/>
    <x v="0"/>
    <x v="10"/>
    <n v="1.3760684E-2"/>
    <x v="1"/>
    <n v="0"/>
    <n v="1"/>
    <n v="0"/>
  </r>
  <r>
    <n v="891"/>
    <n v="0"/>
    <x v="0"/>
    <x v="26"/>
    <n v="1.5126993E-2"/>
    <x v="1"/>
    <n v="0"/>
    <n v="1"/>
    <n v="0"/>
  </r>
  <r>
    <n v="797"/>
    <n v="1"/>
    <x v="1"/>
    <x v="27"/>
    <n v="5.0610427999999999E-2"/>
    <x v="0"/>
    <n v="0"/>
    <n v="0"/>
    <n v="0"/>
  </r>
  <r>
    <n v="830"/>
    <n v="1"/>
    <x v="1"/>
    <x v="28"/>
    <n v="0.156149601"/>
    <x v="0"/>
    <n v="0"/>
    <n v="0"/>
    <n v="0"/>
  </r>
  <r>
    <n v="840"/>
    <n v="1"/>
    <x v="0"/>
    <x v="0"/>
    <n v="5.7970539000000001E-2"/>
    <x v="0"/>
    <n v="0"/>
    <n v="0"/>
    <n v="0"/>
  </r>
  <r>
    <n v="843"/>
    <n v="1"/>
    <x v="1"/>
    <x v="11"/>
    <n v="6.0507970000000001E-2"/>
    <x v="0"/>
    <n v="0"/>
    <n v="0"/>
    <n v="0"/>
  </r>
  <r>
    <n v="858"/>
    <n v="1"/>
    <x v="0"/>
    <x v="29"/>
    <n v="5.1822148999999998E-2"/>
    <x v="0"/>
    <n v="0"/>
    <n v="0"/>
    <n v="0"/>
  </r>
  <r>
    <n v="863"/>
    <n v="1"/>
    <x v="1"/>
    <x v="30"/>
    <n v="5.0610427999999999E-2"/>
    <x v="0"/>
    <n v="0"/>
    <n v="0"/>
    <n v="0"/>
  </r>
  <r>
    <n v="888"/>
    <n v="1"/>
    <x v="1"/>
    <x v="24"/>
    <n v="5.85561E-2"/>
    <x v="0"/>
    <n v="0"/>
    <n v="0"/>
    <n v="0"/>
  </r>
  <r>
    <n v="890"/>
    <n v="1"/>
    <x v="0"/>
    <x v="13"/>
    <n v="5.85561E-2"/>
    <x v="0"/>
    <n v="0"/>
    <n v="0"/>
    <n v="0"/>
  </r>
  <r>
    <n v="866"/>
    <n v="1"/>
    <x v="1"/>
    <x v="21"/>
    <n v="2.5374310000000001E-2"/>
    <x v="1"/>
    <n v="1"/>
    <n v="0"/>
    <n v="0"/>
  </r>
  <r>
    <n v="798"/>
    <n v="1"/>
    <x v="1"/>
    <x v="3"/>
    <n v="1.6948673000000001E-2"/>
    <x v="1"/>
    <n v="0"/>
    <n v="1"/>
    <n v="0"/>
  </r>
  <r>
    <n v="805"/>
    <n v="1"/>
    <x v="0"/>
    <x v="9"/>
    <n v="1.3614293E-2"/>
    <x v="1"/>
    <n v="0"/>
    <n v="1"/>
    <n v="0"/>
  </r>
  <r>
    <n v="822"/>
    <n v="1"/>
    <x v="0"/>
    <x v="9"/>
    <n v="1.6908073999999999E-2"/>
    <x v="1"/>
    <n v="0"/>
    <n v="1"/>
    <n v="0"/>
  </r>
  <r>
    <n v="829"/>
    <n v="1"/>
    <x v="0"/>
    <x v="0"/>
    <n v="1.5126993E-2"/>
    <x v="1"/>
    <n v="0"/>
    <n v="1"/>
    <n v="0"/>
  </r>
  <r>
    <n v="839"/>
    <n v="1"/>
    <x v="0"/>
    <x v="26"/>
    <n v="0.110272458"/>
    <x v="1"/>
    <n v="0"/>
    <n v="1"/>
    <n v="0"/>
  </r>
  <r>
    <n v="876"/>
    <n v="1"/>
    <x v="1"/>
    <x v="31"/>
    <n v="1.4102261E-2"/>
    <x v="1"/>
    <n v="0"/>
    <n v="1"/>
    <n v="0"/>
  </r>
  <r>
    <n v="849"/>
    <n v="0"/>
    <x v="0"/>
    <x v="0"/>
    <n v="6.4411709999999997E-2"/>
    <x v="1"/>
    <n v="1"/>
    <n v="0"/>
    <n v="0.1"/>
  </r>
  <r>
    <n v="855"/>
    <n v="0"/>
    <x v="1"/>
    <x v="32"/>
    <n v="5.0748620000000001E-2"/>
    <x v="1"/>
    <n v="1"/>
    <n v="0"/>
    <n v="0.1"/>
  </r>
  <r>
    <n v="862"/>
    <n v="0"/>
    <x v="0"/>
    <x v="17"/>
    <n v="2.2446504999999999E-2"/>
    <x v="1"/>
    <n v="1"/>
    <n v="0"/>
    <n v="0.1"/>
  </r>
  <r>
    <n v="810"/>
    <n v="1"/>
    <x v="1"/>
    <x v="4"/>
    <n v="0.103644297"/>
    <x v="0"/>
    <n v="0"/>
    <n v="0"/>
    <n v="0.1"/>
  </r>
  <r>
    <n v="850"/>
    <n v="1"/>
    <x v="1"/>
    <x v="0"/>
    <n v="0.173919816"/>
    <x v="0"/>
    <n v="0"/>
    <n v="0"/>
    <n v="0.1"/>
  </r>
  <r>
    <n v="854"/>
    <n v="1"/>
    <x v="1"/>
    <x v="5"/>
    <n v="7.6903678000000003E-2"/>
    <x v="0"/>
    <n v="0"/>
    <n v="0"/>
    <n v="0.1"/>
  </r>
  <r>
    <n v="880"/>
    <n v="1"/>
    <x v="1"/>
    <x v="33"/>
    <n v="0.162314192"/>
    <x v="0"/>
    <n v="0"/>
    <n v="0"/>
    <n v="0.1"/>
  </r>
  <r>
    <n v="867"/>
    <n v="1"/>
    <x v="1"/>
    <x v="9"/>
    <n v="2.70496E-2"/>
    <x v="1"/>
    <n v="1"/>
    <n v="0"/>
    <n v="0.1"/>
  </r>
  <r>
    <n v="875"/>
    <n v="1"/>
    <x v="1"/>
    <x v="0"/>
    <n v="4.6844879999999998E-2"/>
    <x v="1"/>
    <n v="1"/>
    <n v="0"/>
    <n v="0.1"/>
  </r>
  <r>
    <n v="881"/>
    <n v="1"/>
    <x v="1"/>
    <x v="10"/>
    <n v="5.0748620000000001E-2"/>
    <x v="1"/>
    <n v="1"/>
    <n v="0"/>
    <n v="0.1"/>
  </r>
  <r>
    <n v="804"/>
    <n v="1"/>
    <x v="0"/>
    <x v="34"/>
    <n v="1.6623491000000001E-2"/>
    <x v="1"/>
    <n v="0"/>
    <n v="1"/>
    <n v="0.1"/>
  </r>
  <r>
    <n v="824"/>
    <n v="1"/>
    <x v="1"/>
    <x v="9"/>
    <n v="2.4349578E-2"/>
    <x v="1"/>
    <n v="0"/>
    <n v="1"/>
    <n v="0.1"/>
  </r>
  <r>
    <n v="831"/>
    <n v="1"/>
    <x v="1"/>
    <x v="31"/>
    <n v="2.8212719000000001E-2"/>
    <x v="1"/>
    <n v="0"/>
    <n v="1"/>
    <n v="0.1"/>
  </r>
  <r>
    <n v="856"/>
    <n v="1"/>
    <x v="1"/>
    <x v="12"/>
    <n v="1.8249985E-2"/>
    <x v="1"/>
    <n v="0"/>
    <n v="1"/>
    <n v="0.1"/>
  </r>
  <r>
    <n v="818"/>
    <n v="0"/>
    <x v="0"/>
    <x v="3"/>
    <n v="7.2227388000000003E-2"/>
    <x v="1"/>
    <n v="1"/>
    <n v="0"/>
    <n v="0.2"/>
  </r>
  <r>
    <n v="800"/>
    <n v="0"/>
    <x v="1"/>
    <x v="11"/>
    <n v="4.7137660999999997E-2"/>
    <x v="1"/>
    <n v="0"/>
    <n v="1"/>
    <n v="0.2"/>
  </r>
  <r>
    <n v="853"/>
    <n v="0"/>
    <x v="1"/>
    <x v="35"/>
    <n v="2.9757820000000001E-2"/>
    <x v="1"/>
    <n v="0"/>
    <n v="1"/>
    <n v="0.2"/>
  </r>
  <r>
    <n v="861"/>
    <n v="0"/>
    <x v="0"/>
    <x v="36"/>
    <n v="2.7537567999999998E-2"/>
    <x v="1"/>
    <n v="0"/>
    <n v="1"/>
    <n v="0.2"/>
  </r>
  <r>
    <n v="821"/>
    <n v="1"/>
    <x v="1"/>
    <x v="37"/>
    <n v="0.18249984599999999"/>
    <x v="0"/>
    <n v="0"/>
    <n v="0"/>
    <n v="0.2"/>
  </r>
  <r>
    <n v="836"/>
    <n v="1"/>
    <x v="1"/>
    <x v="1"/>
    <n v="0.162314192"/>
    <x v="0"/>
    <n v="0"/>
    <n v="0"/>
    <n v="0.2"/>
  </r>
  <r>
    <n v="857"/>
    <n v="1"/>
    <x v="1"/>
    <x v="38"/>
    <n v="0.32179836699999997"/>
    <x v="0"/>
    <n v="0"/>
    <n v="0"/>
    <n v="0.2"/>
  </r>
  <r>
    <n v="872"/>
    <n v="1"/>
    <x v="1"/>
    <x v="23"/>
    <n v="0.10257896699999999"/>
    <x v="0"/>
    <n v="0"/>
    <n v="0"/>
    <n v="0.2"/>
  </r>
  <r>
    <n v="802"/>
    <n v="1"/>
    <x v="1"/>
    <x v="3"/>
    <n v="5.1236588E-2"/>
    <x v="1"/>
    <n v="1"/>
    <n v="0"/>
    <n v="0.2"/>
  </r>
  <r>
    <n v="828"/>
    <n v="1"/>
    <x v="0"/>
    <x v="39"/>
    <n v="7.2227388000000003E-2"/>
    <x v="1"/>
    <n v="1"/>
    <n v="0"/>
    <n v="0.2"/>
  </r>
  <r>
    <n v="832"/>
    <n v="1"/>
    <x v="0"/>
    <x v="40"/>
    <n v="3.6597563E-2"/>
    <x v="1"/>
    <n v="1"/>
    <n v="0"/>
    <n v="0.2"/>
  </r>
  <r>
    <n v="870"/>
    <n v="1"/>
    <x v="0"/>
    <x v="41"/>
    <n v="2.1730754000000001E-2"/>
    <x v="1"/>
    <n v="0"/>
    <n v="1"/>
    <n v="0.2"/>
  </r>
  <r>
    <n v="889"/>
    <n v="0"/>
    <x v="1"/>
    <x v="0"/>
    <n v="4.5771352000000001E-2"/>
    <x v="1"/>
    <n v="0"/>
    <n v="1"/>
    <n v="0.3"/>
  </r>
  <r>
    <n v="803"/>
    <n v="1"/>
    <x v="0"/>
    <x v="42"/>
    <n v="0.234224401"/>
    <x v="0"/>
    <n v="0"/>
    <n v="0"/>
    <n v="0.3"/>
  </r>
  <r>
    <n v="859"/>
    <n v="1"/>
    <x v="1"/>
    <x v="8"/>
    <n v="3.7589697999999998E-2"/>
    <x v="1"/>
    <n v="0"/>
    <n v="1"/>
    <n v="0.3"/>
  </r>
  <r>
    <n v="820"/>
    <n v="0"/>
    <x v="0"/>
    <x v="43"/>
    <n v="5.4457172999999998E-2"/>
    <x v="1"/>
    <n v="0"/>
    <n v="1"/>
    <n v="0.5"/>
  </r>
  <r>
    <n v="825"/>
    <n v="0"/>
    <x v="0"/>
    <x v="44"/>
    <n v="7.7464841000000006E-2"/>
    <x v="1"/>
    <n v="0"/>
    <n v="1"/>
    <n v="0.5"/>
  </r>
  <r>
    <n v="886"/>
    <n v="0"/>
    <x v="1"/>
    <x v="1"/>
    <n v="5.6848214000000001E-2"/>
    <x v="1"/>
    <n v="0"/>
    <n v="1"/>
    <n v="0.5"/>
  </r>
  <r>
    <n v="814"/>
    <n v="0"/>
    <x v="1"/>
    <x v="45"/>
    <n v="6.1044735000000003E-2"/>
    <x v="1"/>
    <n v="0"/>
    <n v="1"/>
    <n v="0.6"/>
  </r>
  <r>
    <n v="851"/>
    <n v="0"/>
    <x v="0"/>
    <x v="41"/>
    <n v="6.1044735000000003E-2"/>
    <x v="1"/>
    <n v="0"/>
    <n v="1"/>
    <n v="0.6"/>
  </r>
  <r>
    <n v="793"/>
    <n v="0"/>
    <x v="1"/>
    <x v="0"/>
    <n v="0.13575255899999999"/>
    <x v="1"/>
    <n v="0"/>
    <n v="1"/>
    <n v="1"/>
  </r>
  <r>
    <n v="847"/>
    <n v="0"/>
    <x v="0"/>
    <x v="0"/>
    <n v="0.13575255899999999"/>
    <x v="1"/>
    <n v="0"/>
    <n v="1"/>
    <n v="1"/>
  </r>
  <r>
    <n v="864"/>
    <n v="0"/>
    <x v="1"/>
    <x v="0"/>
    <n v="0.13575255899999999"/>
    <x v="1"/>
    <n v="0"/>
    <n v="1"/>
    <n v="1"/>
  </r>
  <r>
    <m/>
    <m/>
    <x v="2"/>
    <x v="46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sd="0" x="0"/>
        <item n="#Survived" sd="0" x="1"/>
        <item t="default"/>
      </items>
    </pivotField>
    <pivotField showAll="0">
      <items count="3">
        <item x="1"/>
        <item sd="0" x="0"/>
        <item t="default"/>
      </items>
    </pivotField>
    <pivotField showAll="0">
      <items count="3">
        <item sd="0" x="0"/>
        <item sd="0"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11">
    <format dxfId="74">
      <pivotArea type="all" dataOnly="0" outline="0" fieldPosition="0"/>
    </format>
    <format dxfId="73">
      <pivotArea outline="0" collapsedLevelsAreSubtotals="1" fieldPosition="0"/>
    </format>
    <format dxfId="72">
      <pivotArea collapsedLevelsAreSubtotals="1" fieldPosition="0">
        <references count="1">
          <reference field="5" count="1">
            <x v="1"/>
          </reference>
        </references>
      </pivotArea>
    </format>
    <format dxfId="71">
      <pivotArea dataOnly="0" labelOnly="1" fieldPosition="0">
        <references count="1">
          <reference field="5" count="1">
            <x v="1"/>
          </reference>
        </references>
      </pivotArea>
    </format>
    <format dxfId="70">
      <pivotArea field="5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grandRow="1" axis="axisRow" fieldPosition="0"/>
    </format>
    <format dxfId="67">
      <pivotArea field="5" type="button" dataOnly="0" labelOnly="1" outline="0" axis="axisRow" fieldPosition="0"/>
    </format>
    <format dxfId="66">
      <pivotArea dataOnly="0" labelOnly="1" outline="0" axis="axisValues" fieldPosition="0"/>
    </format>
    <format dxfId="65">
      <pivotArea collapsedLevelsAreSubtotals="1" fieldPosition="0">
        <references count="1">
          <reference field="5" count="1">
            <x v="1"/>
          </reference>
        </references>
      </pivotArea>
    </format>
    <format dxfId="64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8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8:K11" firstHeaderRow="1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sd="0" x="0"/>
        <item sd="0" x="1"/>
        <item t="default"/>
      </items>
    </pivotField>
    <pivotField showAll="0">
      <items count="3">
        <item x="1"/>
        <item sd="0" x="0"/>
        <item t="default"/>
      </items>
    </pivotField>
    <pivotField axis="axisRow" showAll="0">
      <items count="3">
        <item sd="0" x="0"/>
        <item n="#Survived" sd="0"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9">
    <format dxfId="83">
      <pivotArea type="all" dataOnly="0" outline="0" fieldPosition="0"/>
    </format>
    <format dxfId="82">
      <pivotArea outline="0" collapsedLevelsAreSubtotals="1" fieldPosition="0"/>
    </format>
    <format dxfId="81">
      <pivotArea collapsedLevelsAreSubtotals="1" fieldPosition="0">
        <references count="1">
          <reference field="7" count="1">
            <x v="1"/>
          </reference>
        </references>
      </pivotArea>
    </format>
    <format dxfId="80">
      <pivotArea dataOnly="0" labelOnly="1" fieldPosition="0">
        <references count="1">
          <reference field="7" count="1">
            <x v="1"/>
          </reference>
        </references>
      </pivotArea>
    </format>
    <format dxfId="79">
      <pivotArea field="7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grandRow="1" fieldPosition="0"/>
    </format>
    <format dxfId="76">
      <pivotArea collapsedLevelsAreSubtotals="1" fieldPosition="0">
        <references count="1">
          <reference field="7" count="1">
            <x v="1"/>
          </reference>
        </references>
      </pivotArea>
    </format>
    <format dxfId="75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5:F8" firstHeaderRow="1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sd="0" x="0"/>
        <item sd="0" x="1"/>
        <item t="default"/>
      </items>
    </pivotField>
    <pivotField axis="axisRow" showAll="0">
      <items count="3">
        <item x="1"/>
        <item n="#Survived" sd="0" x="0"/>
        <item t="default"/>
      </items>
    </pivotField>
    <pivotField showAll="0">
      <items count="3">
        <item sd="0" x="0"/>
        <item sd="0"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10">
    <format dxfId="93">
      <pivotArea type="all" dataOnly="0" outline="0" fieldPosition="0"/>
    </format>
    <format dxfId="92">
      <pivotArea outline="0" collapsedLevelsAreSubtotals="1" fieldPosition="0"/>
    </format>
    <format dxfId="91">
      <pivotArea collapsedLevelsAreSubtotals="1" fieldPosition="0">
        <references count="1">
          <reference field="6" count="1">
            <x v="1"/>
          </reference>
        </references>
      </pivotArea>
    </format>
    <format dxfId="90">
      <pivotArea dataOnly="0" labelOnly="1" fieldPosition="0">
        <references count="1">
          <reference field="6" count="1">
            <x v="1"/>
          </reference>
        </references>
      </pivotArea>
    </format>
    <format dxfId="89">
      <pivotArea grandRow="1" outline="0" collapsedLevelsAreSubtotals="1" fieldPosition="0"/>
    </format>
    <format dxfId="88">
      <pivotArea dataOnly="0" labelOnly="1" grandRow="1" outline="0" fieldPosition="0"/>
    </format>
    <format dxfId="87">
      <pivotArea field="6" type="button" dataOnly="0" labelOnly="1" outline="0" axis="axisRow" fieldPosition="0"/>
    </format>
    <format dxfId="86">
      <pivotArea dataOnly="0" labelOnly="1" outline="0" axis="axisValues" fieldPosition="0"/>
    </format>
    <format dxfId="85">
      <pivotArea collapsedLevelsAreSubtotals="1" fieldPosition="0">
        <references count="1">
          <reference field="6" count="1">
            <x v="1"/>
          </reference>
        </references>
      </pivotArea>
    </format>
    <format dxfId="84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Family_size">
  <location ref="A3:B1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5"/>
        <item x="2"/>
        <item x="6"/>
        <item x="4"/>
        <item x="3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amily_size" fld="8" subtotal="count" baseField="8" baseItem="0"/>
  </dataFields>
  <formats count="12">
    <format dxfId="63">
      <pivotArea field="8" type="button" dataOnly="0" labelOnly="1" outline="0" axis="axisRow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field="8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fieldPosition="0">
        <references count="1">
          <reference field="8" count="0"/>
        </references>
      </pivotArea>
    </format>
    <format dxfId="57">
      <pivotArea dataOnly="0" labelOnly="1" fieldPosition="0">
        <references count="1">
          <reference field="8" count="0"/>
        </references>
      </pivotArea>
    </format>
    <format dxfId="56">
      <pivotArea collapsedLevelsAreSubtotals="1" fieldPosition="0">
        <references count="1">
          <reference field="8" count="0"/>
        </references>
      </pivotArea>
    </format>
    <format dxfId="55">
      <pivotArea collapsedLevelsAreSubtotals="1" fieldPosition="0">
        <references count="1">
          <reference field="8" count="0"/>
        </references>
      </pivotArea>
    </format>
    <format dxfId="54">
      <pivotArea dataOnly="0" labelOnly="1" fieldPosition="0">
        <references count="1">
          <reference field="8" count="0"/>
        </references>
      </pivotArea>
    </format>
    <format dxfId="53">
      <pivotArea field="8" type="button" dataOnly="0" labelOnly="1" outline="0" axis="axisRow" fieldPosition="0"/>
    </format>
    <format dxfId="5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Gender">
  <location ref="A3:D7" firstHeaderRow="0" firstDataRow="1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48">
        <item x="34"/>
        <item x="40"/>
        <item x="39"/>
        <item x="44"/>
        <item x="41"/>
        <item x="45"/>
        <item x="35"/>
        <item x="43"/>
        <item x="42"/>
        <item x="31"/>
        <item x="5"/>
        <item x="20"/>
        <item x="12"/>
        <item x="24"/>
        <item x="18"/>
        <item x="17"/>
        <item x="25"/>
        <item x="15"/>
        <item x="8"/>
        <item x="10"/>
        <item x="13"/>
        <item x="9"/>
        <item x="0"/>
        <item x="11"/>
        <item x="14"/>
        <item x="3"/>
        <item x="26"/>
        <item x="4"/>
        <item x="6"/>
        <item x="19"/>
        <item x="7"/>
        <item x="2"/>
        <item x="1"/>
        <item x="36"/>
        <item x="21"/>
        <item x="16"/>
        <item x="32"/>
        <item x="38"/>
        <item x="23"/>
        <item x="30"/>
        <item x="27"/>
        <item x="29"/>
        <item x="37"/>
        <item x="33"/>
        <item x="28"/>
        <item x="22"/>
        <item x="4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Age" fld="3" subtotal="min" baseField="2" baseItem="0"/>
    <dataField name="Max of Age" fld="3" subtotal="max" baseField="2" baseItem="0"/>
    <dataField name="Average of Age" fld="3" subtotal="average" baseField="2" baseItem="0"/>
  </dataFields>
  <formats count="14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0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39">
      <pivotArea field="2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Gender">
  <location ref="A3:D7" firstHeaderRow="0" firstDataRow="1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2" baseItem="0"/>
    <dataField name="Sum of Pclass_2" fld="6" baseField="2" baseItem="0"/>
    <dataField name="Sum of Pclass_3" fld="7" baseField="2" baseItem="0"/>
  </dataFields>
  <formats count="24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6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2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4">
      <pivotArea field="2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4">
      <pivotArea field="2" type="button" dataOnly="0" labelOnly="1" outline="0" axis="axisRow" fieldPosition="0"/>
    </format>
  </format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Family_size values">
  <location ref="A3:B11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5"/>
        <item x="2"/>
        <item x="6"/>
        <item x="4"/>
        <item x="3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rvived" fld="1" baseField="0" baseItem="0"/>
  </dataFields>
  <formats count="14">
    <format dxfId="13">
      <pivotArea field="8" type="button" dataOnly="0" labelOnly="1" outline="0" axis="axisRow" fieldPosition="0"/>
    </format>
    <format dxfId="12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8" type="button" dataOnly="0" labelOnly="1" outline="0" axis="axisRow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8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collapsedLevelsAreSubtotals="1" fieldPosition="0">
        <references count="1">
          <reference field="8" count="0"/>
        </references>
      </pivotArea>
    </format>
    <format dxfId="0">
      <pivotArea field="8" type="button" dataOnly="0" labelOnly="1" outline="0" axis="axisRow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L3" sqref="L3"/>
    </sheetView>
  </sheetViews>
  <sheetFormatPr defaultRowHeight="14.5" x14ac:dyDescent="0.35"/>
  <cols>
    <col min="1" max="1" width="13.1796875" customWidth="1"/>
    <col min="2" max="2" width="15.453125" customWidth="1"/>
    <col min="3" max="3" width="3" customWidth="1"/>
    <col min="4" max="4" width="11.26953125" customWidth="1"/>
    <col min="5" max="5" width="13.1796875" customWidth="1"/>
    <col min="6" max="6" width="15.453125" customWidth="1"/>
    <col min="7" max="7" width="3.81640625" customWidth="1"/>
    <col min="8" max="9" width="6.81640625" customWidth="1"/>
    <col min="10" max="10" width="13.1796875" customWidth="1"/>
    <col min="11" max="11" width="15.453125" customWidth="1"/>
    <col min="12" max="12" width="18.54296875" customWidth="1"/>
    <col min="13" max="13" width="16.81640625" customWidth="1"/>
    <col min="14" max="14" width="20" customWidth="1"/>
    <col min="15" max="15" width="16.81640625" customWidth="1"/>
    <col min="16" max="16" width="20" customWidth="1"/>
    <col min="17" max="17" width="20.453125" bestFit="1" customWidth="1"/>
    <col min="18" max="18" width="23.54296875" customWidth="1"/>
    <col min="19" max="19" width="3.81640625" customWidth="1"/>
    <col min="20" max="21" width="6.81640625" customWidth="1"/>
    <col min="22" max="22" width="3.81640625" customWidth="1"/>
    <col min="23" max="24" width="6.81640625" customWidth="1"/>
    <col min="25" max="25" width="20.453125" bestFit="1" customWidth="1"/>
    <col min="26" max="27" width="20" customWidth="1"/>
    <col min="28" max="29" width="6.81640625" customWidth="1"/>
    <col min="30" max="30" width="3.81640625" customWidth="1"/>
    <col min="31" max="32" width="6.81640625" customWidth="1"/>
    <col min="33" max="33" width="20.453125" bestFit="1" customWidth="1"/>
    <col min="34" max="36" width="20" bestFit="1" customWidth="1"/>
  </cols>
  <sheetData>
    <row r="1" spans="1:11" x14ac:dyDescent="0.35">
      <c r="F1" s="35" t="s">
        <v>17</v>
      </c>
      <c r="G1" s="35"/>
      <c r="H1" s="35"/>
      <c r="I1" s="35"/>
      <c r="J1" s="35"/>
    </row>
    <row r="2" spans="1:11" ht="15" thickBot="1" x14ac:dyDescent="0.4">
      <c r="A2" s="10" t="s">
        <v>5</v>
      </c>
    </row>
    <row r="3" spans="1:11" ht="15" thickBot="1" x14ac:dyDescent="0.4">
      <c r="A3" s="4" t="s">
        <v>9</v>
      </c>
      <c r="B3" s="5" t="s">
        <v>15</v>
      </c>
    </row>
    <row r="4" spans="1:11" ht="15" thickBot="1" x14ac:dyDescent="0.4">
      <c r="A4" s="6">
        <v>0</v>
      </c>
      <c r="B4" s="7">
        <v>19</v>
      </c>
      <c r="E4" s="10" t="s">
        <v>6</v>
      </c>
    </row>
    <row r="5" spans="1:11" ht="15" thickBot="1" x14ac:dyDescent="0.4">
      <c r="A5" s="11" t="s">
        <v>16</v>
      </c>
      <c r="B5" s="12">
        <v>17</v>
      </c>
      <c r="E5" s="4" t="s">
        <v>9</v>
      </c>
      <c r="F5" s="5" t="s">
        <v>15</v>
      </c>
    </row>
    <row r="6" spans="1:11" ht="15" thickBot="1" x14ac:dyDescent="0.4">
      <c r="A6" s="8" t="s">
        <v>11</v>
      </c>
      <c r="B6" s="9">
        <v>36</v>
      </c>
      <c r="E6" s="6">
        <v>0</v>
      </c>
      <c r="F6" s="7">
        <v>29</v>
      </c>
    </row>
    <row r="7" spans="1:11" ht="15" thickBot="1" x14ac:dyDescent="0.4">
      <c r="E7" s="11" t="s">
        <v>16</v>
      </c>
      <c r="F7" s="12">
        <v>7</v>
      </c>
      <c r="J7" s="10" t="s">
        <v>7</v>
      </c>
    </row>
    <row r="8" spans="1:11" ht="15" thickBot="1" x14ac:dyDescent="0.4">
      <c r="E8" s="8" t="s">
        <v>11</v>
      </c>
      <c r="F8" s="9">
        <v>36</v>
      </c>
      <c r="J8" s="4" t="s">
        <v>9</v>
      </c>
      <c r="K8" s="5" t="s">
        <v>15</v>
      </c>
    </row>
    <row r="9" spans="1:11" x14ac:dyDescent="0.35">
      <c r="J9" s="6">
        <v>0</v>
      </c>
      <c r="K9" s="7">
        <v>24</v>
      </c>
    </row>
    <row r="10" spans="1:11" x14ac:dyDescent="0.35">
      <c r="J10" s="11" t="s">
        <v>16</v>
      </c>
      <c r="K10" s="12">
        <v>12</v>
      </c>
    </row>
    <row r="11" spans="1:11" ht="15" thickBot="1" x14ac:dyDescent="0.4">
      <c r="J11" s="8" t="s">
        <v>11</v>
      </c>
      <c r="K11" s="9">
        <v>36</v>
      </c>
    </row>
  </sheetData>
  <mergeCells count="1">
    <mergeCell ref="F1:J1"/>
  </mergeCell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L13" sqref="L13"/>
    </sheetView>
  </sheetViews>
  <sheetFormatPr defaultRowHeight="14.5" x14ac:dyDescent="0.35"/>
  <cols>
    <col min="1" max="1" width="13.1796875" bestFit="1" customWidth="1"/>
    <col min="2" max="2" width="19.54296875" bestFit="1" customWidth="1"/>
  </cols>
  <sheetData>
    <row r="1" spans="1:10" x14ac:dyDescent="0.35">
      <c r="F1" s="35" t="s">
        <v>19</v>
      </c>
      <c r="G1" s="35"/>
      <c r="H1" s="35"/>
      <c r="I1" s="35"/>
      <c r="J1" s="35"/>
    </row>
    <row r="3" spans="1:10" x14ac:dyDescent="0.35">
      <c r="A3" s="33" t="s">
        <v>8</v>
      </c>
      <c r="B3" s="34" t="s">
        <v>18</v>
      </c>
    </row>
    <row r="4" spans="1:10" x14ac:dyDescent="0.35">
      <c r="A4" s="22">
        <v>0</v>
      </c>
      <c r="B4" s="18">
        <v>63</v>
      </c>
    </row>
    <row r="5" spans="1:10" x14ac:dyDescent="0.35">
      <c r="A5" s="22">
        <v>0.1</v>
      </c>
      <c r="B5" s="18">
        <v>14</v>
      </c>
    </row>
    <row r="6" spans="1:10" x14ac:dyDescent="0.35">
      <c r="A6" s="22">
        <v>0.2</v>
      </c>
      <c r="B6" s="18">
        <v>12</v>
      </c>
    </row>
    <row r="7" spans="1:10" x14ac:dyDescent="0.35">
      <c r="A7" s="22">
        <v>0.3</v>
      </c>
      <c r="B7" s="18">
        <v>3</v>
      </c>
    </row>
    <row r="8" spans="1:10" x14ac:dyDescent="0.35">
      <c r="A8" s="22">
        <v>0.5</v>
      </c>
      <c r="B8" s="18">
        <v>3</v>
      </c>
    </row>
    <row r="9" spans="1:10" x14ac:dyDescent="0.35">
      <c r="A9" s="22">
        <v>0.6</v>
      </c>
      <c r="B9" s="18">
        <v>2</v>
      </c>
    </row>
    <row r="10" spans="1:10" x14ac:dyDescent="0.35">
      <c r="A10" s="22">
        <v>1</v>
      </c>
      <c r="B10" s="18">
        <v>3</v>
      </c>
    </row>
    <row r="11" spans="1:10" x14ac:dyDescent="0.35">
      <c r="A11" s="21" t="s">
        <v>11</v>
      </c>
      <c r="B11" s="19">
        <v>100</v>
      </c>
    </row>
    <row r="13" spans="1:10" x14ac:dyDescent="0.35">
      <c r="A13" s="1"/>
    </row>
  </sheetData>
  <mergeCells count="1">
    <mergeCell ref="F1:J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E18" sqref="E18"/>
    </sheetView>
  </sheetViews>
  <sheetFormatPr defaultRowHeight="14.5" x14ac:dyDescent="0.35"/>
  <cols>
    <col min="1" max="1" width="13.1796875" customWidth="1"/>
    <col min="2" max="2" width="11.453125" customWidth="1"/>
    <col min="3" max="3" width="12.1796875" customWidth="1"/>
    <col min="4" max="4" width="15" customWidth="1"/>
    <col min="5" max="5" width="13.1796875" customWidth="1"/>
    <col min="6" max="6" width="10.7265625" customWidth="1"/>
    <col min="7" max="7" width="6.81640625" customWidth="1"/>
    <col min="8" max="8" width="14.54296875" customWidth="1"/>
    <col min="9" max="9" width="6" customWidth="1"/>
    <col min="10" max="11" width="7" customWidth="1"/>
    <col min="12" max="12" width="8.26953125" customWidth="1"/>
    <col min="13" max="13" width="7" customWidth="1"/>
    <col min="14" max="14" width="6" customWidth="1"/>
    <col min="15" max="15" width="7" customWidth="1"/>
    <col min="16" max="16" width="5" customWidth="1"/>
    <col min="17" max="17" width="7" customWidth="1"/>
    <col min="18" max="18" width="6" customWidth="1"/>
    <col min="19" max="19" width="7" customWidth="1"/>
    <col min="20" max="20" width="4" customWidth="1"/>
    <col min="21" max="21" width="7" customWidth="1"/>
    <col min="22" max="22" width="6" customWidth="1"/>
    <col min="23" max="23" width="7" customWidth="1"/>
    <col min="24" max="24" width="5" customWidth="1"/>
    <col min="25" max="25" width="6" customWidth="1"/>
    <col min="26" max="26" width="8" customWidth="1"/>
    <col min="27" max="27" width="7" customWidth="1"/>
    <col min="28" max="28" width="4" customWidth="1"/>
    <col min="29" max="29" width="7" customWidth="1"/>
    <col min="30" max="30" width="6" customWidth="1"/>
    <col min="31" max="31" width="8" customWidth="1"/>
    <col min="32" max="32" width="7" customWidth="1"/>
    <col min="33" max="33" width="6" customWidth="1"/>
    <col min="34" max="35" width="7" customWidth="1"/>
    <col min="36" max="36" width="6" customWidth="1"/>
    <col min="37" max="37" width="7" customWidth="1"/>
    <col min="38" max="38" width="5" customWidth="1"/>
    <col min="39" max="40" width="7" customWidth="1"/>
    <col min="41" max="41" width="4" customWidth="1"/>
    <col min="42" max="43" width="7" customWidth="1"/>
    <col min="44" max="44" width="5" customWidth="1"/>
    <col min="45" max="45" width="4" customWidth="1"/>
    <col min="46" max="47" width="6" customWidth="1"/>
    <col min="48" max="48" width="7.26953125" customWidth="1"/>
    <col min="49" max="49" width="11.26953125" bestFit="1" customWidth="1"/>
  </cols>
  <sheetData>
    <row r="1" spans="1:12" x14ac:dyDescent="0.35">
      <c r="H1" s="35" t="s">
        <v>27</v>
      </c>
      <c r="I1" s="35"/>
      <c r="J1" s="35"/>
      <c r="K1" s="35"/>
      <c r="L1" s="35"/>
    </row>
    <row r="2" spans="1:12" ht="15" thickBot="1" x14ac:dyDescent="0.4"/>
    <row r="3" spans="1:12" x14ac:dyDescent="0.35">
      <c r="A3" s="29" t="s">
        <v>34</v>
      </c>
      <c r="B3" s="30" t="s">
        <v>21</v>
      </c>
      <c r="C3" s="30" t="s">
        <v>22</v>
      </c>
      <c r="D3" s="31" t="s">
        <v>20</v>
      </c>
    </row>
    <row r="4" spans="1:12" x14ac:dyDescent="0.35">
      <c r="A4" s="26">
        <v>0</v>
      </c>
      <c r="B4" s="18">
        <v>7.4999999999999997E-2</v>
      </c>
      <c r="C4" s="18">
        <v>0.77500000000000002</v>
      </c>
      <c r="D4" s="27">
        <v>0.38642857142857145</v>
      </c>
    </row>
    <row r="5" spans="1:12" x14ac:dyDescent="0.35">
      <c r="A5" s="26">
        <v>1</v>
      </c>
      <c r="B5" s="18">
        <v>5.2500000000000003E-3</v>
      </c>
      <c r="C5" s="18">
        <v>0.92500000000000004</v>
      </c>
      <c r="D5" s="27">
        <v>0.33908653846153841</v>
      </c>
    </row>
    <row r="6" spans="1:12" x14ac:dyDescent="0.35">
      <c r="A6" s="14" t="s">
        <v>10</v>
      </c>
      <c r="B6" s="3"/>
      <c r="C6" s="3"/>
      <c r="D6" s="15"/>
    </row>
    <row r="7" spans="1:12" ht="15" thickBot="1" x14ac:dyDescent="0.4">
      <c r="A7" s="23" t="s">
        <v>11</v>
      </c>
      <c r="B7" s="24">
        <v>5.2500000000000003E-3</v>
      </c>
      <c r="C7" s="24">
        <v>0.92500000000000004</v>
      </c>
      <c r="D7" s="25">
        <v>0.35565625000000017</v>
      </c>
    </row>
    <row r="9" spans="1:12" ht="15" thickBot="1" x14ac:dyDescent="0.4">
      <c r="A9" t="s">
        <v>33</v>
      </c>
    </row>
    <row r="10" spans="1:12" x14ac:dyDescent="0.35">
      <c r="B10" s="7" t="s">
        <v>28</v>
      </c>
    </row>
    <row r="11" spans="1:12" ht="15" thickBot="1" x14ac:dyDescent="0.4">
      <c r="B11" s="28" t="s">
        <v>29</v>
      </c>
    </row>
  </sheetData>
  <mergeCells count="1">
    <mergeCell ref="H1:L1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opLeftCell="A14" workbookViewId="0">
      <selection activeCell="B22" sqref="B22"/>
    </sheetView>
  </sheetViews>
  <sheetFormatPr defaultRowHeight="14.5" x14ac:dyDescent="0.35"/>
  <cols>
    <col min="1" max="1" width="21.81640625" customWidth="1"/>
    <col min="2" max="4" width="15" customWidth="1"/>
    <col min="5" max="5" width="11.26953125" bestFit="1" customWidth="1"/>
    <col min="10" max="10" width="21.7265625" customWidth="1"/>
  </cols>
  <sheetData>
    <row r="1" spans="1:10" x14ac:dyDescent="0.35">
      <c r="F1" s="35" t="s">
        <v>23</v>
      </c>
      <c r="G1" s="35"/>
      <c r="H1" s="35"/>
      <c r="I1" s="35"/>
      <c r="J1" s="35"/>
    </row>
    <row r="2" spans="1:10" x14ac:dyDescent="0.35">
      <c r="A2" s="3"/>
      <c r="B2" s="32" t="s">
        <v>5</v>
      </c>
      <c r="C2" s="32" t="s">
        <v>6</v>
      </c>
      <c r="D2" s="32" t="s">
        <v>7</v>
      </c>
    </row>
    <row r="3" spans="1:10" x14ac:dyDescent="0.35">
      <c r="A3" s="32" t="s">
        <v>34</v>
      </c>
      <c r="B3" s="17" t="s">
        <v>12</v>
      </c>
      <c r="C3" s="17" t="s">
        <v>13</v>
      </c>
      <c r="D3" s="17" t="s">
        <v>14</v>
      </c>
    </row>
    <row r="4" spans="1:10" x14ac:dyDescent="0.35">
      <c r="A4" s="20">
        <v>0</v>
      </c>
      <c r="B4" s="18">
        <v>13</v>
      </c>
      <c r="C4" s="18">
        <v>6</v>
      </c>
      <c r="D4" s="18">
        <v>16</v>
      </c>
    </row>
    <row r="5" spans="1:10" x14ac:dyDescent="0.35">
      <c r="A5" s="20">
        <v>1</v>
      </c>
      <c r="B5" s="18">
        <v>10</v>
      </c>
      <c r="C5" s="18">
        <v>14</v>
      </c>
      <c r="D5" s="18">
        <v>41</v>
      </c>
    </row>
    <row r="6" spans="1:10" x14ac:dyDescent="0.35">
      <c r="A6" s="13" t="s">
        <v>10</v>
      </c>
      <c r="B6" s="3"/>
      <c r="C6" s="3"/>
      <c r="D6" s="3"/>
    </row>
    <row r="7" spans="1:10" x14ac:dyDescent="0.35">
      <c r="A7" s="16" t="s">
        <v>11</v>
      </c>
      <c r="B7" s="17">
        <v>23</v>
      </c>
      <c r="C7" s="17">
        <v>20</v>
      </c>
      <c r="D7" s="17">
        <v>57</v>
      </c>
    </row>
    <row r="8" spans="1:10" x14ac:dyDescent="0.35">
      <c r="A8" s="2" t="s">
        <v>30</v>
      </c>
      <c r="B8" s="18">
        <f>GETPIVOTDATA("Sum of Pclass_1",$A$3,"Sex",0)/GETPIVOTDATA("Sum of Pclass_1",$A$3,"Sex",1)</f>
        <v>1.3</v>
      </c>
      <c r="C8" s="18">
        <f>GETPIVOTDATA("Sum of Pclass_2",$A$3,"Sex",0)/GETPIVOTDATA("Sum of Pclass_2",$A$3,"Sex",1)</f>
        <v>0.42857142857142855</v>
      </c>
      <c r="D8" s="18">
        <f>GETPIVOTDATA("Sum of Pclass_3",$A$3,"Sex",0)/GETPIVOTDATA("Sum of Pclass_3",$A$3,"Sex",1)</f>
        <v>0.3902439024390244</v>
      </c>
    </row>
    <row r="9" spans="1:10" ht="15" thickBot="1" x14ac:dyDescent="0.4"/>
    <row r="10" spans="1:10" x14ac:dyDescent="0.35">
      <c r="C10" s="7" t="s">
        <v>31</v>
      </c>
    </row>
    <row r="11" spans="1:10" ht="15" thickBot="1" x14ac:dyDescent="0.4">
      <c r="C11" s="28" t="s">
        <v>32</v>
      </c>
    </row>
    <row r="13" spans="1:10" x14ac:dyDescent="0.35">
      <c r="B13" s="17" t="s">
        <v>5</v>
      </c>
      <c r="C13" s="17" t="s">
        <v>6</v>
      </c>
      <c r="D13" s="17" t="s">
        <v>7</v>
      </c>
    </row>
    <row r="14" spans="1:10" x14ac:dyDescent="0.35">
      <c r="A14" s="2" t="s">
        <v>30</v>
      </c>
      <c r="B14" s="17">
        <f>GETPIVOTDATA("Sum of Pclass_1",$A$3,"Sex",0)/GETPIVOTDATA("Sum of Pclass_1",$A$3,"Sex",1)</f>
        <v>1.3</v>
      </c>
      <c r="C14" s="17">
        <f>GETPIVOTDATA("Sum of Pclass_2",$A$3,"Sex",0)/GETPIVOTDATA("Sum of Pclass_2",$A$3,"Sex",1)</f>
        <v>0.42857142857142855</v>
      </c>
      <c r="D14" s="17">
        <f>GETPIVOTDATA("Sum of Pclass_3",$A$3,"Sex",0)/GETPIVOTDATA("Sum of Pclass_3",$A$3,"Sex",1)</f>
        <v>0.3902439024390244</v>
      </c>
    </row>
  </sheetData>
  <mergeCells count="1">
    <mergeCell ref="F1:J1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workbookViewId="0">
      <selection activeCell="N6" sqref="N6"/>
    </sheetView>
  </sheetViews>
  <sheetFormatPr defaultRowHeight="14.5" x14ac:dyDescent="0.35"/>
  <cols>
    <col min="1" max="1" width="18.453125" customWidth="1"/>
    <col min="2" max="2" width="34.1796875" customWidth="1"/>
  </cols>
  <sheetData>
    <row r="1" spans="1:14" x14ac:dyDescent="0.35">
      <c r="E1" s="36" t="s">
        <v>26</v>
      </c>
      <c r="F1" s="36"/>
      <c r="G1" s="36"/>
      <c r="H1" s="36"/>
    </row>
    <row r="2" spans="1:14" x14ac:dyDescent="0.35">
      <c r="A2" s="3"/>
      <c r="B2" s="32" t="s">
        <v>25</v>
      </c>
    </row>
    <row r="3" spans="1:14" x14ac:dyDescent="0.35">
      <c r="A3" s="32" t="s">
        <v>24</v>
      </c>
      <c r="B3" s="17" t="s">
        <v>15</v>
      </c>
    </row>
    <row r="4" spans="1:14" x14ac:dyDescent="0.35">
      <c r="A4" s="22">
        <v>0</v>
      </c>
      <c r="B4" s="18">
        <v>15</v>
      </c>
      <c r="E4" s="37" t="s">
        <v>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35">
      <c r="A5" s="22">
        <v>0.1</v>
      </c>
      <c r="B5" s="18">
        <v>11</v>
      </c>
    </row>
    <row r="6" spans="1:14" x14ac:dyDescent="0.35">
      <c r="A6" s="22">
        <v>0.2</v>
      </c>
      <c r="B6" s="18">
        <v>8</v>
      </c>
    </row>
    <row r="7" spans="1:14" x14ac:dyDescent="0.35">
      <c r="A7" s="22">
        <v>0.3</v>
      </c>
      <c r="B7" s="18">
        <v>2</v>
      </c>
    </row>
    <row r="8" spans="1:14" x14ac:dyDescent="0.35">
      <c r="A8" s="22">
        <v>0.5</v>
      </c>
      <c r="B8" s="18">
        <v>0</v>
      </c>
    </row>
    <row r="9" spans="1:14" x14ac:dyDescent="0.35">
      <c r="A9" s="22">
        <v>0.6</v>
      </c>
      <c r="B9" s="18">
        <v>0</v>
      </c>
    </row>
    <row r="10" spans="1:14" x14ac:dyDescent="0.35">
      <c r="A10" s="22">
        <v>1</v>
      </c>
      <c r="B10" s="18">
        <v>0</v>
      </c>
    </row>
    <row r="11" spans="1:14" x14ac:dyDescent="0.35">
      <c r="A11" s="16" t="s">
        <v>11</v>
      </c>
      <c r="B11" s="17">
        <v>36</v>
      </c>
    </row>
  </sheetData>
  <mergeCells count="2">
    <mergeCell ref="E1:H1"/>
    <mergeCell ref="E4:N4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workbookViewId="0">
      <selection activeCell="M18" sqref="M18"/>
    </sheetView>
  </sheetViews>
  <sheetFormatPr defaultRowHeight="14.5" x14ac:dyDescent="0.35"/>
  <cols>
    <col min="1" max="1" width="15.453125" customWidth="1"/>
    <col min="2" max="2" width="12" customWidth="1"/>
    <col min="3" max="3" width="9.1796875" style="19"/>
    <col min="6" max="6" width="9.1796875" style="19"/>
    <col min="9" max="9" width="1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3">
        <v>866</v>
      </c>
      <c r="B2" s="3">
        <v>1</v>
      </c>
      <c r="C2" s="17">
        <v>0</v>
      </c>
      <c r="D2" s="3">
        <v>0.52500000000000002</v>
      </c>
      <c r="E2" s="3">
        <v>2.5374310000000001E-2</v>
      </c>
      <c r="F2" s="17">
        <v>0</v>
      </c>
      <c r="G2" s="3">
        <v>1</v>
      </c>
      <c r="H2" s="3">
        <v>0</v>
      </c>
      <c r="I2" s="3">
        <v>0</v>
      </c>
    </row>
    <row r="3" spans="1:9" x14ac:dyDescent="0.35">
      <c r="A3" s="3">
        <v>798</v>
      </c>
      <c r="B3" s="3">
        <v>1</v>
      </c>
      <c r="C3" s="17">
        <v>0</v>
      </c>
      <c r="D3" s="3">
        <v>0.38750000000000001</v>
      </c>
      <c r="E3" s="3">
        <v>1.6948673000000001E-2</v>
      </c>
      <c r="F3" s="17">
        <v>0</v>
      </c>
      <c r="G3" s="3">
        <v>0</v>
      </c>
      <c r="H3" s="3">
        <v>1</v>
      </c>
      <c r="I3" s="3">
        <v>0</v>
      </c>
    </row>
    <row r="4" spans="1:9" x14ac:dyDescent="0.35">
      <c r="A4" s="3">
        <v>876</v>
      </c>
      <c r="B4" s="3">
        <v>1</v>
      </c>
      <c r="C4" s="17">
        <v>0</v>
      </c>
      <c r="D4" s="3">
        <v>0.1875</v>
      </c>
      <c r="E4" s="3">
        <v>1.4102261E-2</v>
      </c>
      <c r="F4" s="17">
        <v>0</v>
      </c>
      <c r="G4" s="3">
        <v>0</v>
      </c>
      <c r="H4" s="3">
        <v>1</v>
      </c>
      <c r="I4" s="3">
        <v>0</v>
      </c>
    </row>
    <row r="5" spans="1:9" x14ac:dyDescent="0.35">
      <c r="A5" s="3">
        <v>805</v>
      </c>
      <c r="B5" s="3">
        <v>1</v>
      </c>
      <c r="C5" s="17">
        <v>1</v>
      </c>
      <c r="D5" s="3">
        <v>0.33750000000000002</v>
      </c>
      <c r="E5" s="3">
        <v>1.3614293E-2</v>
      </c>
      <c r="F5" s="17">
        <v>0</v>
      </c>
      <c r="G5" s="3">
        <v>0</v>
      </c>
      <c r="H5" s="3">
        <v>1</v>
      </c>
      <c r="I5" s="3">
        <v>0</v>
      </c>
    </row>
    <row r="6" spans="1:9" x14ac:dyDescent="0.35">
      <c r="A6" s="3">
        <v>822</v>
      </c>
      <c r="B6" s="3">
        <v>1</v>
      </c>
      <c r="C6" s="17">
        <v>1</v>
      </c>
      <c r="D6" s="3">
        <v>0.33750000000000002</v>
      </c>
      <c r="E6" s="3">
        <v>1.6908073999999999E-2</v>
      </c>
      <c r="F6" s="17">
        <v>0</v>
      </c>
      <c r="G6" s="3">
        <v>0</v>
      </c>
      <c r="H6" s="3">
        <v>1</v>
      </c>
      <c r="I6" s="3">
        <v>0</v>
      </c>
    </row>
    <row r="7" spans="1:9" x14ac:dyDescent="0.35">
      <c r="A7" s="3">
        <v>829</v>
      </c>
      <c r="B7" s="3">
        <v>1</v>
      </c>
      <c r="C7" s="17">
        <v>1</v>
      </c>
      <c r="D7" s="3">
        <v>0.35</v>
      </c>
      <c r="E7" s="3">
        <v>1.5126993E-2</v>
      </c>
      <c r="F7" s="17">
        <v>0</v>
      </c>
      <c r="G7" s="3">
        <v>0</v>
      </c>
      <c r="H7" s="3">
        <v>1</v>
      </c>
      <c r="I7" s="3">
        <v>0</v>
      </c>
    </row>
    <row r="8" spans="1:9" x14ac:dyDescent="0.35">
      <c r="A8" s="3">
        <v>839</v>
      </c>
      <c r="B8" s="3">
        <v>1</v>
      </c>
      <c r="C8" s="17">
        <v>1</v>
      </c>
      <c r="D8" s="3">
        <v>0.4</v>
      </c>
      <c r="E8" s="3">
        <v>0.110272458</v>
      </c>
      <c r="F8" s="17">
        <v>0</v>
      </c>
      <c r="G8" s="3">
        <v>0</v>
      </c>
      <c r="H8" s="3">
        <v>1</v>
      </c>
      <c r="I8" s="3">
        <v>0</v>
      </c>
    </row>
    <row r="9" spans="1:9" x14ac:dyDescent="0.35">
      <c r="A9" s="3">
        <v>797</v>
      </c>
      <c r="B9" s="3">
        <v>1</v>
      </c>
      <c r="C9" s="17">
        <v>0</v>
      </c>
      <c r="D9" s="3">
        <v>0.61250000000000004</v>
      </c>
      <c r="E9" s="3">
        <v>5.0610427999999999E-2</v>
      </c>
      <c r="F9" s="17">
        <v>1</v>
      </c>
      <c r="G9" s="3">
        <v>0</v>
      </c>
      <c r="H9" s="3">
        <v>0</v>
      </c>
      <c r="I9" s="3">
        <v>0</v>
      </c>
    </row>
    <row r="10" spans="1:9" x14ac:dyDescent="0.35">
      <c r="A10" s="3">
        <v>830</v>
      </c>
      <c r="B10" s="3">
        <v>1</v>
      </c>
      <c r="C10" s="17">
        <v>0</v>
      </c>
      <c r="D10" s="3">
        <v>0.77500000000000002</v>
      </c>
      <c r="E10" s="3">
        <v>0.156149601</v>
      </c>
      <c r="F10" s="17">
        <v>1</v>
      </c>
      <c r="G10" s="3">
        <v>0</v>
      </c>
      <c r="H10" s="3">
        <v>0</v>
      </c>
      <c r="I10" s="3">
        <v>0</v>
      </c>
    </row>
    <row r="11" spans="1:9" x14ac:dyDescent="0.35">
      <c r="A11" s="3">
        <v>843</v>
      </c>
      <c r="B11" s="3">
        <v>1</v>
      </c>
      <c r="C11" s="17">
        <v>0</v>
      </c>
      <c r="D11" s="3">
        <v>0.375</v>
      </c>
      <c r="E11" s="3">
        <v>6.0507970000000001E-2</v>
      </c>
      <c r="F11" s="17">
        <v>1</v>
      </c>
      <c r="G11" s="3">
        <v>0</v>
      </c>
      <c r="H11" s="3">
        <v>0</v>
      </c>
      <c r="I11" s="3">
        <v>0</v>
      </c>
    </row>
    <row r="12" spans="1:9" x14ac:dyDescent="0.35">
      <c r="A12" s="3">
        <v>863</v>
      </c>
      <c r="B12" s="3">
        <v>1</v>
      </c>
      <c r="C12" s="17">
        <v>0</v>
      </c>
      <c r="D12" s="3">
        <v>0.6</v>
      </c>
      <c r="E12" s="3">
        <v>5.0610427999999999E-2</v>
      </c>
      <c r="F12" s="17">
        <v>1</v>
      </c>
      <c r="G12" s="3">
        <v>0</v>
      </c>
      <c r="H12" s="3">
        <v>0</v>
      </c>
      <c r="I12" s="3">
        <v>0</v>
      </c>
    </row>
    <row r="13" spans="1:9" x14ac:dyDescent="0.35">
      <c r="A13" s="3">
        <v>888</v>
      </c>
      <c r="B13" s="3">
        <v>1</v>
      </c>
      <c r="C13" s="17">
        <v>0</v>
      </c>
      <c r="D13" s="3">
        <v>0.23749999999999999</v>
      </c>
      <c r="E13" s="3">
        <v>5.85561E-2</v>
      </c>
      <c r="F13" s="17">
        <v>1</v>
      </c>
      <c r="G13" s="3">
        <v>0</v>
      </c>
      <c r="H13" s="3">
        <v>0</v>
      </c>
      <c r="I13" s="3">
        <v>0</v>
      </c>
    </row>
    <row r="14" spans="1:9" x14ac:dyDescent="0.35">
      <c r="A14" s="3">
        <v>840</v>
      </c>
      <c r="B14" s="3">
        <v>1</v>
      </c>
      <c r="C14" s="17">
        <v>1</v>
      </c>
      <c r="D14" s="3">
        <v>0.35</v>
      </c>
      <c r="E14" s="3">
        <v>5.7970539000000001E-2</v>
      </c>
      <c r="F14" s="17">
        <v>1</v>
      </c>
      <c r="G14" s="3">
        <v>0</v>
      </c>
      <c r="H14" s="3">
        <v>0</v>
      </c>
      <c r="I14" s="3">
        <v>0</v>
      </c>
    </row>
    <row r="15" spans="1:9" x14ac:dyDescent="0.35">
      <c r="A15" s="3">
        <v>858</v>
      </c>
      <c r="B15" s="3">
        <v>1</v>
      </c>
      <c r="C15" s="17">
        <v>1</v>
      </c>
      <c r="D15" s="3">
        <v>0.63749999999999996</v>
      </c>
      <c r="E15" s="3">
        <v>5.1822148999999998E-2</v>
      </c>
      <c r="F15" s="17">
        <v>1</v>
      </c>
      <c r="G15" s="3">
        <v>0</v>
      </c>
      <c r="H15" s="3">
        <v>0</v>
      </c>
      <c r="I15" s="3">
        <v>0</v>
      </c>
    </row>
    <row r="16" spans="1:9" x14ac:dyDescent="0.35">
      <c r="A16" s="3">
        <v>890</v>
      </c>
      <c r="B16" s="3">
        <v>1</v>
      </c>
      <c r="C16" s="17">
        <v>1</v>
      </c>
      <c r="D16" s="3">
        <v>0.32500000000000001</v>
      </c>
      <c r="E16" s="3">
        <v>5.85561E-2</v>
      </c>
      <c r="F16" s="17">
        <v>1</v>
      </c>
      <c r="G16" s="3">
        <v>0</v>
      </c>
      <c r="H16" s="3">
        <v>0</v>
      </c>
      <c r="I16" s="3">
        <v>0</v>
      </c>
    </row>
    <row r="17" spans="1:9" x14ac:dyDescent="0.35">
      <c r="A17" s="3">
        <v>808</v>
      </c>
      <c r="B17" s="3">
        <v>0</v>
      </c>
      <c r="C17" s="17">
        <v>0</v>
      </c>
      <c r="D17" s="3">
        <v>0.22500000000000001</v>
      </c>
      <c r="E17" s="3">
        <v>1.5175789E-2</v>
      </c>
      <c r="F17" s="17">
        <v>0</v>
      </c>
      <c r="G17" s="3">
        <v>0</v>
      </c>
      <c r="H17" s="3">
        <v>1</v>
      </c>
      <c r="I17" s="3">
        <v>0</v>
      </c>
    </row>
    <row r="18" spans="1:9" x14ac:dyDescent="0.35">
      <c r="A18" s="3">
        <v>817</v>
      </c>
      <c r="B18" s="3">
        <v>0</v>
      </c>
      <c r="C18" s="17">
        <v>0</v>
      </c>
      <c r="D18" s="3">
        <v>0.28749999999999998</v>
      </c>
      <c r="E18" s="3">
        <v>1.5468569999999999E-2</v>
      </c>
      <c r="F18" s="17">
        <v>0</v>
      </c>
      <c r="G18" s="3">
        <v>0</v>
      </c>
      <c r="H18" s="3">
        <v>1</v>
      </c>
      <c r="I18" s="3">
        <v>0</v>
      </c>
    </row>
    <row r="19" spans="1:9" x14ac:dyDescent="0.35">
      <c r="A19" s="3">
        <v>883</v>
      </c>
      <c r="B19" s="3">
        <v>0</v>
      </c>
      <c r="C19" s="17">
        <v>0</v>
      </c>
      <c r="D19" s="3">
        <v>0.27500000000000002</v>
      </c>
      <c r="E19" s="3">
        <v>2.0527231E-2</v>
      </c>
      <c r="F19" s="17">
        <v>0</v>
      </c>
      <c r="G19" s="3">
        <v>0</v>
      </c>
      <c r="H19" s="3">
        <v>1</v>
      </c>
      <c r="I19" s="3">
        <v>0</v>
      </c>
    </row>
    <row r="20" spans="1:9" x14ac:dyDescent="0.35">
      <c r="A20" s="3">
        <v>792</v>
      </c>
      <c r="B20" s="3">
        <v>0</v>
      </c>
      <c r="C20" s="17">
        <v>1</v>
      </c>
      <c r="D20" s="3">
        <v>0.2</v>
      </c>
      <c r="E20" s="3">
        <v>5.0748620000000001E-2</v>
      </c>
      <c r="F20" s="17">
        <v>0</v>
      </c>
      <c r="G20" s="3">
        <v>1</v>
      </c>
      <c r="H20" s="3">
        <v>0</v>
      </c>
      <c r="I20" s="3">
        <v>0</v>
      </c>
    </row>
    <row r="21" spans="1:9" x14ac:dyDescent="0.35">
      <c r="A21" s="3">
        <v>796</v>
      </c>
      <c r="B21" s="3">
        <v>0</v>
      </c>
      <c r="C21" s="17">
        <v>1</v>
      </c>
      <c r="D21" s="3">
        <v>0.48749999999999999</v>
      </c>
      <c r="E21" s="3">
        <v>2.5374310000000001E-2</v>
      </c>
      <c r="F21" s="17">
        <v>0</v>
      </c>
      <c r="G21" s="3">
        <v>1</v>
      </c>
      <c r="H21" s="3">
        <v>0</v>
      </c>
      <c r="I21" s="3">
        <v>0</v>
      </c>
    </row>
    <row r="22" spans="1:9" x14ac:dyDescent="0.35">
      <c r="A22" s="3">
        <v>801</v>
      </c>
      <c r="B22" s="3">
        <v>0</v>
      </c>
      <c r="C22" s="17">
        <v>1</v>
      </c>
      <c r="D22" s="3">
        <v>0.42499999999999999</v>
      </c>
      <c r="E22" s="3">
        <v>2.5374310000000001E-2</v>
      </c>
      <c r="F22" s="17">
        <v>0</v>
      </c>
      <c r="G22" s="3">
        <v>1</v>
      </c>
      <c r="H22" s="3">
        <v>0</v>
      </c>
      <c r="I22" s="3">
        <v>0</v>
      </c>
    </row>
    <row r="23" spans="1:9" x14ac:dyDescent="0.35">
      <c r="A23" s="3">
        <v>809</v>
      </c>
      <c r="B23" s="3">
        <v>0</v>
      </c>
      <c r="C23" s="17">
        <v>1</v>
      </c>
      <c r="D23" s="3">
        <v>0.48749999999999999</v>
      </c>
      <c r="E23" s="3">
        <v>2.5374310000000001E-2</v>
      </c>
      <c r="F23" s="17">
        <v>0</v>
      </c>
      <c r="G23" s="3">
        <v>1</v>
      </c>
      <c r="H23" s="3">
        <v>0</v>
      </c>
      <c r="I23" s="3">
        <v>0</v>
      </c>
    </row>
    <row r="24" spans="1:9" x14ac:dyDescent="0.35">
      <c r="A24" s="3">
        <v>813</v>
      </c>
      <c r="B24" s="3">
        <v>0</v>
      </c>
      <c r="C24" s="17">
        <v>1</v>
      </c>
      <c r="D24" s="3">
        <v>0.4375</v>
      </c>
      <c r="E24" s="3">
        <v>2.0494635000000001E-2</v>
      </c>
      <c r="F24" s="17">
        <v>0</v>
      </c>
      <c r="G24" s="3">
        <v>1</v>
      </c>
      <c r="H24" s="3">
        <v>0</v>
      </c>
      <c r="I24" s="3">
        <v>0</v>
      </c>
    </row>
    <row r="25" spans="1:9" x14ac:dyDescent="0.35">
      <c r="A25" s="3">
        <v>842</v>
      </c>
      <c r="B25" s="3">
        <v>0</v>
      </c>
      <c r="C25" s="17">
        <v>1</v>
      </c>
      <c r="D25" s="3">
        <v>0.2</v>
      </c>
      <c r="E25" s="3">
        <v>2.0494635000000001E-2</v>
      </c>
      <c r="F25" s="17">
        <v>0</v>
      </c>
      <c r="G25" s="3">
        <v>1</v>
      </c>
      <c r="H25" s="3">
        <v>0</v>
      </c>
      <c r="I25" s="3">
        <v>0</v>
      </c>
    </row>
    <row r="26" spans="1:9" x14ac:dyDescent="0.35">
      <c r="A26" s="3">
        <v>865</v>
      </c>
      <c r="B26" s="3">
        <v>0</v>
      </c>
      <c r="C26" s="17">
        <v>1</v>
      </c>
      <c r="D26" s="3">
        <v>0.3</v>
      </c>
      <c r="E26" s="3">
        <v>2.5374310000000001E-2</v>
      </c>
      <c r="F26" s="17">
        <v>0</v>
      </c>
      <c r="G26" s="3">
        <v>1</v>
      </c>
      <c r="H26" s="3">
        <v>0</v>
      </c>
      <c r="I26" s="3">
        <v>0</v>
      </c>
    </row>
    <row r="27" spans="1:9" x14ac:dyDescent="0.35">
      <c r="A27" s="3">
        <v>884</v>
      </c>
      <c r="B27" s="3">
        <v>0</v>
      </c>
      <c r="C27" s="17">
        <v>1</v>
      </c>
      <c r="D27" s="3">
        <v>0.35</v>
      </c>
      <c r="E27" s="3">
        <v>2.0494635000000001E-2</v>
      </c>
      <c r="F27" s="17">
        <v>0</v>
      </c>
      <c r="G27" s="3">
        <v>1</v>
      </c>
      <c r="H27" s="3">
        <v>0</v>
      </c>
      <c r="I27" s="3">
        <v>0</v>
      </c>
    </row>
    <row r="28" spans="1:9" x14ac:dyDescent="0.35">
      <c r="A28" s="3">
        <v>887</v>
      </c>
      <c r="B28" s="3">
        <v>0</v>
      </c>
      <c r="C28" s="17">
        <v>1</v>
      </c>
      <c r="D28" s="3">
        <v>0.33750000000000002</v>
      </c>
      <c r="E28" s="3">
        <v>2.5374310000000001E-2</v>
      </c>
      <c r="F28" s="17">
        <v>0</v>
      </c>
      <c r="G28" s="3">
        <v>1</v>
      </c>
      <c r="H28" s="3">
        <v>0</v>
      </c>
      <c r="I28" s="3">
        <v>0</v>
      </c>
    </row>
    <row r="29" spans="1:9" x14ac:dyDescent="0.35">
      <c r="A29" s="3">
        <v>795</v>
      </c>
      <c r="B29" s="3">
        <v>0</v>
      </c>
      <c r="C29" s="17">
        <v>1</v>
      </c>
      <c r="D29" s="3">
        <v>0.3125</v>
      </c>
      <c r="E29" s="3">
        <v>1.5411575E-2</v>
      </c>
      <c r="F29" s="17">
        <v>0</v>
      </c>
      <c r="G29" s="3">
        <v>0</v>
      </c>
      <c r="H29" s="3">
        <v>1</v>
      </c>
      <c r="I29" s="3">
        <v>0</v>
      </c>
    </row>
    <row r="30" spans="1:9" x14ac:dyDescent="0.35">
      <c r="A30" s="3">
        <v>799</v>
      </c>
      <c r="B30" s="3">
        <v>0</v>
      </c>
      <c r="C30" s="17">
        <v>1</v>
      </c>
      <c r="D30" s="3">
        <v>0.375</v>
      </c>
      <c r="E30" s="3">
        <v>1.4110459000000001E-2</v>
      </c>
      <c r="F30" s="17">
        <v>0</v>
      </c>
      <c r="G30" s="3">
        <v>0</v>
      </c>
      <c r="H30" s="3">
        <v>1</v>
      </c>
      <c r="I30" s="3">
        <v>0</v>
      </c>
    </row>
    <row r="31" spans="1:9" x14ac:dyDescent="0.35">
      <c r="A31" s="3">
        <v>806</v>
      </c>
      <c r="B31" s="3">
        <v>0</v>
      </c>
      <c r="C31" s="17">
        <v>1</v>
      </c>
      <c r="D31" s="3">
        <v>0.38750000000000001</v>
      </c>
      <c r="E31" s="3">
        <v>1.5175789E-2</v>
      </c>
      <c r="F31" s="17">
        <v>0</v>
      </c>
      <c r="G31" s="3">
        <v>0</v>
      </c>
      <c r="H31" s="3">
        <v>1</v>
      </c>
      <c r="I31" s="3">
        <v>0</v>
      </c>
    </row>
    <row r="32" spans="1:9" x14ac:dyDescent="0.35">
      <c r="A32" s="3">
        <v>811</v>
      </c>
      <c r="B32" s="3">
        <v>0</v>
      </c>
      <c r="C32" s="17">
        <v>1</v>
      </c>
      <c r="D32" s="3">
        <v>0.32500000000000001</v>
      </c>
      <c r="E32" s="3">
        <v>1.5395374999999999E-2</v>
      </c>
      <c r="F32" s="17">
        <v>0</v>
      </c>
      <c r="G32" s="3">
        <v>0</v>
      </c>
      <c r="H32" s="3">
        <v>1</v>
      </c>
      <c r="I32" s="3">
        <v>0</v>
      </c>
    </row>
    <row r="33" spans="1:9" x14ac:dyDescent="0.35">
      <c r="A33" s="3">
        <v>812</v>
      </c>
      <c r="B33" s="3">
        <v>0</v>
      </c>
      <c r="C33" s="17">
        <v>1</v>
      </c>
      <c r="D33" s="3">
        <v>0.48749999999999999</v>
      </c>
      <c r="E33" s="3">
        <v>4.7137660999999997E-2</v>
      </c>
      <c r="F33" s="17">
        <v>0</v>
      </c>
      <c r="G33" s="3">
        <v>0</v>
      </c>
      <c r="H33" s="3">
        <v>1</v>
      </c>
      <c r="I33" s="3">
        <v>0</v>
      </c>
    </row>
    <row r="34" spans="1:9" x14ac:dyDescent="0.35">
      <c r="A34" s="3">
        <v>815</v>
      </c>
      <c r="B34" s="3">
        <v>0</v>
      </c>
      <c r="C34" s="17">
        <v>1</v>
      </c>
      <c r="D34" s="3">
        <v>0.38124999999999998</v>
      </c>
      <c r="E34" s="3">
        <v>1.5712554E-2</v>
      </c>
      <c r="F34" s="17">
        <v>0</v>
      </c>
      <c r="G34" s="3">
        <v>0</v>
      </c>
      <c r="H34" s="3">
        <v>1</v>
      </c>
      <c r="I34" s="3">
        <v>0</v>
      </c>
    </row>
    <row r="35" spans="1:9" x14ac:dyDescent="0.35">
      <c r="A35" s="3">
        <v>819</v>
      </c>
      <c r="B35" s="3">
        <v>0</v>
      </c>
      <c r="C35" s="17">
        <v>1</v>
      </c>
      <c r="D35" s="3">
        <v>0.53749999999999998</v>
      </c>
      <c r="E35" s="3">
        <v>1.2589562E-2</v>
      </c>
      <c r="F35" s="17">
        <v>0</v>
      </c>
      <c r="G35" s="3">
        <v>0</v>
      </c>
      <c r="H35" s="3">
        <v>1</v>
      </c>
      <c r="I35" s="3">
        <v>0</v>
      </c>
    </row>
    <row r="36" spans="1:9" x14ac:dyDescent="0.35">
      <c r="A36" s="3">
        <v>826</v>
      </c>
      <c r="B36" s="3">
        <v>0</v>
      </c>
      <c r="C36" s="17">
        <v>1</v>
      </c>
      <c r="D36" s="3">
        <v>0.35</v>
      </c>
      <c r="E36" s="3">
        <v>1.3565496999999999E-2</v>
      </c>
      <c r="F36" s="17">
        <v>0</v>
      </c>
      <c r="G36" s="3">
        <v>0</v>
      </c>
      <c r="H36" s="3">
        <v>1</v>
      </c>
      <c r="I36" s="3">
        <v>0</v>
      </c>
    </row>
    <row r="37" spans="1:9" x14ac:dyDescent="0.35">
      <c r="A37" s="3">
        <v>827</v>
      </c>
      <c r="B37" s="3">
        <v>0</v>
      </c>
      <c r="C37" s="17">
        <v>1</v>
      </c>
      <c r="D37" s="3">
        <v>0.35</v>
      </c>
      <c r="E37" s="3">
        <v>0.110272458</v>
      </c>
      <c r="F37" s="17">
        <v>0</v>
      </c>
      <c r="G37" s="3">
        <v>0</v>
      </c>
      <c r="H37" s="3">
        <v>1</v>
      </c>
      <c r="I37" s="3">
        <v>0</v>
      </c>
    </row>
    <row r="38" spans="1:9" x14ac:dyDescent="0.35">
      <c r="A38" s="3">
        <v>833</v>
      </c>
      <c r="B38" s="3">
        <v>0</v>
      </c>
      <c r="C38" s="17">
        <v>1</v>
      </c>
      <c r="D38" s="3">
        <v>0.35</v>
      </c>
      <c r="E38" s="3">
        <v>1.4110459000000001E-2</v>
      </c>
      <c r="F38" s="17">
        <v>0</v>
      </c>
      <c r="G38" s="3">
        <v>0</v>
      </c>
      <c r="H38" s="3">
        <v>1</v>
      </c>
      <c r="I38" s="3">
        <v>0</v>
      </c>
    </row>
    <row r="39" spans="1:9" x14ac:dyDescent="0.35">
      <c r="A39" s="3">
        <v>834</v>
      </c>
      <c r="B39" s="3">
        <v>0</v>
      </c>
      <c r="C39" s="17">
        <v>1</v>
      </c>
      <c r="D39" s="3">
        <v>0.28749999999999998</v>
      </c>
      <c r="E39" s="3">
        <v>1.5330376999999999E-2</v>
      </c>
      <c r="F39" s="17">
        <v>0</v>
      </c>
      <c r="G39" s="3">
        <v>0</v>
      </c>
      <c r="H39" s="3">
        <v>1</v>
      </c>
      <c r="I39" s="3">
        <v>0</v>
      </c>
    </row>
    <row r="40" spans="1:9" x14ac:dyDescent="0.35">
      <c r="A40" s="3">
        <v>835</v>
      </c>
      <c r="B40" s="3">
        <v>0</v>
      </c>
      <c r="C40" s="17">
        <v>1</v>
      </c>
      <c r="D40" s="3">
        <v>0.22500000000000001</v>
      </c>
      <c r="E40" s="3">
        <v>1.6200520999999999E-2</v>
      </c>
      <c r="F40" s="17">
        <v>0</v>
      </c>
      <c r="G40" s="3">
        <v>0</v>
      </c>
      <c r="H40" s="3">
        <v>1</v>
      </c>
      <c r="I40" s="3">
        <v>0</v>
      </c>
    </row>
    <row r="41" spans="1:9" x14ac:dyDescent="0.35">
      <c r="A41" s="3">
        <v>837</v>
      </c>
      <c r="B41" s="3">
        <v>0</v>
      </c>
      <c r="C41" s="17">
        <v>1</v>
      </c>
      <c r="D41" s="3">
        <v>0.26250000000000001</v>
      </c>
      <c r="E41" s="3">
        <v>1.6908073999999999E-2</v>
      </c>
      <c r="F41" s="17">
        <v>0</v>
      </c>
      <c r="G41" s="3">
        <v>0</v>
      </c>
      <c r="H41" s="3">
        <v>1</v>
      </c>
      <c r="I41" s="3">
        <v>0</v>
      </c>
    </row>
    <row r="42" spans="1:9" x14ac:dyDescent="0.35">
      <c r="A42" s="3">
        <v>838</v>
      </c>
      <c r="B42" s="3">
        <v>0</v>
      </c>
      <c r="C42" s="17">
        <v>1</v>
      </c>
      <c r="D42" s="3">
        <v>0.35</v>
      </c>
      <c r="E42" s="3">
        <v>1.5712554E-2</v>
      </c>
      <c r="F42" s="17">
        <v>0</v>
      </c>
      <c r="G42" s="3">
        <v>0</v>
      </c>
      <c r="H42" s="3">
        <v>1</v>
      </c>
      <c r="I42" s="3">
        <v>0</v>
      </c>
    </row>
    <row r="43" spans="1:9" x14ac:dyDescent="0.35">
      <c r="A43" s="3">
        <v>841</v>
      </c>
      <c r="B43" s="3">
        <v>0</v>
      </c>
      <c r="C43" s="17">
        <v>1</v>
      </c>
      <c r="D43" s="3">
        <v>0.25</v>
      </c>
      <c r="E43" s="3">
        <v>1.5468569999999999E-2</v>
      </c>
      <c r="F43" s="17">
        <v>0</v>
      </c>
      <c r="G43" s="3">
        <v>0</v>
      </c>
      <c r="H43" s="3">
        <v>1</v>
      </c>
      <c r="I43" s="3">
        <v>0</v>
      </c>
    </row>
    <row r="44" spans="1:9" x14ac:dyDescent="0.35">
      <c r="A44" s="3">
        <v>844</v>
      </c>
      <c r="B44" s="3">
        <v>0</v>
      </c>
      <c r="C44" s="17">
        <v>1</v>
      </c>
      <c r="D44" s="3">
        <v>0.43125000000000002</v>
      </c>
      <c r="E44" s="3">
        <v>1.2565163000000001E-2</v>
      </c>
      <c r="F44" s="17">
        <v>0</v>
      </c>
      <c r="G44" s="3">
        <v>0</v>
      </c>
      <c r="H44" s="3">
        <v>1</v>
      </c>
      <c r="I44" s="3">
        <v>0</v>
      </c>
    </row>
    <row r="45" spans="1:9" x14ac:dyDescent="0.35">
      <c r="A45" s="3">
        <v>845</v>
      </c>
      <c r="B45" s="3">
        <v>0</v>
      </c>
      <c r="C45" s="17">
        <v>1</v>
      </c>
      <c r="D45" s="3">
        <v>0.21249999999999999</v>
      </c>
      <c r="E45" s="3">
        <v>1.6908073999999999E-2</v>
      </c>
      <c r="F45" s="17">
        <v>0</v>
      </c>
      <c r="G45" s="3">
        <v>0</v>
      </c>
      <c r="H45" s="3">
        <v>1</v>
      </c>
      <c r="I45" s="3">
        <v>0</v>
      </c>
    </row>
    <row r="46" spans="1:9" x14ac:dyDescent="0.35">
      <c r="A46" s="3">
        <v>846</v>
      </c>
      <c r="B46" s="3">
        <v>0</v>
      </c>
      <c r="C46" s="17">
        <v>1</v>
      </c>
      <c r="D46" s="3">
        <v>0.52500000000000002</v>
      </c>
      <c r="E46" s="3">
        <v>1.4736618999999999E-2</v>
      </c>
      <c r="F46" s="17">
        <v>0</v>
      </c>
      <c r="G46" s="3">
        <v>0</v>
      </c>
      <c r="H46" s="3">
        <v>1</v>
      </c>
      <c r="I46" s="3">
        <v>0</v>
      </c>
    </row>
    <row r="47" spans="1:9" x14ac:dyDescent="0.35">
      <c r="A47" s="3">
        <v>848</v>
      </c>
      <c r="B47" s="3">
        <v>0</v>
      </c>
      <c r="C47" s="17">
        <v>1</v>
      </c>
      <c r="D47" s="3">
        <v>0.4375</v>
      </c>
      <c r="E47" s="3">
        <v>1.5411575E-2</v>
      </c>
      <c r="F47" s="17">
        <v>0</v>
      </c>
      <c r="G47" s="3">
        <v>0</v>
      </c>
      <c r="H47" s="3">
        <v>1</v>
      </c>
      <c r="I47" s="3">
        <v>0</v>
      </c>
    </row>
    <row r="48" spans="1:9" x14ac:dyDescent="0.35">
      <c r="A48" s="3">
        <v>852</v>
      </c>
      <c r="B48" s="3">
        <v>0</v>
      </c>
      <c r="C48" s="17">
        <v>1</v>
      </c>
      <c r="D48" s="3">
        <v>0.92500000000000004</v>
      </c>
      <c r="E48" s="3">
        <v>1.5175789E-2</v>
      </c>
      <c r="F48" s="17">
        <v>0</v>
      </c>
      <c r="G48" s="3">
        <v>0</v>
      </c>
      <c r="H48" s="3">
        <v>1</v>
      </c>
      <c r="I48" s="3">
        <v>0</v>
      </c>
    </row>
    <row r="49" spans="1:9" x14ac:dyDescent="0.35">
      <c r="A49" s="3">
        <v>860</v>
      </c>
      <c r="B49" s="3">
        <v>0</v>
      </c>
      <c r="C49" s="17">
        <v>1</v>
      </c>
      <c r="D49" s="3">
        <v>0.35</v>
      </c>
      <c r="E49" s="3">
        <v>1.4110459000000001E-2</v>
      </c>
      <c r="F49" s="17">
        <v>0</v>
      </c>
      <c r="G49" s="3">
        <v>0</v>
      </c>
      <c r="H49" s="3">
        <v>1</v>
      </c>
      <c r="I49" s="3">
        <v>0</v>
      </c>
    </row>
    <row r="50" spans="1:9" x14ac:dyDescent="0.35">
      <c r="A50" s="3">
        <v>869</v>
      </c>
      <c r="B50" s="3">
        <v>0</v>
      </c>
      <c r="C50" s="17">
        <v>1</v>
      </c>
      <c r="D50" s="3">
        <v>0.35</v>
      </c>
      <c r="E50" s="3">
        <v>1.8542764999999999E-2</v>
      </c>
      <c r="F50" s="17">
        <v>0</v>
      </c>
      <c r="G50" s="3">
        <v>0</v>
      </c>
      <c r="H50" s="3">
        <v>1</v>
      </c>
      <c r="I50" s="3">
        <v>0</v>
      </c>
    </row>
    <row r="51" spans="1:9" x14ac:dyDescent="0.35">
      <c r="A51" s="3">
        <v>871</v>
      </c>
      <c r="B51" s="3">
        <v>0</v>
      </c>
      <c r="C51" s="17">
        <v>1</v>
      </c>
      <c r="D51" s="3">
        <v>0.32500000000000001</v>
      </c>
      <c r="E51" s="3">
        <v>1.5411575E-2</v>
      </c>
      <c r="F51" s="17">
        <v>0</v>
      </c>
      <c r="G51" s="3">
        <v>0</v>
      </c>
      <c r="H51" s="3">
        <v>1</v>
      </c>
      <c r="I51" s="3">
        <v>0</v>
      </c>
    </row>
    <row r="52" spans="1:9" x14ac:dyDescent="0.35">
      <c r="A52" s="3">
        <v>874</v>
      </c>
      <c r="B52" s="3">
        <v>0</v>
      </c>
      <c r="C52" s="17">
        <v>1</v>
      </c>
      <c r="D52" s="3">
        <v>0.58750000000000002</v>
      </c>
      <c r="E52" s="3">
        <v>1.7566829999999999E-2</v>
      </c>
      <c r="F52" s="17">
        <v>0</v>
      </c>
      <c r="G52" s="3">
        <v>0</v>
      </c>
      <c r="H52" s="3">
        <v>1</v>
      </c>
      <c r="I52" s="3">
        <v>0</v>
      </c>
    </row>
    <row r="53" spans="1:9" x14ac:dyDescent="0.35">
      <c r="A53" s="3">
        <v>877</v>
      </c>
      <c r="B53" s="3">
        <v>0</v>
      </c>
      <c r="C53" s="17">
        <v>1</v>
      </c>
      <c r="D53" s="3">
        <v>0.25</v>
      </c>
      <c r="E53" s="3">
        <v>1.9217722E-2</v>
      </c>
      <c r="F53" s="17">
        <v>0</v>
      </c>
      <c r="G53" s="3">
        <v>0</v>
      </c>
      <c r="H53" s="3">
        <v>1</v>
      </c>
      <c r="I53" s="3">
        <v>0</v>
      </c>
    </row>
    <row r="54" spans="1:9" x14ac:dyDescent="0.35">
      <c r="A54" s="3">
        <v>878</v>
      </c>
      <c r="B54" s="3">
        <v>0</v>
      </c>
      <c r="C54" s="17">
        <v>1</v>
      </c>
      <c r="D54" s="3">
        <v>0.23749999999999999</v>
      </c>
      <c r="E54" s="3">
        <v>1.5411575E-2</v>
      </c>
      <c r="F54" s="17">
        <v>0</v>
      </c>
      <c r="G54" s="3">
        <v>0</v>
      </c>
      <c r="H54" s="3">
        <v>1</v>
      </c>
      <c r="I54" s="3">
        <v>0</v>
      </c>
    </row>
    <row r="55" spans="1:9" x14ac:dyDescent="0.35">
      <c r="A55" s="3">
        <v>879</v>
      </c>
      <c r="B55" s="3">
        <v>0</v>
      </c>
      <c r="C55" s="17">
        <v>1</v>
      </c>
      <c r="D55" s="3">
        <v>0.35</v>
      </c>
      <c r="E55" s="3">
        <v>1.5411575E-2</v>
      </c>
      <c r="F55" s="17">
        <v>0</v>
      </c>
      <c r="G55" s="3">
        <v>0</v>
      </c>
      <c r="H55" s="3">
        <v>1</v>
      </c>
      <c r="I55" s="3">
        <v>0</v>
      </c>
    </row>
    <row r="56" spans="1:9" x14ac:dyDescent="0.35">
      <c r="A56" s="3">
        <v>882</v>
      </c>
      <c r="B56" s="3">
        <v>0</v>
      </c>
      <c r="C56" s="17">
        <v>1</v>
      </c>
      <c r="D56" s="3">
        <v>0.41249999999999998</v>
      </c>
      <c r="E56" s="3">
        <v>1.5411575E-2</v>
      </c>
      <c r="F56" s="17">
        <v>0</v>
      </c>
      <c r="G56" s="3">
        <v>0</v>
      </c>
      <c r="H56" s="3">
        <v>1</v>
      </c>
      <c r="I56" s="3">
        <v>0</v>
      </c>
    </row>
    <row r="57" spans="1:9" x14ac:dyDescent="0.35">
      <c r="A57" s="3">
        <v>885</v>
      </c>
      <c r="B57" s="3">
        <v>0</v>
      </c>
      <c r="C57" s="17">
        <v>1</v>
      </c>
      <c r="D57" s="3">
        <v>0.3125</v>
      </c>
      <c r="E57" s="3">
        <v>1.3760684E-2</v>
      </c>
      <c r="F57" s="17">
        <v>0</v>
      </c>
      <c r="G57" s="3">
        <v>0</v>
      </c>
      <c r="H57" s="3">
        <v>1</v>
      </c>
      <c r="I57" s="3">
        <v>0</v>
      </c>
    </row>
    <row r="58" spans="1:9" x14ac:dyDescent="0.35">
      <c r="A58" s="3">
        <v>891</v>
      </c>
      <c r="B58" s="3">
        <v>0</v>
      </c>
      <c r="C58" s="17">
        <v>1</v>
      </c>
      <c r="D58" s="3">
        <v>0.4</v>
      </c>
      <c r="E58" s="3">
        <v>1.5126993E-2</v>
      </c>
      <c r="F58" s="17">
        <v>0</v>
      </c>
      <c r="G58" s="3">
        <v>0</v>
      </c>
      <c r="H58" s="3">
        <v>1</v>
      </c>
      <c r="I58" s="3">
        <v>0</v>
      </c>
    </row>
    <row r="59" spans="1:9" x14ac:dyDescent="0.35">
      <c r="A59" s="3">
        <v>794</v>
      </c>
      <c r="B59" s="3">
        <v>0</v>
      </c>
      <c r="C59" s="17">
        <v>1</v>
      </c>
      <c r="D59" s="3">
        <v>0.35</v>
      </c>
      <c r="E59" s="3">
        <v>5.9914211000000002E-2</v>
      </c>
      <c r="F59" s="17">
        <v>1</v>
      </c>
      <c r="G59" s="3">
        <v>0</v>
      </c>
      <c r="H59" s="3">
        <v>0</v>
      </c>
      <c r="I59" s="3">
        <v>0</v>
      </c>
    </row>
    <row r="60" spans="1:9" x14ac:dyDescent="0.35">
      <c r="A60" s="3">
        <v>807</v>
      </c>
      <c r="B60" s="3">
        <v>0</v>
      </c>
      <c r="C60" s="17">
        <v>1</v>
      </c>
      <c r="D60" s="3">
        <v>0.48749999999999999</v>
      </c>
      <c r="E60" s="3">
        <v>0</v>
      </c>
      <c r="F60" s="17">
        <v>1</v>
      </c>
      <c r="G60" s="3">
        <v>0</v>
      </c>
      <c r="H60" s="3">
        <v>0</v>
      </c>
      <c r="I60" s="3">
        <v>0</v>
      </c>
    </row>
    <row r="61" spans="1:9" x14ac:dyDescent="0.35">
      <c r="A61" s="3">
        <v>816</v>
      </c>
      <c r="B61" s="3">
        <v>0</v>
      </c>
      <c r="C61" s="17">
        <v>1</v>
      </c>
      <c r="D61" s="3">
        <v>0.35</v>
      </c>
      <c r="E61" s="3">
        <v>0</v>
      </c>
      <c r="F61" s="17">
        <v>1</v>
      </c>
      <c r="G61" s="3">
        <v>0</v>
      </c>
      <c r="H61" s="3">
        <v>0</v>
      </c>
      <c r="I61" s="3">
        <v>0</v>
      </c>
    </row>
    <row r="62" spans="1:9" x14ac:dyDescent="0.35">
      <c r="A62" s="3">
        <v>823</v>
      </c>
      <c r="B62" s="3">
        <v>0</v>
      </c>
      <c r="C62" s="17">
        <v>1</v>
      </c>
      <c r="D62" s="3">
        <v>0.47499999999999998</v>
      </c>
      <c r="E62" s="3">
        <v>0</v>
      </c>
      <c r="F62" s="17">
        <v>1</v>
      </c>
      <c r="G62" s="3">
        <v>0</v>
      </c>
      <c r="H62" s="3">
        <v>0</v>
      </c>
      <c r="I62" s="3">
        <v>0</v>
      </c>
    </row>
    <row r="63" spans="1:9" x14ac:dyDescent="0.35">
      <c r="A63" s="3">
        <v>868</v>
      </c>
      <c r="B63" s="3">
        <v>0</v>
      </c>
      <c r="C63" s="17">
        <v>1</v>
      </c>
      <c r="D63" s="3">
        <v>0.38750000000000001</v>
      </c>
      <c r="E63" s="3">
        <v>9.8561237999999995E-2</v>
      </c>
      <c r="F63" s="17">
        <v>1</v>
      </c>
      <c r="G63" s="3">
        <v>0</v>
      </c>
      <c r="H63" s="3">
        <v>0</v>
      </c>
      <c r="I63" s="3">
        <v>0</v>
      </c>
    </row>
    <row r="64" spans="1:9" x14ac:dyDescent="0.35">
      <c r="A64" s="3">
        <v>873</v>
      </c>
      <c r="B64" s="3">
        <v>0</v>
      </c>
      <c r="C64" s="17">
        <v>1</v>
      </c>
      <c r="D64" s="3">
        <v>0.41249999999999998</v>
      </c>
      <c r="E64" s="3">
        <v>9.75935E-3</v>
      </c>
      <c r="F64" s="17">
        <v>1</v>
      </c>
      <c r="G64" s="3">
        <v>0</v>
      </c>
      <c r="H64" s="3">
        <v>0</v>
      </c>
      <c r="I64" s="3">
        <v>0</v>
      </c>
    </row>
    <row r="65" spans="1:9" x14ac:dyDescent="0.35">
      <c r="A65" s="3">
        <v>867</v>
      </c>
      <c r="B65" s="3">
        <v>1</v>
      </c>
      <c r="C65" s="17">
        <v>0</v>
      </c>
      <c r="D65" s="3">
        <v>0.33750000000000002</v>
      </c>
      <c r="E65" s="3">
        <v>2.70496E-2</v>
      </c>
      <c r="F65" s="17">
        <v>0</v>
      </c>
      <c r="G65" s="3">
        <v>1</v>
      </c>
      <c r="H65" s="3">
        <v>0</v>
      </c>
      <c r="I65" s="3">
        <v>0.1</v>
      </c>
    </row>
    <row r="66" spans="1:9" x14ac:dyDescent="0.35">
      <c r="A66" s="3">
        <v>875</v>
      </c>
      <c r="B66" s="3">
        <v>1</v>
      </c>
      <c r="C66" s="17">
        <v>0</v>
      </c>
      <c r="D66" s="3">
        <v>0.35</v>
      </c>
      <c r="E66" s="3">
        <v>4.6844879999999998E-2</v>
      </c>
      <c r="F66" s="17">
        <v>0</v>
      </c>
      <c r="G66" s="3">
        <v>1</v>
      </c>
      <c r="H66" s="3">
        <v>0</v>
      </c>
      <c r="I66" s="3">
        <v>0.1</v>
      </c>
    </row>
    <row r="67" spans="1:9" x14ac:dyDescent="0.35">
      <c r="A67" s="3">
        <v>881</v>
      </c>
      <c r="B67" s="3">
        <v>1</v>
      </c>
      <c r="C67" s="17">
        <v>0</v>
      </c>
      <c r="D67" s="3">
        <v>0.3125</v>
      </c>
      <c r="E67" s="3">
        <v>5.0748620000000001E-2</v>
      </c>
      <c r="F67" s="17">
        <v>0</v>
      </c>
      <c r="G67" s="3">
        <v>1</v>
      </c>
      <c r="H67" s="3">
        <v>0</v>
      </c>
      <c r="I67" s="3">
        <v>0.1</v>
      </c>
    </row>
    <row r="68" spans="1:9" x14ac:dyDescent="0.35">
      <c r="A68" s="3">
        <v>824</v>
      </c>
      <c r="B68" s="3">
        <v>1</v>
      </c>
      <c r="C68" s="17">
        <v>0</v>
      </c>
      <c r="D68" s="3">
        <v>0.33750000000000002</v>
      </c>
      <c r="E68" s="3">
        <v>2.4349578E-2</v>
      </c>
      <c r="F68" s="17">
        <v>0</v>
      </c>
      <c r="G68" s="3">
        <v>0</v>
      </c>
      <c r="H68" s="3">
        <v>1</v>
      </c>
      <c r="I68" s="3">
        <v>0.1</v>
      </c>
    </row>
    <row r="69" spans="1:9" x14ac:dyDescent="0.35">
      <c r="A69" s="3">
        <v>831</v>
      </c>
      <c r="B69" s="3">
        <v>1</v>
      </c>
      <c r="C69" s="17">
        <v>0</v>
      </c>
      <c r="D69" s="3">
        <v>0.1875</v>
      </c>
      <c r="E69" s="3">
        <v>2.8212719000000001E-2</v>
      </c>
      <c r="F69" s="17">
        <v>0</v>
      </c>
      <c r="G69" s="3">
        <v>0</v>
      </c>
      <c r="H69" s="3">
        <v>1</v>
      </c>
      <c r="I69" s="3">
        <v>0.1</v>
      </c>
    </row>
    <row r="70" spans="1:9" x14ac:dyDescent="0.35">
      <c r="A70" s="3">
        <v>856</v>
      </c>
      <c r="B70" s="3">
        <v>1</v>
      </c>
      <c r="C70" s="17">
        <v>0</v>
      </c>
      <c r="D70" s="3">
        <v>0.22500000000000001</v>
      </c>
      <c r="E70" s="3">
        <v>1.8249985E-2</v>
      </c>
      <c r="F70" s="17">
        <v>0</v>
      </c>
      <c r="G70" s="3">
        <v>0</v>
      </c>
      <c r="H70" s="3">
        <v>1</v>
      </c>
      <c r="I70" s="3">
        <v>0.1</v>
      </c>
    </row>
    <row r="71" spans="1:9" x14ac:dyDescent="0.35">
      <c r="A71" s="3">
        <v>804</v>
      </c>
      <c r="B71" s="3">
        <v>1</v>
      </c>
      <c r="C71" s="17">
        <v>1</v>
      </c>
      <c r="D71" s="3">
        <v>5.2500000000000003E-3</v>
      </c>
      <c r="E71" s="3">
        <v>1.6623491000000001E-2</v>
      </c>
      <c r="F71" s="17">
        <v>0</v>
      </c>
      <c r="G71" s="3">
        <v>0</v>
      </c>
      <c r="H71" s="3">
        <v>1</v>
      </c>
      <c r="I71" s="3">
        <v>0.1</v>
      </c>
    </row>
    <row r="72" spans="1:9" x14ac:dyDescent="0.35">
      <c r="A72" s="3">
        <v>810</v>
      </c>
      <c r="B72" s="3">
        <v>1</v>
      </c>
      <c r="C72" s="17">
        <v>0</v>
      </c>
      <c r="D72" s="3">
        <v>0.41249999999999998</v>
      </c>
      <c r="E72" s="3">
        <v>0.103644297</v>
      </c>
      <c r="F72" s="17">
        <v>1</v>
      </c>
      <c r="G72" s="3">
        <v>0</v>
      </c>
      <c r="H72" s="3">
        <v>0</v>
      </c>
      <c r="I72" s="3">
        <v>0.1</v>
      </c>
    </row>
    <row r="73" spans="1:9" x14ac:dyDescent="0.35">
      <c r="A73" s="3">
        <v>850</v>
      </c>
      <c r="B73" s="3">
        <v>1</v>
      </c>
      <c r="C73" s="17">
        <v>0</v>
      </c>
      <c r="D73" s="3">
        <v>0.35</v>
      </c>
      <c r="E73" s="3">
        <v>0.173919816</v>
      </c>
      <c r="F73" s="17">
        <v>1</v>
      </c>
      <c r="G73" s="3">
        <v>0</v>
      </c>
      <c r="H73" s="3">
        <v>0</v>
      </c>
      <c r="I73" s="3">
        <v>0.1</v>
      </c>
    </row>
    <row r="74" spans="1:9" x14ac:dyDescent="0.35">
      <c r="A74" s="3">
        <v>854</v>
      </c>
      <c r="B74" s="3">
        <v>1</v>
      </c>
      <c r="C74" s="17">
        <v>0</v>
      </c>
      <c r="D74" s="3">
        <v>0.2</v>
      </c>
      <c r="E74" s="3">
        <v>7.6903678000000003E-2</v>
      </c>
      <c r="F74" s="17">
        <v>1</v>
      </c>
      <c r="G74" s="3">
        <v>0</v>
      </c>
      <c r="H74" s="3">
        <v>0</v>
      </c>
      <c r="I74" s="3">
        <v>0.1</v>
      </c>
    </row>
    <row r="75" spans="1:9" x14ac:dyDescent="0.35">
      <c r="A75" s="3">
        <v>880</v>
      </c>
      <c r="B75" s="3">
        <v>1</v>
      </c>
      <c r="C75" s="17">
        <v>0</v>
      </c>
      <c r="D75" s="3">
        <v>0.7</v>
      </c>
      <c r="E75" s="3">
        <v>0.162314192</v>
      </c>
      <c r="F75" s="17">
        <v>1</v>
      </c>
      <c r="G75" s="3">
        <v>0</v>
      </c>
      <c r="H75" s="3">
        <v>0</v>
      </c>
      <c r="I75" s="3">
        <v>0.1</v>
      </c>
    </row>
    <row r="76" spans="1:9" x14ac:dyDescent="0.35">
      <c r="A76" s="3">
        <v>855</v>
      </c>
      <c r="B76" s="3">
        <v>0</v>
      </c>
      <c r="C76" s="17">
        <v>0</v>
      </c>
      <c r="D76" s="3">
        <v>0.55000000000000004</v>
      </c>
      <c r="E76" s="3">
        <v>5.0748620000000001E-2</v>
      </c>
      <c r="F76" s="17">
        <v>0</v>
      </c>
      <c r="G76" s="3">
        <v>1</v>
      </c>
      <c r="H76" s="3">
        <v>0</v>
      </c>
      <c r="I76" s="3">
        <v>0.1</v>
      </c>
    </row>
    <row r="77" spans="1:9" x14ac:dyDescent="0.35">
      <c r="A77" s="3">
        <v>849</v>
      </c>
      <c r="B77" s="3">
        <v>0</v>
      </c>
      <c r="C77" s="17">
        <v>1</v>
      </c>
      <c r="D77" s="3">
        <v>0.35</v>
      </c>
      <c r="E77" s="3">
        <v>6.4411709999999997E-2</v>
      </c>
      <c r="F77" s="17">
        <v>0</v>
      </c>
      <c r="G77" s="3">
        <v>1</v>
      </c>
      <c r="H77" s="3">
        <v>0</v>
      </c>
      <c r="I77" s="3">
        <v>0.1</v>
      </c>
    </row>
    <row r="78" spans="1:9" x14ac:dyDescent="0.35">
      <c r="A78" s="3">
        <v>862</v>
      </c>
      <c r="B78" s="3">
        <v>0</v>
      </c>
      <c r="C78" s="17">
        <v>1</v>
      </c>
      <c r="D78" s="3">
        <v>0.26250000000000001</v>
      </c>
      <c r="E78" s="3">
        <v>2.2446504999999999E-2</v>
      </c>
      <c r="F78" s="17">
        <v>0</v>
      </c>
      <c r="G78" s="3">
        <v>1</v>
      </c>
      <c r="H78" s="3">
        <v>0</v>
      </c>
      <c r="I78" s="3">
        <v>0.1</v>
      </c>
    </row>
    <row r="79" spans="1:9" x14ac:dyDescent="0.35">
      <c r="A79" s="3">
        <v>802</v>
      </c>
      <c r="B79" s="3">
        <v>1</v>
      </c>
      <c r="C79" s="17">
        <v>0</v>
      </c>
      <c r="D79" s="3">
        <v>0.38750000000000001</v>
      </c>
      <c r="E79" s="3">
        <v>5.1236588E-2</v>
      </c>
      <c r="F79" s="17">
        <v>0</v>
      </c>
      <c r="G79" s="3">
        <v>1</v>
      </c>
      <c r="H79" s="3">
        <v>0</v>
      </c>
      <c r="I79" s="3">
        <v>0.2</v>
      </c>
    </row>
    <row r="80" spans="1:9" x14ac:dyDescent="0.35">
      <c r="A80" s="3">
        <v>828</v>
      </c>
      <c r="B80" s="3">
        <v>1</v>
      </c>
      <c r="C80" s="17">
        <v>1</v>
      </c>
      <c r="D80" s="3">
        <v>1.2500000000000001E-2</v>
      </c>
      <c r="E80" s="3">
        <v>7.2227388000000003E-2</v>
      </c>
      <c r="F80" s="17">
        <v>0</v>
      </c>
      <c r="G80" s="3">
        <v>1</v>
      </c>
      <c r="H80" s="3">
        <v>0</v>
      </c>
      <c r="I80" s="3">
        <v>0.2</v>
      </c>
    </row>
    <row r="81" spans="1:9" x14ac:dyDescent="0.35">
      <c r="A81" s="3">
        <v>832</v>
      </c>
      <c r="B81" s="3">
        <v>1</v>
      </c>
      <c r="C81" s="17">
        <v>1</v>
      </c>
      <c r="D81" s="3">
        <v>1.0375000000000001E-2</v>
      </c>
      <c r="E81" s="3">
        <v>3.6597563E-2</v>
      </c>
      <c r="F81" s="17">
        <v>0</v>
      </c>
      <c r="G81" s="3">
        <v>1</v>
      </c>
      <c r="H81" s="3">
        <v>0</v>
      </c>
      <c r="I81" s="3">
        <v>0.2</v>
      </c>
    </row>
    <row r="82" spans="1:9" x14ac:dyDescent="0.35">
      <c r="A82" s="3">
        <v>870</v>
      </c>
      <c r="B82" s="3">
        <v>1</v>
      </c>
      <c r="C82" s="17">
        <v>1</v>
      </c>
      <c r="D82" s="3">
        <v>0.05</v>
      </c>
      <c r="E82" s="3">
        <v>2.1730754000000001E-2</v>
      </c>
      <c r="F82" s="17">
        <v>0</v>
      </c>
      <c r="G82" s="3">
        <v>0</v>
      </c>
      <c r="H82" s="3">
        <v>1</v>
      </c>
      <c r="I82" s="3">
        <v>0.2</v>
      </c>
    </row>
    <row r="83" spans="1:9" x14ac:dyDescent="0.35">
      <c r="A83" s="3">
        <v>821</v>
      </c>
      <c r="B83" s="3">
        <v>1</v>
      </c>
      <c r="C83" s="17">
        <v>0</v>
      </c>
      <c r="D83" s="3">
        <v>0.65</v>
      </c>
      <c r="E83" s="3">
        <v>0.18249984599999999</v>
      </c>
      <c r="F83" s="17">
        <v>1</v>
      </c>
      <c r="G83" s="3">
        <v>0</v>
      </c>
      <c r="H83" s="3">
        <v>0</v>
      </c>
      <c r="I83" s="3">
        <v>0.2</v>
      </c>
    </row>
    <row r="84" spans="1:9" x14ac:dyDescent="0.35">
      <c r="A84" s="3">
        <v>836</v>
      </c>
      <c r="B84" s="3">
        <v>1</v>
      </c>
      <c r="C84" s="17">
        <v>0</v>
      </c>
      <c r="D84" s="3">
        <v>0.48749999999999999</v>
      </c>
      <c r="E84" s="3">
        <v>0.162314192</v>
      </c>
      <c r="F84" s="17">
        <v>1</v>
      </c>
      <c r="G84" s="3">
        <v>0</v>
      </c>
      <c r="H84" s="3">
        <v>0</v>
      </c>
      <c r="I84" s="3">
        <v>0.2</v>
      </c>
    </row>
    <row r="85" spans="1:9" x14ac:dyDescent="0.35">
      <c r="A85" s="3">
        <v>857</v>
      </c>
      <c r="B85" s="3">
        <v>1</v>
      </c>
      <c r="C85" s="17">
        <v>0</v>
      </c>
      <c r="D85" s="3">
        <v>0.5625</v>
      </c>
      <c r="E85" s="3">
        <v>0.32179836699999997</v>
      </c>
      <c r="F85" s="17">
        <v>1</v>
      </c>
      <c r="G85" s="3">
        <v>0</v>
      </c>
      <c r="H85" s="3">
        <v>0</v>
      </c>
      <c r="I85" s="3">
        <v>0.2</v>
      </c>
    </row>
    <row r="86" spans="1:9" x14ac:dyDescent="0.35">
      <c r="A86" s="3">
        <v>872</v>
      </c>
      <c r="B86" s="3">
        <v>1</v>
      </c>
      <c r="C86" s="17">
        <v>0</v>
      </c>
      <c r="D86" s="3">
        <v>0.58750000000000002</v>
      </c>
      <c r="E86" s="3">
        <v>0.10257896699999999</v>
      </c>
      <c r="F86" s="17">
        <v>1</v>
      </c>
      <c r="G86" s="3">
        <v>0</v>
      </c>
      <c r="H86" s="3">
        <v>0</v>
      </c>
      <c r="I86" s="3">
        <v>0.2</v>
      </c>
    </row>
    <row r="87" spans="1:9" x14ac:dyDescent="0.35">
      <c r="A87" s="3">
        <v>800</v>
      </c>
      <c r="B87" s="3">
        <v>0</v>
      </c>
      <c r="C87" s="17">
        <v>0</v>
      </c>
      <c r="D87" s="3">
        <v>0.375</v>
      </c>
      <c r="E87" s="3">
        <v>4.7137660999999997E-2</v>
      </c>
      <c r="F87" s="17">
        <v>0</v>
      </c>
      <c r="G87" s="3">
        <v>0</v>
      </c>
      <c r="H87" s="3">
        <v>1</v>
      </c>
      <c r="I87" s="3">
        <v>0.2</v>
      </c>
    </row>
    <row r="88" spans="1:9" x14ac:dyDescent="0.35">
      <c r="A88" s="3">
        <v>853</v>
      </c>
      <c r="B88" s="3">
        <v>0</v>
      </c>
      <c r="C88" s="17">
        <v>0</v>
      </c>
      <c r="D88" s="3">
        <v>0.1125</v>
      </c>
      <c r="E88" s="3">
        <v>2.9757820000000001E-2</v>
      </c>
      <c r="F88" s="17">
        <v>0</v>
      </c>
      <c r="G88" s="3">
        <v>0</v>
      </c>
      <c r="H88" s="3">
        <v>1</v>
      </c>
      <c r="I88" s="3">
        <v>0.2</v>
      </c>
    </row>
    <row r="89" spans="1:9" x14ac:dyDescent="0.35">
      <c r="A89" s="3">
        <v>818</v>
      </c>
      <c r="B89" s="3">
        <v>0</v>
      </c>
      <c r="C89" s="17">
        <v>1</v>
      </c>
      <c r="D89" s="3">
        <v>0.38750000000000001</v>
      </c>
      <c r="E89" s="3">
        <v>7.2227388000000003E-2</v>
      </c>
      <c r="F89" s="17">
        <v>0</v>
      </c>
      <c r="G89" s="3">
        <v>1</v>
      </c>
      <c r="H89" s="3">
        <v>0</v>
      </c>
      <c r="I89" s="3">
        <v>0.2</v>
      </c>
    </row>
    <row r="90" spans="1:9" x14ac:dyDescent="0.35">
      <c r="A90" s="3">
        <v>861</v>
      </c>
      <c r="B90" s="3">
        <v>0</v>
      </c>
      <c r="C90" s="17">
        <v>1</v>
      </c>
      <c r="D90" s="3">
        <v>0.51249999999999996</v>
      </c>
      <c r="E90" s="3">
        <v>2.7537567999999998E-2</v>
      </c>
      <c r="F90" s="17">
        <v>0</v>
      </c>
      <c r="G90" s="3">
        <v>0</v>
      </c>
      <c r="H90" s="3">
        <v>1</v>
      </c>
      <c r="I90" s="3">
        <v>0.2</v>
      </c>
    </row>
    <row r="91" spans="1:9" x14ac:dyDescent="0.35">
      <c r="A91" s="3">
        <v>859</v>
      </c>
      <c r="B91" s="3">
        <v>1</v>
      </c>
      <c r="C91" s="17">
        <v>0</v>
      </c>
      <c r="D91" s="3">
        <v>0.3</v>
      </c>
      <c r="E91" s="3">
        <v>3.7589697999999998E-2</v>
      </c>
      <c r="F91" s="17">
        <v>0</v>
      </c>
      <c r="G91" s="3">
        <v>0</v>
      </c>
      <c r="H91" s="3">
        <v>1</v>
      </c>
      <c r="I91" s="3">
        <v>0.3</v>
      </c>
    </row>
    <row r="92" spans="1:9" x14ac:dyDescent="0.35">
      <c r="A92" s="3">
        <v>803</v>
      </c>
      <c r="B92" s="3">
        <v>1</v>
      </c>
      <c r="C92" s="17">
        <v>1</v>
      </c>
      <c r="D92" s="3">
        <v>0.13750000000000001</v>
      </c>
      <c r="E92" s="3">
        <v>0.234224401</v>
      </c>
      <c r="F92" s="17">
        <v>1</v>
      </c>
      <c r="G92" s="3">
        <v>0</v>
      </c>
      <c r="H92" s="3">
        <v>0</v>
      </c>
      <c r="I92" s="3">
        <v>0.3</v>
      </c>
    </row>
    <row r="93" spans="1:9" x14ac:dyDescent="0.35">
      <c r="A93" s="3">
        <v>889</v>
      </c>
      <c r="B93" s="3">
        <v>0</v>
      </c>
      <c r="C93" s="17">
        <v>0</v>
      </c>
      <c r="D93" s="3">
        <v>0.35</v>
      </c>
      <c r="E93" s="3">
        <v>4.5771352000000001E-2</v>
      </c>
      <c r="F93" s="17">
        <v>0</v>
      </c>
      <c r="G93" s="3">
        <v>0</v>
      </c>
      <c r="H93" s="3">
        <v>1</v>
      </c>
      <c r="I93" s="3">
        <v>0.3</v>
      </c>
    </row>
    <row r="94" spans="1:9" x14ac:dyDescent="0.35">
      <c r="A94" s="3">
        <v>886</v>
      </c>
      <c r="B94" s="3">
        <v>0</v>
      </c>
      <c r="C94" s="17">
        <v>0</v>
      </c>
      <c r="D94" s="3">
        <v>0.48749999999999999</v>
      </c>
      <c r="E94" s="3">
        <v>5.6848214000000001E-2</v>
      </c>
      <c r="F94" s="17">
        <v>0</v>
      </c>
      <c r="G94" s="3">
        <v>0</v>
      </c>
      <c r="H94" s="3">
        <v>1</v>
      </c>
      <c r="I94" s="3">
        <v>0.5</v>
      </c>
    </row>
    <row r="95" spans="1:9" x14ac:dyDescent="0.35">
      <c r="A95" s="3">
        <v>820</v>
      </c>
      <c r="B95" s="3">
        <v>0</v>
      </c>
      <c r="C95" s="17">
        <v>1</v>
      </c>
      <c r="D95" s="3">
        <v>0.125</v>
      </c>
      <c r="E95" s="3">
        <v>5.4457172999999998E-2</v>
      </c>
      <c r="F95" s="17">
        <v>0</v>
      </c>
      <c r="G95" s="3">
        <v>0</v>
      </c>
      <c r="H95" s="3">
        <v>1</v>
      </c>
      <c r="I95" s="3">
        <v>0.5</v>
      </c>
    </row>
    <row r="96" spans="1:9" x14ac:dyDescent="0.35">
      <c r="A96" s="3">
        <v>825</v>
      </c>
      <c r="B96" s="3">
        <v>0</v>
      </c>
      <c r="C96" s="17">
        <v>1</v>
      </c>
      <c r="D96" s="3">
        <v>2.5000000000000001E-2</v>
      </c>
      <c r="E96" s="3">
        <v>7.7464841000000006E-2</v>
      </c>
      <c r="F96" s="17">
        <v>0</v>
      </c>
      <c r="G96" s="3">
        <v>0</v>
      </c>
      <c r="H96" s="3">
        <v>1</v>
      </c>
      <c r="I96" s="3">
        <v>0.5</v>
      </c>
    </row>
    <row r="97" spans="1:9" x14ac:dyDescent="0.35">
      <c r="A97" s="3">
        <v>814</v>
      </c>
      <c r="B97" s="3">
        <v>0</v>
      </c>
      <c r="C97" s="17">
        <v>0</v>
      </c>
      <c r="D97" s="3">
        <v>7.4999999999999997E-2</v>
      </c>
      <c r="E97" s="3">
        <v>6.1044735000000003E-2</v>
      </c>
      <c r="F97" s="17">
        <v>0</v>
      </c>
      <c r="G97" s="3">
        <v>0</v>
      </c>
      <c r="H97" s="3">
        <v>1</v>
      </c>
      <c r="I97" s="3">
        <v>0.6</v>
      </c>
    </row>
    <row r="98" spans="1:9" x14ac:dyDescent="0.35">
      <c r="A98" s="3">
        <v>851</v>
      </c>
      <c r="B98" s="3">
        <v>0</v>
      </c>
      <c r="C98" s="17">
        <v>1</v>
      </c>
      <c r="D98" s="3">
        <v>0.05</v>
      </c>
      <c r="E98" s="3">
        <v>6.1044735000000003E-2</v>
      </c>
      <c r="F98" s="17">
        <v>0</v>
      </c>
      <c r="G98" s="3">
        <v>0</v>
      </c>
      <c r="H98" s="3">
        <v>1</v>
      </c>
      <c r="I98" s="3">
        <v>0.6</v>
      </c>
    </row>
    <row r="99" spans="1:9" x14ac:dyDescent="0.35">
      <c r="A99" s="3">
        <v>793</v>
      </c>
      <c r="B99" s="3">
        <v>0</v>
      </c>
      <c r="C99" s="17">
        <v>0</v>
      </c>
      <c r="D99" s="3">
        <v>0.35</v>
      </c>
      <c r="E99" s="3">
        <v>0.13575255899999999</v>
      </c>
      <c r="F99" s="17">
        <v>0</v>
      </c>
      <c r="G99" s="3">
        <v>0</v>
      </c>
      <c r="H99" s="3">
        <v>1</v>
      </c>
      <c r="I99" s="3">
        <v>1</v>
      </c>
    </row>
    <row r="100" spans="1:9" x14ac:dyDescent="0.35">
      <c r="A100" s="3">
        <v>864</v>
      </c>
      <c r="B100" s="3">
        <v>0</v>
      </c>
      <c r="C100" s="17">
        <v>0</v>
      </c>
      <c r="D100" s="3">
        <v>0.35</v>
      </c>
      <c r="E100" s="3">
        <v>0.13575255899999999</v>
      </c>
      <c r="F100" s="17">
        <v>0</v>
      </c>
      <c r="G100" s="3">
        <v>0</v>
      </c>
      <c r="H100" s="3">
        <v>1</v>
      </c>
      <c r="I100" s="3">
        <v>1</v>
      </c>
    </row>
    <row r="101" spans="1:9" x14ac:dyDescent="0.35">
      <c r="A101" s="3">
        <v>847</v>
      </c>
      <c r="B101" s="3">
        <v>0</v>
      </c>
      <c r="C101" s="17">
        <v>1</v>
      </c>
      <c r="D101" s="3">
        <v>0.35</v>
      </c>
      <c r="E101" s="3">
        <v>0.13575255899999999</v>
      </c>
      <c r="F101" s="17">
        <v>0</v>
      </c>
      <c r="G101" s="3">
        <v>0</v>
      </c>
      <c r="H101" s="3">
        <v>1</v>
      </c>
      <c r="I101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Izees</dc:creator>
  <cp:lastModifiedBy>Nikia Alexander</cp:lastModifiedBy>
  <dcterms:created xsi:type="dcterms:W3CDTF">2023-05-04T01:40:56Z</dcterms:created>
  <dcterms:modified xsi:type="dcterms:W3CDTF">2023-05-04T04:50:37Z</dcterms:modified>
</cp:coreProperties>
</file>