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ia\Downloads\"/>
    </mc:Choice>
  </mc:AlternateContent>
  <xr:revisionPtr revIDLastSave="0" documentId="8_{96425DBF-42ED-465B-91FF-93B17E4774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hlyAttendance" sheetId="1" r:id="rId1"/>
    <sheet name="©" sheetId="3" r:id="rId2"/>
  </sheets>
  <definedNames>
    <definedName name="monthNames">{"January";"February";"March";"April";"May";"June";"July";"August";"September";"October";"November";"December"}</definedName>
    <definedName name="_xlnm.Print_Area" localSheetId="0">MonthlyAttendance!$B$1:$AP$29</definedName>
    <definedName name="valuevx">42.314159</definedName>
    <definedName name="vertex42_copyright" hidden="1">"© 2008-2020 Vertex42 LLC"</definedName>
    <definedName name="vertex42_id" hidden="1">"class-attendance-monthly.xlsx"</definedName>
    <definedName name="vertex42_title" hidden="1">"Monthly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" i="1" l="1"/>
  <c r="AM11" i="1"/>
  <c r="AN11" i="1" s="1"/>
  <c r="AM12" i="1"/>
  <c r="AM13" i="1"/>
  <c r="AM14" i="1"/>
  <c r="AM15" i="1"/>
  <c r="AM16" i="1"/>
  <c r="AN16" i="1" s="1"/>
  <c r="AM17" i="1"/>
  <c r="AM18" i="1"/>
  <c r="AM19" i="1"/>
  <c r="AN19" i="1" s="1"/>
  <c r="AM20" i="1"/>
  <c r="AM21" i="1"/>
  <c r="AM22" i="1"/>
  <c r="AN22" i="1" s="1"/>
  <c r="AM23" i="1"/>
  <c r="AM24" i="1"/>
  <c r="AM25" i="1"/>
  <c r="AM26" i="1"/>
  <c r="AM27" i="1"/>
  <c r="AN27" i="1" s="1"/>
  <c r="AM9" i="1"/>
  <c r="AN9" i="1" s="1"/>
  <c r="AO9" i="1" s="1"/>
  <c r="AP9" i="1" s="1"/>
  <c r="AO22" i="1" l="1"/>
  <c r="AP22" i="1" s="1"/>
  <c r="AN25" i="1"/>
  <c r="AO25" i="1" s="1"/>
  <c r="AO27" i="1"/>
  <c r="AP27" i="1" s="1"/>
  <c r="AO19" i="1"/>
  <c r="AP19" i="1" s="1"/>
  <c r="AN14" i="1"/>
  <c r="AO14" i="1" s="1"/>
  <c r="AP14" i="1" s="1"/>
  <c r="AO16" i="1"/>
  <c r="AP16" i="1" s="1"/>
  <c r="AN17" i="1"/>
  <c r="AO17" i="1" s="1"/>
  <c r="AP17" i="1" s="1"/>
  <c r="AN24" i="1"/>
  <c r="AO24" i="1" s="1"/>
  <c r="AN23" i="1"/>
  <c r="AO23" i="1" s="1"/>
  <c r="AP23" i="1" s="1"/>
  <c r="AN15" i="1"/>
  <c r="AO15" i="1" s="1"/>
  <c r="AP15" i="1" s="1"/>
  <c r="AO11" i="1"/>
  <c r="AP11" i="1" s="1"/>
  <c r="AN21" i="1"/>
  <c r="AO21" i="1" s="1"/>
  <c r="AP21" i="1" s="1"/>
  <c r="AN13" i="1"/>
  <c r="AN20" i="1"/>
  <c r="AN12" i="1"/>
  <c r="AO12" i="1" s="1"/>
  <c r="AN26" i="1"/>
  <c r="AO26" i="1" s="1"/>
  <c r="AP26" i="1" s="1"/>
  <c r="AN18" i="1"/>
  <c r="AO18" i="1" s="1"/>
  <c r="AN10" i="1"/>
  <c r="AO10" i="1" s="1"/>
  <c r="AP18" i="1" l="1"/>
  <c r="AP25" i="1"/>
  <c r="AP10" i="1"/>
  <c r="AO13" i="1"/>
  <c r="AP13" i="1" s="1"/>
  <c r="AO20" i="1"/>
  <c r="AP20" i="1" s="1"/>
  <c r="AP24" i="1"/>
  <c r="AP12" i="1"/>
  <c r="AM8" i="1"/>
  <c r="D7" i="1"/>
  <c r="E7" i="1" s="1"/>
  <c r="F7" i="1" l="1"/>
  <c r="E6" i="1"/>
  <c r="AN8" i="1"/>
  <c r="AN29" i="1" s="1"/>
  <c r="AM29" i="1"/>
  <c r="D6" i="1"/>
  <c r="AO8" i="1" l="1"/>
  <c r="AO29" i="1" s="1"/>
  <c r="G7" i="1"/>
  <c r="F6" i="1"/>
  <c r="AP8" i="1" l="1"/>
  <c r="AP29" i="1" s="1"/>
  <c r="G6" i="1"/>
  <c r="H7" i="1"/>
  <c r="I7" i="1" l="1"/>
  <c r="H6" i="1"/>
  <c r="J7" i="1" l="1"/>
  <c r="I6" i="1"/>
  <c r="K7" i="1" l="1"/>
  <c r="J6" i="1"/>
  <c r="K6" i="1" l="1"/>
  <c r="L7" i="1"/>
  <c r="M7" i="1" l="1"/>
  <c r="L6" i="1"/>
  <c r="N7" i="1" l="1"/>
  <c r="M6" i="1"/>
  <c r="O7" i="1" l="1"/>
  <c r="N6" i="1"/>
  <c r="P7" i="1" l="1"/>
  <c r="O6" i="1"/>
  <c r="Q7" i="1" l="1"/>
  <c r="P6" i="1"/>
  <c r="R7" i="1" l="1"/>
  <c r="Q6" i="1"/>
  <c r="S7" i="1" l="1"/>
  <c r="R6" i="1"/>
  <c r="S6" i="1" l="1"/>
  <c r="T7" i="1"/>
  <c r="U7" i="1" l="1"/>
  <c r="T6" i="1"/>
  <c r="V7" i="1" l="1"/>
  <c r="U6" i="1"/>
  <c r="W7" i="1" l="1"/>
  <c r="V6" i="1"/>
  <c r="W6" i="1" l="1"/>
  <c r="X7" i="1"/>
  <c r="Y7" i="1" l="1"/>
  <c r="X6" i="1"/>
  <c r="Y6" i="1" l="1"/>
  <c r="Z7" i="1"/>
  <c r="AA7" i="1" l="1"/>
  <c r="Z6" i="1"/>
  <c r="AA6" i="1" l="1"/>
  <c r="AB7" i="1"/>
  <c r="AC7" i="1" l="1"/>
  <c r="AB6" i="1"/>
  <c r="AC6" i="1" l="1"/>
  <c r="AD7" i="1"/>
  <c r="AE7" i="1" l="1"/>
  <c r="AD6" i="1"/>
  <c r="AH7" i="1" l="1"/>
  <c r="AH6" i="1" s="1"/>
  <c r="AG7" i="1"/>
  <c r="AG6" i="1" s="1"/>
  <c r="AE6" i="1"/>
  <c r="AF7" i="1"/>
  <c r="AF6" i="1" s="1"/>
</calcChain>
</file>

<file path=xl/sharedStrings.xml><?xml version="1.0" encoding="utf-8"?>
<sst xmlns="http://schemas.openxmlformats.org/spreadsheetml/2006/main" count="515" uniqueCount="54">
  <si>
    <t>Teacher</t>
  </si>
  <si>
    <t>Course</t>
  </si>
  <si>
    <t>Room</t>
  </si>
  <si>
    <t>Period/Time</t>
  </si>
  <si>
    <t>Year</t>
  </si>
  <si>
    <t>Totals</t>
  </si>
  <si>
    <t>T</t>
  </si>
  <si>
    <t>U</t>
  </si>
  <si>
    <t>E</t>
  </si>
  <si>
    <t>P</t>
  </si>
  <si>
    <t>[42]</t>
  </si>
  <si>
    <t>Month</t>
  </si>
  <si>
    <t>Enter: T = Tardy,  U = Unexcused,  E = Excused,  or P = Present</t>
  </si>
  <si>
    <t>Monthly Class Attendance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</si>
  <si>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</si>
  <si>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</si>
  <si>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</si>
  <si>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 xml:space="preserve">  ← Insert a new row ABOVE this one: Right-click on the row number, select Insert, then press Ctrl+d.</t>
  </si>
  <si>
    <t>Student</t>
  </si>
  <si>
    <t>ID</t>
  </si>
  <si>
    <t>Name</t>
  </si>
  <si>
    <t>https://www.vertex42.com/ExcelTemplates/attendance-tracking.html</t>
  </si>
  <si>
    <t>https://www.vertex42.com/licensing/EULA_privateuse.html</t>
  </si>
  <si>
    <t>Weekend:</t>
  </si>
  <si>
    <t>Sat-Sun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</si>
  <si>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</si>
  <si>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</si>
  <si>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</si>
  <si>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© 2008-2020 Vertex42 LLC</t>
  </si>
  <si>
    <t>March</t>
  </si>
  <si>
    <t>Mary</t>
  </si>
  <si>
    <t>David</t>
  </si>
  <si>
    <t>Lisa</t>
  </si>
  <si>
    <t>Jonathan</t>
  </si>
  <si>
    <t>Avery</t>
  </si>
  <si>
    <t>Simone</t>
  </si>
  <si>
    <t>Alison</t>
  </si>
  <si>
    <t>Jordan</t>
  </si>
  <si>
    <t>Ryan</t>
  </si>
  <si>
    <t>Ella</t>
  </si>
  <si>
    <t>Harry</t>
  </si>
  <si>
    <t>Sasha</t>
  </si>
  <si>
    <t>Laura</t>
  </si>
  <si>
    <t>Heather</t>
  </si>
  <si>
    <t>Amber</t>
  </si>
  <si>
    <t>Julia</t>
  </si>
  <si>
    <t>Chris</t>
  </si>
  <si>
    <t>Derek</t>
  </si>
  <si>
    <t>Carmen</t>
  </si>
  <si>
    <t>Stephen</t>
  </si>
  <si>
    <t>The Cathedral School</t>
  </si>
  <si>
    <t>Ms. Strauss</t>
  </si>
  <si>
    <t>Math</t>
  </si>
  <si>
    <t>First/8:30AM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</si>
</sst>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9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b/>
      <sz val="16"/>
      <color indexed="63"/>
      <name val="Arial"/>
      <family val="2"/>
    </font>
    <font>
      <sz val="12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8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2"/>
      <name val="Trebuchet MS"/>
      <family val="2"/>
    </font>
    <font>
      <u/>
      <sz val="14"/>
      <name val="Trebuchet MS"/>
      <family val="2"/>
    </font>
    <font>
      <b/>
      <sz val="18"/>
      <color rgb="FFC00000"/>
      <name val="Trebuchet MS"/>
      <family val="2"/>
    </font>
    <font>
      <sz val="10"/>
      <color rgb="FFC0000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rgb="FF3464AB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91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horizontal="left"/>
      <protection locked="0"/>
    </xf>
    <xf numFmtId="0" fontId="11" fillId="0" borderId="0" xfId="0" applyFont="1"/>
    <xf numFmtId="164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18" fillId="0" borderId="0" xfId="0" applyFont="1"/>
    <xf numFmtId="0" fontId="19" fillId="0" borderId="17" xfId="1" applyFont="1" applyBorder="1" applyAlignment="1" applyProtection="1"/>
    <xf numFmtId="0" fontId="17" fillId="0" borderId="0" xfId="0" applyFont="1" applyAlignment="1">
      <alignment vertical="top"/>
    </xf>
    <xf numFmtId="0" fontId="0" fillId="0" borderId="19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0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0" fillId="0" borderId="0" xfId="0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23" fillId="3" borderId="25" xfId="2" applyFont="1" applyFill="1" applyBorder="1" applyAlignment="1">
      <alignment horizontal="left" vertical="center" indent="1"/>
    </xf>
    <xf numFmtId="0" fontId="23" fillId="3" borderId="25" xfId="2" applyFont="1" applyFill="1" applyBorder="1" applyAlignment="1">
      <alignment horizontal="left" vertical="center"/>
    </xf>
    <xf numFmtId="0" fontId="24" fillId="3" borderId="25" xfId="2" applyFont="1" applyFill="1" applyBorder="1" applyAlignment="1">
      <alignment vertical="center"/>
    </xf>
    <xf numFmtId="0" fontId="22" fillId="0" borderId="0" xfId="2"/>
    <xf numFmtId="0" fontId="12" fillId="4" borderId="0" xfId="2" applyFont="1" applyFill="1"/>
    <xf numFmtId="0" fontId="13" fillId="4" borderId="0" xfId="2" applyFont="1" applyFill="1" applyAlignment="1">
      <alignment horizontal="left" wrapText="1" indent="1"/>
    </xf>
    <xf numFmtId="0" fontId="14" fillId="4" borderId="0" xfId="2" applyFont="1" applyFill="1"/>
    <xf numFmtId="0" fontId="13" fillId="4" borderId="0" xfId="2" applyFont="1" applyFill="1"/>
    <xf numFmtId="0" fontId="20" fillId="4" borderId="0" xfId="1" applyFill="1" applyAlignment="1" applyProtection="1">
      <alignment horizontal="left" wrapText="1"/>
    </xf>
    <xf numFmtId="0" fontId="13" fillId="4" borderId="0" xfId="2" applyFont="1" applyFill="1" applyAlignment="1">
      <alignment horizontal="left" wrapText="1"/>
    </xf>
    <xf numFmtId="0" fontId="15" fillId="4" borderId="0" xfId="2" applyFont="1" applyFill="1" applyAlignment="1">
      <alignment horizontal="left" wrapText="1"/>
    </xf>
    <xf numFmtId="0" fontId="16" fillId="4" borderId="0" xfId="2" applyFont="1" applyFill="1" applyAlignment="1">
      <alignment horizontal="left" wrapText="1"/>
    </xf>
    <xf numFmtId="0" fontId="13" fillId="4" borderId="0" xfId="2" applyFont="1" applyFill="1" applyAlignment="1">
      <alignment horizontal="left"/>
    </xf>
    <xf numFmtId="0" fontId="21" fillId="4" borderId="0" xfId="2" applyFont="1" applyFill="1" applyAlignment="1">
      <alignment horizontal="left" wrapText="1"/>
    </xf>
    <xf numFmtId="0" fontId="12" fillId="0" borderId="0" xfId="2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0" fillId="6" borderId="17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vertical="center" shrinkToFit="1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 vertical="center" shrinkToFit="1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7" xfId="0" applyFont="1" applyBorder="1" applyAlignment="1" applyProtection="1">
      <alignment horizontal="left"/>
      <protection locked="0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" fillId="0" borderId="0" xfId="0" applyFont="1" applyBorder="1" applyAlignment="1" applyProtection="1">
      <alignment horizontal="left"/>
      <protection locked="0"/>
    </xf>
    <xf numFmtId="0" fontId="25" fillId="0" borderId="17" xfId="0" applyFont="1" applyBorder="1" applyAlignment="1" applyProtection="1">
      <alignment horizontal="left"/>
      <protection locked="0"/>
    </xf>
    <xf numFmtId="0" fontId="2" fillId="0" borderId="17" xfId="0" applyFont="1" applyBorder="1" applyAlignment="1" applyProtection="1">
      <alignment horizontal="left"/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2" fillId="8" borderId="22" xfId="0" applyFont="1" applyFill="1" applyBorder="1" applyAlignment="1">
      <alignment vertical="center" shrinkToFit="1"/>
    </xf>
    <xf numFmtId="0" fontId="2" fillId="8" borderId="23" xfId="0" applyFont="1" applyFill="1" applyBorder="1" applyAlignment="1">
      <alignment vertical="center" shrinkToFit="1"/>
    </xf>
    <xf numFmtId="0" fontId="2" fillId="8" borderId="14" xfId="0" applyFont="1" applyFill="1" applyBorder="1" applyAlignment="1">
      <alignment horizontal="center" vertical="center" shrinkToFit="1"/>
    </xf>
    <xf numFmtId="0" fontId="2" fillId="8" borderId="15" xfId="0" applyFont="1" applyFill="1" applyBorder="1" applyAlignment="1">
      <alignment horizontal="center" vertical="center" shrinkToFit="1"/>
    </xf>
    <xf numFmtId="0" fontId="2" fillId="8" borderId="16" xfId="0" applyFont="1" applyFill="1" applyBorder="1" applyAlignment="1">
      <alignment horizontal="center" vertical="center" shrinkToFit="1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Normal 2" xfId="2" xr:uid="{00000000-0005-0000-0000-000002000000}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2F184-7B7E-4449-89F9-C9D8A16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S29"/>
  <sheetViews>
    <sheetView showGridLines="0" tabSelected="1" workbookViewId="0">
      <selection activeCell="AQ17" sqref="AQ17"/>
    </sheetView>
  </sheetViews>
  <sheetFormatPr defaultColWidth="9.09765625" defaultRowHeight="13.5" x14ac:dyDescent="0.35"/>
  <cols>
    <col min="1" max="1" width="2" customWidth="1"/>
    <col min="2" max="2" width="8.3984375" customWidth="1"/>
    <col min="3" max="3" width="15.3984375" customWidth="1"/>
    <col min="4" max="38" width="3.296875" customWidth="1"/>
    <col min="39" max="42" width="4.296875" customWidth="1"/>
  </cols>
  <sheetData>
    <row r="1" spans="2:45" s="1" customFormat="1" ht="26.25" customHeight="1" x14ac:dyDescent="0.35">
      <c r="B1" s="77" t="s">
        <v>13</v>
      </c>
      <c r="C1" s="77"/>
      <c r="D1" s="77"/>
      <c r="E1" s="77"/>
      <c r="F1" s="77"/>
      <c r="G1" s="77"/>
      <c r="H1" s="77"/>
      <c r="I1" s="78"/>
      <c r="J1" s="77"/>
      <c r="K1" s="14"/>
      <c r="L1" s="14"/>
      <c r="M1" s="14"/>
      <c r="N1" s="76" t="s">
        <v>50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2:45" ht="20" x14ac:dyDescent="0.4">
      <c r="B2" s="3" t="s">
        <v>0</v>
      </c>
      <c r="C2" s="74" t="s">
        <v>51</v>
      </c>
      <c r="D2" s="39"/>
      <c r="E2" s="39"/>
      <c r="F2" s="39"/>
      <c r="G2" s="39"/>
      <c r="H2" s="39"/>
      <c r="J2" s="38" t="s">
        <v>1</v>
      </c>
      <c r="K2" s="38"/>
      <c r="L2" s="38"/>
      <c r="M2" s="38"/>
      <c r="N2" s="74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"/>
      <c r="Y2" s="4"/>
      <c r="Z2" s="43" t="s">
        <v>11</v>
      </c>
      <c r="AA2" s="43"/>
      <c r="AB2" s="43"/>
      <c r="AC2" s="44" t="s">
        <v>29</v>
      </c>
      <c r="AD2" s="44"/>
      <c r="AE2" s="44"/>
      <c r="AF2" s="44"/>
      <c r="AG2" s="44"/>
      <c r="AH2" s="44"/>
      <c r="AI2" s="46"/>
      <c r="AJ2" s="46"/>
      <c r="AK2" s="46"/>
      <c r="AL2" s="46"/>
      <c r="AR2" s="19" t="s">
        <v>23</v>
      </c>
      <c r="AS2" s="20" t="s">
        <v>24</v>
      </c>
    </row>
    <row r="3" spans="2:45" ht="20" x14ac:dyDescent="0.4">
      <c r="B3" t="s">
        <v>2</v>
      </c>
      <c r="C3" s="6">
        <v>501</v>
      </c>
      <c r="D3" s="2"/>
      <c r="E3" s="2"/>
      <c r="J3" s="38" t="s">
        <v>3</v>
      </c>
      <c r="K3" s="38"/>
      <c r="L3" s="38"/>
      <c r="M3" s="38"/>
      <c r="N3" s="75" t="s">
        <v>53</v>
      </c>
      <c r="O3" s="41"/>
      <c r="P3" s="41"/>
      <c r="Q3" s="41"/>
      <c r="R3" s="41"/>
      <c r="S3" s="41"/>
      <c r="T3" s="41"/>
      <c r="U3" s="41"/>
      <c r="V3" s="41"/>
      <c r="W3" s="41"/>
      <c r="Y3" s="5"/>
      <c r="Z3" s="43" t="s">
        <v>4</v>
      </c>
      <c r="AA3" s="43"/>
      <c r="AB3" s="43"/>
      <c r="AC3" s="45">
        <v>2023</v>
      </c>
      <c r="AD3" s="45"/>
      <c r="AE3" s="45"/>
      <c r="AF3" s="45"/>
      <c r="AG3" s="45"/>
      <c r="AH3" s="45"/>
      <c r="AI3" s="46"/>
      <c r="AJ3" s="46"/>
      <c r="AK3" s="46"/>
      <c r="AL3" s="46"/>
    </row>
    <row r="4" spans="2:45" ht="20" x14ac:dyDescent="0.4">
      <c r="C4" s="79"/>
      <c r="D4" s="2"/>
      <c r="E4" s="2"/>
      <c r="J4" s="37"/>
      <c r="K4" s="37"/>
      <c r="L4" s="37"/>
      <c r="M4" s="37"/>
      <c r="N4" s="80"/>
      <c r="O4" s="81"/>
      <c r="P4" s="81"/>
      <c r="Q4" s="81"/>
      <c r="R4" s="81"/>
      <c r="S4" s="81"/>
      <c r="T4" s="81"/>
      <c r="U4" s="81"/>
      <c r="V4" s="81"/>
      <c r="W4" s="81"/>
      <c r="Y4" s="5"/>
      <c r="Z4" s="36"/>
      <c r="AA4" s="36"/>
      <c r="AB4" s="36"/>
      <c r="AC4" s="82"/>
      <c r="AD4" s="82"/>
      <c r="AE4" s="82"/>
      <c r="AF4" s="82"/>
      <c r="AG4" s="82"/>
      <c r="AH4" s="82"/>
      <c r="AI4" s="46"/>
      <c r="AJ4" s="46"/>
      <c r="AK4" s="46"/>
      <c r="AL4" s="46"/>
    </row>
    <row r="5" spans="2:45" x14ac:dyDescent="0.35">
      <c r="B5" s="47" t="s">
        <v>18</v>
      </c>
      <c r="C5" s="48"/>
      <c r="D5" s="53" t="s">
        <v>12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66"/>
      <c r="AJ5" s="66"/>
      <c r="AK5" s="66"/>
      <c r="AL5" s="66"/>
      <c r="AM5" s="56" t="s">
        <v>5</v>
      </c>
      <c r="AN5" s="57"/>
      <c r="AO5" s="57"/>
      <c r="AP5" s="58"/>
    </row>
    <row r="6" spans="2:45" ht="17.25" customHeight="1" x14ac:dyDescent="0.35">
      <c r="B6" s="49"/>
      <c r="C6" s="50"/>
      <c r="D6" s="54" t="str">
        <f>IF(D7="","",INDEX({"Su";"M";"Tu";"W";"Th";"F";"Sa"},WEEKDAY(D7,1)))</f>
        <v>W</v>
      </c>
      <c r="E6" s="54" t="str">
        <f>IF(E7="","",INDEX({"Su";"M";"Tu";"W";"Th";"F";"Sa"},WEEKDAY(E7,1)))</f>
        <v>Th</v>
      </c>
      <c r="F6" s="54" t="str">
        <f>IF(F7="","",INDEX({"Su";"M";"Tu";"W";"Th";"F";"Sa"},WEEKDAY(F7,1)))</f>
        <v>F</v>
      </c>
      <c r="G6" s="54" t="str">
        <f>IF(G7="","",INDEX({"Su";"M";"Tu";"W";"Th";"F";"Sa"},WEEKDAY(G7,1)))</f>
        <v>Sa</v>
      </c>
      <c r="H6" s="54" t="str">
        <f>IF(H7="","",INDEX({"Su";"M";"Tu";"W";"Th";"F";"Sa"},WEEKDAY(H7,1)))</f>
        <v>Su</v>
      </c>
      <c r="I6" s="54" t="str">
        <f>IF(I7="","",INDEX({"Su";"M";"Tu";"W";"Th";"F";"Sa"},WEEKDAY(I7,1)))</f>
        <v>M</v>
      </c>
      <c r="J6" s="54" t="str">
        <f>IF(J7="","",INDEX({"Su";"M";"Tu";"W";"Th";"F";"Sa"},WEEKDAY(J7,1)))</f>
        <v>Tu</v>
      </c>
      <c r="K6" s="54" t="str">
        <f>IF(K7="","",INDEX({"Su";"M";"Tu";"W";"Th";"F";"Sa"},WEEKDAY(K7,1)))</f>
        <v>W</v>
      </c>
      <c r="L6" s="54" t="str">
        <f>IF(L7="","",INDEX({"Su";"M";"Tu";"W";"Th";"F";"Sa"},WEEKDAY(L7,1)))</f>
        <v>Th</v>
      </c>
      <c r="M6" s="54" t="str">
        <f>IF(M7="","",INDEX({"Su";"M";"Tu";"W";"Th";"F";"Sa"},WEEKDAY(M7,1)))</f>
        <v>F</v>
      </c>
      <c r="N6" s="54" t="str">
        <f>IF(N7="","",INDEX({"Su";"M";"Tu";"W";"Th";"F";"Sa"},WEEKDAY(N7,1)))</f>
        <v>Sa</v>
      </c>
      <c r="O6" s="54" t="str">
        <f>IF(O7="","",INDEX({"Su";"M";"Tu";"W";"Th";"F";"Sa"},WEEKDAY(O7,1)))</f>
        <v>Su</v>
      </c>
      <c r="P6" s="54" t="str">
        <f>IF(P7="","",INDEX({"Su";"M";"Tu";"W";"Th";"F";"Sa"},WEEKDAY(P7,1)))</f>
        <v>M</v>
      </c>
      <c r="Q6" s="54" t="str">
        <f>IF(Q7="","",INDEX({"Su";"M";"Tu";"W";"Th";"F";"Sa"},WEEKDAY(Q7,1)))</f>
        <v>Tu</v>
      </c>
      <c r="R6" s="54" t="str">
        <f>IF(R7="","",INDEX({"Su";"M";"Tu";"W";"Th";"F";"Sa"},WEEKDAY(R7,1)))</f>
        <v>W</v>
      </c>
      <c r="S6" s="54" t="str">
        <f>IF(S7="","",INDEX({"Su";"M";"Tu";"W";"Th";"F";"Sa"},WEEKDAY(S7,1)))</f>
        <v>Th</v>
      </c>
      <c r="T6" s="54" t="str">
        <f>IF(T7="","",INDEX({"Su";"M";"Tu";"W";"Th";"F";"Sa"},WEEKDAY(T7,1)))</f>
        <v>F</v>
      </c>
      <c r="U6" s="54" t="str">
        <f>IF(U7="","",INDEX({"Su";"M";"Tu";"W";"Th";"F";"Sa"},WEEKDAY(U7,1)))</f>
        <v>Sa</v>
      </c>
      <c r="V6" s="54" t="str">
        <f>IF(V7="","",INDEX({"Su";"M";"Tu";"W";"Th";"F";"Sa"},WEEKDAY(V7,1)))</f>
        <v>Su</v>
      </c>
      <c r="W6" s="54" t="str">
        <f>IF(W7="","",INDEX({"Su";"M";"Tu";"W";"Th";"F";"Sa"},WEEKDAY(W7,1)))</f>
        <v>M</v>
      </c>
      <c r="X6" s="54" t="str">
        <f>IF(X7="","",INDEX({"Su";"M";"Tu";"W";"Th";"F";"Sa"},WEEKDAY(X7,1)))</f>
        <v>Tu</v>
      </c>
      <c r="Y6" s="54" t="str">
        <f>IF(Y7="","",INDEX({"Su";"M";"Tu";"W";"Th";"F";"Sa"},WEEKDAY(Y7,1)))</f>
        <v>W</v>
      </c>
      <c r="Z6" s="54" t="str">
        <f>IF(Z7="","",INDEX({"Su";"M";"Tu";"W";"Th";"F";"Sa"},WEEKDAY(Z7,1)))</f>
        <v>Th</v>
      </c>
      <c r="AA6" s="54" t="str">
        <f>IF(AA7="","",INDEX({"Su";"M";"Tu";"W";"Th";"F";"Sa"},WEEKDAY(AA7,1)))</f>
        <v>F</v>
      </c>
      <c r="AB6" s="54" t="str">
        <f>IF(AB7="","",INDEX({"Su";"M";"Tu";"W";"Th";"F";"Sa"},WEEKDAY(AB7,1)))</f>
        <v>Sa</v>
      </c>
      <c r="AC6" s="54" t="str">
        <f>IF(AC7="","",INDEX({"Su";"M";"Tu";"W";"Th";"F";"Sa"},WEEKDAY(AC7,1)))</f>
        <v>Su</v>
      </c>
      <c r="AD6" s="54" t="str">
        <f>IF(AD7="","",INDEX({"Su";"M";"Tu";"W";"Th";"F";"Sa"},WEEKDAY(AD7,1)))</f>
        <v>M</v>
      </c>
      <c r="AE6" s="54" t="str">
        <f>IF(AE7="","",INDEX({"Su";"M";"Tu";"W";"Th";"F";"Sa"},WEEKDAY(AE7,1)))</f>
        <v>Tu</v>
      </c>
      <c r="AF6" s="54" t="str">
        <f>IF(AF7="","",INDEX({"Su";"M";"Tu";"W";"Th";"F";"Sa"},WEEKDAY(AF7,1)))</f>
        <v>W</v>
      </c>
      <c r="AG6" s="54" t="str">
        <f>IF(AG7="","",INDEX({"Su";"M";"Tu";"W";"Th";"F";"Sa"},WEEKDAY(AG7,1)))</f>
        <v>Th</v>
      </c>
      <c r="AH6" s="54" t="str">
        <f>IF(AH7="","",INDEX({"Su";"M";"Tu";"W";"Th";"F";"Sa"},WEEKDAY(AH7,1)))</f>
        <v>F</v>
      </c>
      <c r="AI6" s="67"/>
      <c r="AJ6" s="67"/>
      <c r="AK6" s="67"/>
      <c r="AL6" s="67"/>
      <c r="AM6" s="59"/>
      <c r="AN6" s="60"/>
      <c r="AO6" s="60"/>
      <c r="AP6" s="61"/>
    </row>
    <row r="7" spans="2:45" x14ac:dyDescent="0.35">
      <c r="B7" s="51" t="s">
        <v>19</v>
      </c>
      <c r="C7" s="52" t="s">
        <v>20</v>
      </c>
      <c r="D7" s="55">
        <f>DATE(AC3,INDEX({1,2,3,4,5,6,7,8,9,10,11,12},MATCH(AC2,monthNames,0)),1)</f>
        <v>44986</v>
      </c>
      <c r="E7" s="55">
        <f>D7+1</f>
        <v>44987</v>
      </c>
      <c r="F7" s="55">
        <f t="shared" ref="F7:AE7" si="0">E7+1</f>
        <v>44988</v>
      </c>
      <c r="G7" s="8">
        <f t="shared" si="0"/>
        <v>44989</v>
      </c>
      <c r="H7" s="8">
        <f>G7+1</f>
        <v>44990</v>
      </c>
      <c r="I7" s="55">
        <f t="shared" si="0"/>
        <v>44991</v>
      </c>
      <c r="J7" s="55">
        <f t="shared" si="0"/>
        <v>44992</v>
      </c>
      <c r="K7" s="55">
        <f t="shared" si="0"/>
        <v>44993</v>
      </c>
      <c r="L7" s="55">
        <f t="shared" si="0"/>
        <v>44994</v>
      </c>
      <c r="M7" s="55">
        <f t="shared" si="0"/>
        <v>44995</v>
      </c>
      <c r="N7" s="8">
        <f t="shared" si="0"/>
        <v>44996</v>
      </c>
      <c r="O7" s="8">
        <f t="shared" si="0"/>
        <v>44997</v>
      </c>
      <c r="P7" s="55">
        <f t="shared" si="0"/>
        <v>44998</v>
      </c>
      <c r="Q7" s="55">
        <f t="shared" si="0"/>
        <v>44999</v>
      </c>
      <c r="R7" s="55">
        <f t="shared" si="0"/>
        <v>45000</v>
      </c>
      <c r="S7" s="55">
        <f t="shared" si="0"/>
        <v>45001</v>
      </c>
      <c r="T7" s="55">
        <f t="shared" si="0"/>
        <v>45002</v>
      </c>
      <c r="U7" s="8">
        <f t="shared" si="0"/>
        <v>45003</v>
      </c>
      <c r="V7" s="8">
        <f t="shared" si="0"/>
        <v>45004</v>
      </c>
      <c r="W7" s="55">
        <f t="shared" si="0"/>
        <v>45005</v>
      </c>
      <c r="X7" s="55">
        <f t="shared" si="0"/>
        <v>45006</v>
      </c>
      <c r="Y7" s="55">
        <f t="shared" si="0"/>
        <v>45007</v>
      </c>
      <c r="Z7" s="55">
        <f t="shared" si="0"/>
        <v>45008</v>
      </c>
      <c r="AA7" s="55">
        <f t="shared" si="0"/>
        <v>45009</v>
      </c>
      <c r="AB7" s="8">
        <f t="shared" si="0"/>
        <v>45010</v>
      </c>
      <c r="AC7" s="8">
        <f t="shared" si="0"/>
        <v>45011</v>
      </c>
      <c r="AD7" s="55">
        <f t="shared" si="0"/>
        <v>45012</v>
      </c>
      <c r="AE7" s="55">
        <f t="shared" si="0"/>
        <v>45013</v>
      </c>
      <c r="AF7" s="55">
        <f>IF(MONTH($AE7+1)&gt;MONTH($D$7),"",$AE7+1)</f>
        <v>45014</v>
      </c>
      <c r="AG7" s="55">
        <f>IF(MONTH($AE7+2)&gt;MONTH($D$7),"",$AE7+2)</f>
        <v>45015</v>
      </c>
      <c r="AH7" s="55">
        <f>IF(MONTH($AE7+3)&gt;MONTH($D$7),"",$AE7+3)</f>
        <v>45016</v>
      </c>
      <c r="AI7" s="68"/>
      <c r="AJ7" s="68"/>
      <c r="AK7" s="68"/>
      <c r="AL7" s="68"/>
      <c r="AM7" s="62" t="s">
        <v>6</v>
      </c>
      <c r="AN7" s="63" t="s">
        <v>7</v>
      </c>
      <c r="AO7" s="63" t="s">
        <v>8</v>
      </c>
      <c r="AP7" s="64" t="s">
        <v>9</v>
      </c>
    </row>
    <row r="8" spans="2:45" ht="16.5" customHeight="1" x14ac:dyDescent="0.35">
      <c r="B8" s="17">
        <v>1</v>
      </c>
      <c r="C8" s="16" t="s">
        <v>30</v>
      </c>
      <c r="D8" s="9" t="s">
        <v>9</v>
      </c>
      <c r="E8" s="10" t="s">
        <v>9</v>
      </c>
      <c r="F8" s="10" t="s">
        <v>9</v>
      </c>
      <c r="G8" s="10"/>
      <c r="H8" s="10"/>
      <c r="I8" s="10" t="s">
        <v>6</v>
      </c>
      <c r="J8" s="10" t="s">
        <v>8</v>
      </c>
      <c r="K8" s="10" t="s">
        <v>9</v>
      </c>
      <c r="L8" s="10" t="s">
        <v>9</v>
      </c>
      <c r="M8" s="10" t="s">
        <v>9</v>
      </c>
      <c r="N8" s="10"/>
      <c r="O8" s="10"/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/>
      <c r="V8" s="10"/>
      <c r="W8" s="10" t="s">
        <v>6</v>
      </c>
      <c r="X8" s="10" t="s">
        <v>8</v>
      </c>
      <c r="Y8" s="10" t="s">
        <v>9</v>
      </c>
      <c r="Z8" s="10" t="s">
        <v>9</v>
      </c>
      <c r="AA8" s="10" t="s">
        <v>9</v>
      </c>
      <c r="AB8" s="10"/>
      <c r="AC8" s="10"/>
      <c r="AD8" s="10" t="s">
        <v>9</v>
      </c>
      <c r="AE8" s="10" t="s">
        <v>9</v>
      </c>
      <c r="AF8" s="10" t="s">
        <v>9</v>
      </c>
      <c r="AG8" s="10" t="s">
        <v>9</v>
      </c>
      <c r="AH8" s="11" t="s">
        <v>9</v>
      </c>
      <c r="AI8" s="69"/>
      <c r="AJ8" s="69"/>
      <c r="AK8" s="69"/>
      <c r="AL8" s="69"/>
      <c r="AM8" s="65">
        <f>COUNTIF(D8:AH8,"*"&amp;AM$7&amp;"*")</f>
        <v>2</v>
      </c>
      <c r="AN8" s="65">
        <f>COUNTIF(E8:AM8,"*"&amp;AN$7&amp;"*")</f>
        <v>0</v>
      </c>
      <c r="AO8" s="65">
        <f>COUNTIF(F8:AN8,"*"&amp;AO$7&amp;"*")</f>
        <v>2</v>
      </c>
      <c r="AP8" s="65">
        <f>COUNTIF(G8:AO8,"*"&amp;AP$7&amp;"*")</f>
        <v>16</v>
      </c>
    </row>
    <row r="9" spans="2:45" ht="16.5" customHeight="1" x14ac:dyDescent="0.35">
      <c r="B9" s="18">
        <v>2</v>
      </c>
      <c r="C9" s="15" t="s">
        <v>31</v>
      </c>
      <c r="D9" s="9" t="s">
        <v>9</v>
      </c>
      <c r="E9" s="10" t="s">
        <v>9</v>
      </c>
      <c r="F9" s="10" t="s">
        <v>9</v>
      </c>
      <c r="G9" s="10"/>
      <c r="H9" s="10"/>
      <c r="I9" s="10" t="s">
        <v>9</v>
      </c>
      <c r="J9" s="10" t="s">
        <v>6</v>
      </c>
      <c r="K9" s="10" t="s">
        <v>9</v>
      </c>
      <c r="L9" s="10" t="s">
        <v>9</v>
      </c>
      <c r="M9" s="10" t="s">
        <v>9</v>
      </c>
      <c r="N9" s="10"/>
      <c r="O9" s="10"/>
      <c r="P9" s="10" t="s">
        <v>6</v>
      </c>
      <c r="Q9" s="10" t="s">
        <v>9</v>
      </c>
      <c r="R9" s="10" t="s">
        <v>6</v>
      </c>
      <c r="S9" s="10" t="s">
        <v>9</v>
      </c>
      <c r="T9" s="10" t="s">
        <v>8</v>
      </c>
      <c r="U9" s="10"/>
      <c r="V9" s="10"/>
      <c r="W9" s="10" t="s">
        <v>9</v>
      </c>
      <c r="X9" s="10" t="s">
        <v>9</v>
      </c>
      <c r="Y9" s="10" t="s">
        <v>9</v>
      </c>
      <c r="Z9" s="10" t="s">
        <v>8</v>
      </c>
      <c r="AA9" s="10" t="s">
        <v>9</v>
      </c>
      <c r="AB9" s="10"/>
      <c r="AC9" s="10"/>
      <c r="AD9" s="10" t="s">
        <v>9</v>
      </c>
      <c r="AE9" s="10" t="s">
        <v>6</v>
      </c>
      <c r="AF9" s="10" t="s">
        <v>8</v>
      </c>
      <c r="AG9" s="10" t="s">
        <v>6</v>
      </c>
      <c r="AH9" s="11" t="s">
        <v>9</v>
      </c>
      <c r="AI9" s="69"/>
      <c r="AJ9" s="69"/>
      <c r="AK9" s="69"/>
      <c r="AL9" s="69"/>
      <c r="AM9" s="65">
        <f>COUNTIF(D9:AH9,"*"&amp;AM$7&amp;"*")</f>
        <v>5</v>
      </c>
      <c r="AN9" s="65">
        <f>COUNTIF(E9:AM9,"*"&amp;AN$7&amp;"*")</f>
        <v>0</v>
      </c>
      <c r="AO9" s="65">
        <f>COUNTIF(F9:AN9,"*"&amp;AO$7&amp;"*")</f>
        <v>3</v>
      </c>
      <c r="AP9" s="65">
        <f>COUNTIF(G9:AO9,"*"&amp;AP$7&amp;"*")</f>
        <v>12</v>
      </c>
    </row>
    <row r="10" spans="2:45" ht="16.5" customHeight="1" x14ac:dyDescent="0.35">
      <c r="B10" s="18">
        <v>3</v>
      </c>
      <c r="C10" s="15" t="s">
        <v>32</v>
      </c>
      <c r="D10" s="9" t="s">
        <v>9</v>
      </c>
      <c r="E10" s="10" t="s">
        <v>6</v>
      </c>
      <c r="F10" s="10" t="s">
        <v>9</v>
      </c>
      <c r="G10" s="10"/>
      <c r="H10" s="10"/>
      <c r="I10" s="10" t="s">
        <v>9</v>
      </c>
      <c r="J10" s="10" t="s">
        <v>7</v>
      </c>
      <c r="K10" s="10" t="s">
        <v>9</v>
      </c>
      <c r="L10" s="10" t="s">
        <v>9</v>
      </c>
      <c r="M10" s="10" t="s">
        <v>9</v>
      </c>
      <c r="N10" s="10"/>
      <c r="O10" s="10"/>
      <c r="P10" s="10" t="s">
        <v>9</v>
      </c>
      <c r="Q10" s="10" t="s">
        <v>9</v>
      </c>
      <c r="R10" s="10" t="s">
        <v>9</v>
      </c>
      <c r="S10" s="10" t="s">
        <v>9</v>
      </c>
      <c r="T10" s="10" t="s">
        <v>8</v>
      </c>
      <c r="U10" s="10"/>
      <c r="V10" s="10"/>
      <c r="W10" s="10" t="s">
        <v>9</v>
      </c>
      <c r="X10" s="10" t="s">
        <v>9</v>
      </c>
      <c r="Y10" s="10" t="s">
        <v>9</v>
      </c>
      <c r="Z10" s="10" t="s">
        <v>9</v>
      </c>
      <c r="AA10" s="10" t="s">
        <v>9</v>
      </c>
      <c r="AB10" s="10"/>
      <c r="AC10" s="10"/>
      <c r="AD10" s="10" t="s">
        <v>9</v>
      </c>
      <c r="AE10" s="10" t="s">
        <v>9</v>
      </c>
      <c r="AF10" s="10" t="s">
        <v>8</v>
      </c>
      <c r="AG10" s="10" t="s">
        <v>9</v>
      </c>
      <c r="AH10" s="11" t="s">
        <v>6</v>
      </c>
      <c r="AI10" s="69"/>
      <c r="AJ10" s="69"/>
      <c r="AK10" s="69"/>
      <c r="AL10" s="69"/>
      <c r="AM10" s="65">
        <f>COUNTIF(D10:AH10,"*"&amp;AM$7&amp;"*")</f>
        <v>2</v>
      </c>
      <c r="AN10" s="65">
        <f>COUNTIF(E10:AM10,"*"&amp;AN$7&amp;"*")</f>
        <v>1</v>
      </c>
      <c r="AO10" s="65">
        <f>COUNTIF(F10:AN10,"*"&amp;AO$7&amp;"*")</f>
        <v>2</v>
      </c>
      <c r="AP10" s="65">
        <f>COUNTIF(G10:AO10,"*"&amp;AP$7&amp;"*")</f>
        <v>16</v>
      </c>
    </row>
    <row r="11" spans="2:45" ht="16.5" customHeight="1" x14ac:dyDescent="0.35">
      <c r="B11" s="18">
        <v>4</v>
      </c>
      <c r="C11" s="15" t="s">
        <v>33</v>
      </c>
      <c r="D11" s="9" t="s">
        <v>6</v>
      </c>
      <c r="E11" s="10" t="s">
        <v>9</v>
      </c>
      <c r="F11" s="10" t="s">
        <v>9</v>
      </c>
      <c r="G11" s="10"/>
      <c r="H11" s="10"/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/>
      <c r="O11" s="10"/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8</v>
      </c>
      <c r="U11" s="10"/>
      <c r="V11" s="10"/>
      <c r="W11" s="10" t="s">
        <v>9</v>
      </c>
      <c r="X11" s="10" t="s">
        <v>9</v>
      </c>
      <c r="Y11" s="10" t="s">
        <v>9</v>
      </c>
      <c r="Z11" s="10" t="s">
        <v>6</v>
      </c>
      <c r="AA11" s="10" t="s">
        <v>9</v>
      </c>
      <c r="AB11" s="10"/>
      <c r="AC11" s="10"/>
      <c r="AD11" s="10" t="s">
        <v>9</v>
      </c>
      <c r="AE11" s="10" t="s">
        <v>9</v>
      </c>
      <c r="AF11" s="10" t="s">
        <v>6</v>
      </c>
      <c r="AG11" s="10" t="s">
        <v>9</v>
      </c>
      <c r="AH11" s="11" t="s">
        <v>9</v>
      </c>
      <c r="AI11" s="69"/>
      <c r="AJ11" s="69"/>
      <c r="AK11" s="69"/>
      <c r="AL11" s="69"/>
      <c r="AM11" s="65">
        <f>COUNTIF(D11:AH11,"*"&amp;AM$7&amp;"*")</f>
        <v>3</v>
      </c>
      <c r="AN11" s="65">
        <f>COUNTIF(E11:AM11,"*"&amp;AN$7&amp;"*")</f>
        <v>0</v>
      </c>
      <c r="AO11" s="65">
        <f>COUNTIF(F11:AN11,"*"&amp;AO$7&amp;"*")</f>
        <v>1</v>
      </c>
      <c r="AP11" s="65">
        <f>COUNTIF(G11:AO11,"*"&amp;AP$7&amp;"*")</f>
        <v>17</v>
      </c>
    </row>
    <row r="12" spans="2:45" ht="16.5" customHeight="1" x14ac:dyDescent="0.35">
      <c r="B12" s="18">
        <v>5</v>
      </c>
      <c r="C12" s="15" t="s">
        <v>34</v>
      </c>
      <c r="D12" s="9" t="s">
        <v>6</v>
      </c>
      <c r="E12" s="10" t="s">
        <v>9</v>
      </c>
      <c r="F12" s="10" t="s">
        <v>9</v>
      </c>
      <c r="G12" s="10"/>
      <c r="H12" s="10"/>
      <c r="I12" s="10" t="s">
        <v>9</v>
      </c>
      <c r="J12" s="10" t="s">
        <v>6</v>
      </c>
      <c r="K12" s="10" t="s">
        <v>9</v>
      </c>
      <c r="L12" s="10" t="s">
        <v>9</v>
      </c>
      <c r="M12" s="10" t="s">
        <v>9</v>
      </c>
      <c r="N12" s="10"/>
      <c r="O12" s="10"/>
      <c r="P12" s="10" t="s">
        <v>9</v>
      </c>
      <c r="Q12" s="10" t="s">
        <v>9</v>
      </c>
      <c r="R12" s="10" t="s">
        <v>8</v>
      </c>
      <c r="S12" s="10" t="s">
        <v>9</v>
      </c>
      <c r="T12" s="10" t="s">
        <v>8</v>
      </c>
      <c r="U12" s="10"/>
      <c r="V12" s="10"/>
      <c r="W12" s="10" t="s">
        <v>9</v>
      </c>
      <c r="X12" s="10" t="s">
        <v>7</v>
      </c>
      <c r="Y12" s="10" t="s">
        <v>9</v>
      </c>
      <c r="Z12" s="10" t="s">
        <v>6</v>
      </c>
      <c r="AA12" s="10" t="s">
        <v>6</v>
      </c>
      <c r="AB12" s="10"/>
      <c r="AC12" s="10"/>
      <c r="AD12" s="10" t="s">
        <v>9</v>
      </c>
      <c r="AE12" s="10" t="s">
        <v>9</v>
      </c>
      <c r="AF12" s="10" t="s">
        <v>7</v>
      </c>
      <c r="AG12" s="10" t="s">
        <v>9</v>
      </c>
      <c r="AH12" s="11" t="s">
        <v>9</v>
      </c>
      <c r="AI12" s="69"/>
      <c r="AJ12" s="69"/>
      <c r="AK12" s="69"/>
      <c r="AL12" s="69"/>
      <c r="AM12" s="65">
        <f>COUNTIF(D12:AH12,"*"&amp;AM$7&amp;"*")</f>
        <v>4</v>
      </c>
      <c r="AN12" s="65">
        <f>COUNTIF(E12:AM12,"*"&amp;AN$7&amp;"*")</f>
        <v>2</v>
      </c>
      <c r="AO12" s="65">
        <f>COUNTIF(F12:AN12,"*"&amp;AO$7&amp;"*")</f>
        <v>2</v>
      </c>
      <c r="AP12" s="65">
        <f>COUNTIF(G12:AO12,"*"&amp;AP$7&amp;"*")</f>
        <v>13</v>
      </c>
    </row>
    <row r="13" spans="2:45" ht="16.5" customHeight="1" x14ac:dyDescent="0.35">
      <c r="B13" s="18">
        <v>6</v>
      </c>
      <c r="C13" s="15" t="s">
        <v>35</v>
      </c>
      <c r="D13" s="9" t="s">
        <v>9</v>
      </c>
      <c r="E13" s="10" t="s">
        <v>7</v>
      </c>
      <c r="F13" s="10" t="s">
        <v>9</v>
      </c>
      <c r="G13" s="10"/>
      <c r="H13" s="10"/>
      <c r="I13" s="10" t="s">
        <v>7</v>
      </c>
      <c r="J13" s="10" t="s">
        <v>9</v>
      </c>
      <c r="K13" s="10" t="s">
        <v>7</v>
      </c>
      <c r="L13" s="10" t="s">
        <v>9</v>
      </c>
      <c r="M13" s="10" t="s">
        <v>8</v>
      </c>
      <c r="N13" s="10"/>
      <c r="O13" s="10"/>
      <c r="P13" s="10" t="s">
        <v>9</v>
      </c>
      <c r="Q13" s="10" t="s">
        <v>9</v>
      </c>
      <c r="R13" s="10" t="s">
        <v>7</v>
      </c>
      <c r="S13" s="10" t="s">
        <v>9</v>
      </c>
      <c r="T13" s="10" t="s">
        <v>8</v>
      </c>
      <c r="U13" s="10"/>
      <c r="V13" s="10"/>
      <c r="W13" s="10" t="s">
        <v>9</v>
      </c>
      <c r="X13" s="73" t="s">
        <v>6</v>
      </c>
      <c r="Y13" s="10" t="s">
        <v>9</v>
      </c>
      <c r="Z13" s="10" t="s">
        <v>6</v>
      </c>
      <c r="AA13" s="10" t="s">
        <v>8</v>
      </c>
      <c r="AB13" s="10"/>
      <c r="AC13" s="10"/>
      <c r="AD13" s="10" t="s">
        <v>9</v>
      </c>
      <c r="AE13" s="10" t="s">
        <v>9</v>
      </c>
      <c r="AF13" s="10" t="s">
        <v>9</v>
      </c>
      <c r="AG13" s="10" t="s">
        <v>8</v>
      </c>
      <c r="AH13" s="11" t="s">
        <v>8</v>
      </c>
      <c r="AI13" s="69"/>
      <c r="AJ13" s="69"/>
      <c r="AK13" s="69"/>
      <c r="AL13" s="69"/>
      <c r="AM13" s="65">
        <f>COUNTIF(D13:AH13,"*"&amp;AM$7&amp;"*")</f>
        <v>2</v>
      </c>
      <c r="AN13" s="65">
        <f>COUNTIF(E13:AM13,"*"&amp;AN$7&amp;"*")</f>
        <v>4</v>
      </c>
      <c r="AO13" s="65">
        <f>COUNTIF(F13:AN13,"*"&amp;AO$7&amp;"*")</f>
        <v>5</v>
      </c>
      <c r="AP13" s="65">
        <f>COUNTIF(G13:AO13,"*"&amp;AP$7&amp;"*")</f>
        <v>10</v>
      </c>
    </row>
    <row r="14" spans="2:45" ht="16.5" customHeight="1" x14ac:dyDescent="0.35">
      <c r="B14" s="18">
        <v>7</v>
      </c>
      <c r="C14" s="15" t="s">
        <v>36</v>
      </c>
      <c r="D14" s="9" t="s">
        <v>9</v>
      </c>
      <c r="E14" s="10" t="s">
        <v>7</v>
      </c>
      <c r="F14" s="10" t="s">
        <v>9</v>
      </c>
      <c r="G14" s="10"/>
      <c r="H14" s="10"/>
      <c r="I14" s="10" t="s">
        <v>8</v>
      </c>
      <c r="J14" s="10" t="s">
        <v>9</v>
      </c>
      <c r="K14" s="10" t="s">
        <v>7</v>
      </c>
      <c r="L14" s="10" t="s">
        <v>9</v>
      </c>
      <c r="M14" s="10" t="s">
        <v>7</v>
      </c>
      <c r="N14" s="10"/>
      <c r="O14" s="10"/>
      <c r="P14" s="10" t="s">
        <v>8</v>
      </c>
      <c r="Q14" s="10" t="s">
        <v>9</v>
      </c>
      <c r="R14" s="10" t="s">
        <v>9</v>
      </c>
      <c r="S14" s="10" t="s">
        <v>9</v>
      </c>
      <c r="T14" s="10" t="s">
        <v>8</v>
      </c>
      <c r="U14" s="10"/>
      <c r="V14" s="10"/>
      <c r="W14" s="10" t="s">
        <v>6</v>
      </c>
      <c r="X14" s="10" t="s">
        <v>6</v>
      </c>
      <c r="Y14" s="10" t="s">
        <v>9</v>
      </c>
      <c r="Z14" s="10" t="s">
        <v>8</v>
      </c>
      <c r="AA14" s="10" t="s">
        <v>8</v>
      </c>
      <c r="AB14" s="10"/>
      <c r="AC14" s="10"/>
      <c r="AD14" s="10" t="s">
        <v>9</v>
      </c>
      <c r="AE14" s="10" t="s">
        <v>6</v>
      </c>
      <c r="AF14" s="10" t="s">
        <v>9</v>
      </c>
      <c r="AG14" s="10" t="s">
        <v>9</v>
      </c>
      <c r="AH14" s="11" t="s">
        <v>9</v>
      </c>
      <c r="AI14" s="69"/>
      <c r="AJ14" s="69"/>
      <c r="AK14" s="69"/>
      <c r="AL14" s="69"/>
      <c r="AM14" s="65">
        <f>COUNTIF(D14:AH14,"*"&amp;AM$7&amp;"*")</f>
        <v>3</v>
      </c>
      <c r="AN14" s="65">
        <f>COUNTIF(E14:AM14,"*"&amp;AN$7&amp;"*")</f>
        <v>3</v>
      </c>
      <c r="AO14" s="65">
        <f>COUNTIF(F14:AN14,"*"&amp;AO$7&amp;"*")</f>
        <v>5</v>
      </c>
      <c r="AP14" s="65">
        <f>COUNTIF(G14:AO14,"*"&amp;AP$7&amp;"*")</f>
        <v>10</v>
      </c>
    </row>
    <row r="15" spans="2:45" ht="16.5" customHeight="1" x14ac:dyDescent="0.35">
      <c r="B15" s="18">
        <v>8</v>
      </c>
      <c r="C15" s="15" t="s">
        <v>37</v>
      </c>
      <c r="D15" s="9" t="s">
        <v>9</v>
      </c>
      <c r="E15" s="10" t="s">
        <v>9</v>
      </c>
      <c r="F15" s="10" t="s">
        <v>9</v>
      </c>
      <c r="G15" s="10"/>
      <c r="H15" s="10"/>
      <c r="I15" s="10" t="s">
        <v>9</v>
      </c>
      <c r="J15" s="10" t="s">
        <v>8</v>
      </c>
      <c r="K15" s="10" t="s">
        <v>6</v>
      </c>
      <c r="L15" s="10" t="s">
        <v>9</v>
      </c>
      <c r="M15" s="10" t="s">
        <v>6</v>
      </c>
      <c r="N15" s="10"/>
      <c r="O15" s="10"/>
      <c r="P15" s="10" t="s">
        <v>7</v>
      </c>
      <c r="Q15" s="10" t="s">
        <v>9</v>
      </c>
      <c r="R15" s="10" t="s">
        <v>9</v>
      </c>
      <c r="S15" s="10" t="s">
        <v>9</v>
      </c>
      <c r="T15" s="10" t="s">
        <v>8</v>
      </c>
      <c r="U15" s="10"/>
      <c r="V15" s="10"/>
      <c r="W15" s="10" t="s">
        <v>6</v>
      </c>
      <c r="X15" s="10" t="s">
        <v>9</v>
      </c>
      <c r="Y15" s="10" t="s">
        <v>9</v>
      </c>
      <c r="Z15" s="10" t="s">
        <v>8</v>
      </c>
      <c r="AA15" s="10" t="s">
        <v>9</v>
      </c>
      <c r="AB15" s="10"/>
      <c r="AC15" s="10"/>
      <c r="AD15" s="10" t="s">
        <v>6</v>
      </c>
      <c r="AE15" s="10" t="s">
        <v>9</v>
      </c>
      <c r="AF15" s="10" t="s">
        <v>9</v>
      </c>
      <c r="AG15" s="10" t="s">
        <v>9</v>
      </c>
      <c r="AH15" s="11" t="s">
        <v>9</v>
      </c>
      <c r="AI15" s="69"/>
      <c r="AJ15" s="69"/>
      <c r="AK15" s="69"/>
      <c r="AL15" s="69"/>
      <c r="AM15" s="65">
        <f>COUNTIF(D15:AH15,"*"&amp;AM$7&amp;"*")</f>
        <v>4</v>
      </c>
      <c r="AN15" s="65">
        <f>COUNTIF(E15:AM15,"*"&amp;AN$7&amp;"*")</f>
        <v>1</v>
      </c>
      <c r="AO15" s="65">
        <f>COUNTIF(F15:AN15,"*"&amp;AO$7&amp;"*")</f>
        <v>3</v>
      </c>
      <c r="AP15" s="65">
        <f>COUNTIF(G15:AO15,"*"&amp;AP$7&amp;"*")</f>
        <v>12</v>
      </c>
    </row>
    <row r="16" spans="2:45" ht="16.5" customHeight="1" x14ac:dyDescent="0.35">
      <c r="B16" s="18">
        <v>9</v>
      </c>
      <c r="C16" s="15" t="s">
        <v>38</v>
      </c>
      <c r="D16" s="9" t="s">
        <v>9</v>
      </c>
      <c r="E16" s="10" t="s">
        <v>9</v>
      </c>
      <c r="F16" s="10" t="s">
        <v>6</v>
      </c>
      <c r="G16" s="10"/>
      <c r="H16" s="10"/>
      <c r="I16" s="10" t="s">
        <v>9</v>
      </c>
      <c r="J16" s="10" t="s">
        <v>8</v>
      </c>
      <c r="K16" s="10" t="s">
        <v>9</v>
      </c>
      <c r="L16" s="10" t="s">
        <v>9</v>
      </c>
      <c r="M16" s="10" t="s">
        <v>9</v>
      </c>
      <c r="N16" s="10"/>
      <c r="O16" s="10"/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8</v>
      </c>
      <c r="U16" s="10"/>
      <c r="V16" s="10"/>
      <c r="W16" s="10" t="s">
        <v>7</v>
      </c>
      <c r="X16" s="10" t="s">
        <v>7</v>
      </c>
      <c r="Y16" s="10" t="s">
        <v>9</v>
      </c>
      <c r="Z16" s="10" t="s">
        <v>9</v>
      </c>
      <c r="AA16" s="10" t="s">
        <v>9</v>
      </c>
      <c r="AB16" s="10"/>
      <c r="AC16" s="10"/>
      <c r="AD16" s="10" t="s">
        <v>8</v>
      </c>
      <c r="AE16" s="10" t="s">
        <v>9</v>
      </c>
      <c r="AF16" s="10" t="s">
        <v>9</v>
      </c>
      <c r="AG16" s="10" t="s">
        <v>9</v>
      </c>
      <c r="AH16" s="11" t="s">
        <v>7</v>
      </c>
      <c r="AI16" s="69"/>
      <c r="AJ16" s="69"/>
      <c r="AK16" s="69"/>
      <c r="AL16" s="69"/>
      <c r="AM16" s="65">
        <f>COUNTIF(D16:AH16,"*"&amp;AM$7&amp;"*")</f>
        <v>1</v>
      </c>
      <c r="AN16" s="65">
        <f>COUNTIF(E16:AM16,"*"&amp;AN$7&amp;"*")</f>
        <v>3</v>
      </c>
      <c r="AO16" s="65">
        <f>COUNTIF(F16:AN16,"*"&amp;AO$7&amp;"*")</f>
        <v>3</v>
      </c>
      <c r="AP16" s="65">
        <f>COUNTIF(G16:AO16,"*"&amp;AP$7&amp;"*")</f>
        <v>14</v>
      </c>
    </row>
    <row r="17" spans="2:43" ht="16.5" customHeight="1" x14ac:dyDescent="0.35">
      <c r="B17" s="18">
        <v>10</v>
      </c>
      <c r="C17" s="15" t="s">
        <v>39</v>
      </c>
      <c r="D17" s="9" t="s">
        <v>6</v>
      </c>
      <c r="E17" s="10" t="s">
        <v>9</v>
      </c>
      <c r="F17" s="10" t="s">
        <v>9</v>
      </c>
      <c r="G17" s="10"/>
      <c r="H17" s="10"/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/>
      <c r="O17" s="10"/>
      <c r="P17" s="10" t="s">
        <v>9</v>
      </c>
      <c r="Q17" s="10" t="s">
        <v>9</v>
      </c>
      <c r="R17" s="10" t="s">
        <v>6</v>
      </c>
      <c r="S17" s="10" t="s">
        <v>9</v>
      </c>
      <c r="T17" s="10" t="s">
        <v>8</v>
      </c>
      <c r="U17" s="10"/>
      <c r="V17" s="10"/>
      <c r="W17" s="10" t="s">
        <v>8</v>
      </c>
      <c r="X17" s="10" t="s">
        <v>9</v>
      </c>
      <c r="Y17" s="10" t="s">
        <v>9</v>
      </c>
      <c r="Z17" s="10" t="s">
        <v>9</v>
      </c>
      <c r="AA17" s="10" t="s">
        <v>9</v>
      </c>
      <c r="AB17" s="10"/>
      <c r="AC17" s="10"/>
      <c r="AD17" s="10" t="s">
        <v>9</v>
      </c>
      <c r="AE17" s="10" t="s">
        <v>6</v>
      </c>
      <c r="AF17" s="10" t="s">
        <v>9</v>
      </c>
      <c r="AG17" s="10" t="s">
        <v>6</v>
      </c>
      <c r="AH17" s="11" t="s">
        <v>9</v>
      </c>
      <c r="AI17" s="69"/>
      <c r="AJ17" s="69"/>
      <c r="AK17" s="69"/>
      <c r="AL17" s="69"/>
      <c r="AM17" s="65">
        <f>COUNTIF(D17:AH17,"*"&amp;AM$7&amp;"*")</f>
        <v>4</v>
      </c>
      <c r="AN17" s="65">
        <f>COUNTIF(E17:AM17,"*"&amp;AN$7&amp;"*")</f>
        <v>0</v>
      </c>
      <c r="AO17" s="65">
        <f>COUNTIF(F17:AN17,"*"&amp;AO$7&amp;"*")</f>
        <v>2</v>
      </c>
      <c r="AP17" s="65">
        <f>COUNTIF(G17:AO17,"*"&amp;AP$7&amp;"*")</f>
        <v>15</v>
      </c>
    </row>
    <row r="18" spans="2:43" ht="16.5" customHeight="1" x14ac:dyDescent="0.35">
      <c r="B18" s="18">
        <v>11</v>
      </c>
      <c r="C18" s="15" t="s">
        <v>40</v>
      </c>
      <c r="D18" s="9" t="s">
        <v>6</v>
      </c>
      <c r="E18" s="10" t="s">
        <v>9</v>
      </c>
      <c r="F18" s="10" t="s">
        <v>9</v>
      </c>
      <c r="G18" s="10"/>
      <c r="H18" s="10"/>
      <c r="I18" s="10" t="s">
        <v>9</v>
      </c>
      <c r="J18" s="10" t="s">
        <v>9</v>
      </c>
      <c r="K18" s="10" t="s">
        <v>8</v>
      </c>
      <c r="L18" s="10" t="s">
        <v>9</v>
      </c>
      <c r="M18" s="10" t="s">
        <v>6</v>
      </c>
      <c r="N18" s="10"/>
      <c r="O18" s="10"/>
      <c r="P18" s="10" t="s">
        <v>6</v>
      </c>
      <c r="Q18" s="10" t="s">
        <v>9</v>
      </c>
      <c r="R18" s="10" t="s">
        <v>8</v>
      </c>
      <c r="S18" s="10" t="s">
        <v>9</v>
      </c>
      <c r="T18" s="10" t="s">
        <v>8</v>
      </c>
      <c r="U18" s="10"/>
      <c r="V18" s="10"/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/>
      <c r="AC18" s="10"/>
      <c r="AD18" s="10" t="s">
        <v>9</v>
      </c>
      <c r="AE18" s="10" t="s">
        <v>9</v>
      </c>
      <c r="AF18" s="10" t="s">
        <v>9</v>
      </c>
      <c r="AG18" s="10" t="s">
        <v>9</v>
      </c>
      <c r="AH18" s="11" t="s">
        <v>9</v>
      </c>
      <c r="AI18" s="69"/>
      <c r="AJ18" s="69"/>
      <c r="AK18" s="69"/>
      <c r="AL18" s="69"/>
      <c r="AM18" s="65">
        <f>COUNTIF(D18:AH18,"*"&amp;AM$7&amp;"*")</f>
        <v>3</v>
      </c>
      <c r="AN18" s="65">
        <f>COUNTIF(E18:AM18,"*"&amp;AN$7&amp;"*")</f>
        <v>0</v>
      </c>
      <c r="AO18" s="65">
        <f>COUNTIF(F18:AN18,"*"&amp;AO$7&amp;"*")</f>
        <v>3</v>
      </c>
      <c r="AP18" s="65">
        <f>COUNTIF(G18:AO18,"*"&amp;AP$7&amp;"*")</f>
        <v>15</v>
      </c>
    </row>
    <row r="19" spans="2:43" ht="16.5" customHeight="1" x14ac:dyDescent="0.35">
      <c r="B19" s="18">
        <v>12</v>
      </c>
      <c r="C19" s="15" t="s">
        <v>41</v>
      </c>
      <c r="D19" s="9" t="s">
        <v>6</v>
      </c>
      <c r="E19" s="10" t="s">
        <v>8</v>
      </c>
      <c r="F19" s="10" t="s">
        <v>9</v>
      </c>
      <c r="G19" s="10"/>
      <c r="H19" s="10"/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/>
      <c r="O19" s="10"/>
      <c r="P19" s="10" t="s">
        <v>9</v>
      </c>
      <c r="Q19" s="10" t="s">
        <v>9</v>
      </c>
      <c r="R19" s="10" t="s">
        <v>9</v>
      </c>
      <c r="S19" s="10" t="s">
        <v>6</v>
      </c>
      <c r="T19" s="10" t="s">
        <v>8</v>
      </c>
      <c r="U19" s="10"/>
      <c r="V19" s="10"/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/>
      <c r="AC19" s="10"/>
      <c r="AD19" s="10" t="s">
        <v>9</v>
      </c>
      <c r="AE19" s="10" t="s">
        <v>9</v>
      </c>
      <c r="AF19" s="10" t="s">
        <v>9</v>
      </c>
      <c r="AG19" s="10" t="s">
        <v>9</v>
      </c>
      <c r="AH19" s="11" t="s">
        <v>9</v>
      </c>
      <c r="AI19" s="69"/>
      <c r="AJ19" s="69"/>
      <c r="AK19" s="69"/>
      <c r="AL19" s="69"/>
      <c r="AM19" s="65">
        <f>COUNTIF(D19:AH19,"*"&amp;AM$7&amp;"*")</f>
        <v>2</v>
      </c>
      <c r="AN19" s="65">
        <f>COUNTIF(E19:AM19,"*"&amp;AN$7&amp;"*")</f>
        <v>0</v>
      </c>
      <c r="AO19" s="65">
        <f>COUNTIF(F19:AN19,"*"&amp;AO$7&amp;"*")</f>
        <v>1</v>
      </c>
      <c r="AP19" s="65">
        <f>COUNTIF(G19:AO19,"*"&amp;AP$7&amp;"*")</f>
        <v>18</v>
      </c>
    </row>
    <row r="20" spans="2:43" ht="16.5" customHeight="1" x14ac:dyDescent="0.35">
      <c r="B20" s="18">
        <v>13</v>
      </c>
      <c r="C20" s="15" t="s">
        <v>42</v>
      </c>
      <c r="D20" s="9" t="s">
        <v>9</v>
      </c>
      <c r="E20" s="10" t="s">
        <v>9</v>
      </c>
      <c r="F20" s="10" t="s">
        <v>9</v>
      </c>
      <c r="G20" s="10"/>
      <c r="H20" s="10"/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/>
      <c r="O20" s="10"/>
      <c r="P20" s="10" t="s">
        <v>9</v>
      </c>
      <c r="Q20" s="10" t="s">
        <v>9</v>
      </c>
      <c r="R20" s="10" t="s">
        <v>9</v>
      </c>
      <c r="S20" s="10" t="s">
        <v>9</v>
      </c>
      <c r="T20" s="10" t="s">
        <v>8</v>
      </c>
      <c r="U20" s="10"/>
      <c r="V20" s="10"/>
      <c r="W20" s="10" t="s">
        <v>9</v>
      </c>
      <c r="X20" s="10" t="s">
        <v>9</v>
      </c>
      <c r="Y20" s="10" t="s">
        <v>9</v>
      </c>
      <c r="Z20" s="10" t="s">
        <v>9</v>
      </c>
      <c r="AA20" s="10" t="s">
        <v>9</v>
      </c>
      <c r="AB20" s="10"/>
      <c r="AC20" s="10"/>
      <c r="AD20" s="10" t="s">
        <v>9</v>
      </c>
      <c r="AE20" s="10" t="s">
        <v>9</v>
      </c>
      <c r="AF20" s="10" t="s">
        <v>6</v>
      </c>
      <c r="AG20" s="10" t="s">
        <v>9</v>
      </c>
      <c r="AH20" s="11" t="s">
        <v>6</v>
      </c>
      <c r="AI20" s="69"/>
      <c r="AJ20" s="69"/>
      <c r="AK20" s="69"/>
      <c r="AL20" s="69"/>
      <c r="AM20" s="65">
        <f>COUNTIF(D20:AH20,"*"&amp;AM$7&amp;"*")</f>
        <v>2</v>
      </c>
      <c r="AN20" s="65">
        <f>COUNTIF(E20:AM20,"*"&amp;AN$7&amp;"*")</f>
        <v>0</v>
      </c>
      <c r="AO20" s="65">
        <f>COUNTIF(F20:AN20,"*"&amp;AO$7&amp;"*")</f>
        <v>2</v>
      </c>
      <c r="AP20" s="65">
        <f>COUNTIF(G20:AO20,"*"&amp;AP$7&amp;"*")</f>
        <v>16</v>
      </c>
    </row>
    <row r="21" spans="2:43" ht="16.5" customHeight="1" x14ac:dyDescent="0.35">
      <c r="B21" s="18">
        <v>14</v>
      </c>
      <c r="C21" s="15" t="s">
        <v>43</v>
      </c>
      <c r="D21" s="9" t="s">
        <v>9</v>
      </c>
      <c r="E21" s="10" t="s">
        <v>8</v>
      </c>
      <c r="F21" s="10" t="s">
        <v>8</v>
      </c>
      <c r="G21" s="10"/>
      <c r="H21" s="10"/>
      <c r="I21" s="10" t="s">
        <v>9</v>
      </c>
      <c r="J21" s="10" t="s">
        <v>9</v>
      </c>
      <c r="K21" s="10" t="s">
        <v>9</v>
      </c>
      <c r="L21" s="10" t="s">
        <v>8</v>
      </c>
      <c r="M21" s="10" t="s">
        <v>9</v>
      </c>
      <c r="N21" s="10"/>
      <c r="O21" s="10"/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8</v>
      </c>
      <c r="U21" s="10"/>
      <c r="V21" s="10"/>
      <c r="W21" s="10" t="s">
        <v>9</v>
      </c>
      <c r="X21" s="10" t="s">
        <v>9</v>
      </c>
      <c r="Y21" s="10" t="s">
        <v>9</v>
      </c>
      <c r="Z21" s="10" t="s">
        <v>7</v>
      </c>
      <c r="AA21" s="10" t="s">
        <v>9</v>
      </c>
      <c r="AB21" s="10"/>
      <c r="AC21" s="10"/>
      <c r="AD21" s="10" t="s">
        <v>9</v>
      </c>
      <c r="AE21" s="10" t="s">
        <v>9</v>
      </c>
      <c r="AF21" s="10" t="s">
        <v>8</v>
      </c>
      <c r="AG21" s="10" t="s">
        <v>9</v>
      </c>
      <c r="AH21" s="11" t="s">
        <v>9</v>
      </c>
      <c r="AI21" s="69"/>
      <c r="AJ21" s="69"/>
      <c r="AK21" s="69"/>
      <c r="AL21" s="69"/>
      <c r="AM21" s="65">
        <f>COUNTIF(D21:AH21,"*"&amp;AM$7&amp;"*")</f>
        <v>0</v>
      </c>
      <c r="AN21" s="65">
        <f>COUNTIF(E21:AM21,"*"&amp;AN$7&amp;"*")</f>
        <v>1</v>
      </c>
      <c r="AO21" s="65">
        <f>COUNTIF(F21:AN21,"*"&amp;AO$7&amp;"*")</f>
        <v>4</v>
      </c>
      <c r="AP21" s="65">
        <f>COUNTIF(G21:AO21,"*"&amp;AP$7&amp;"*")</f>
        <v>16</v>
      </c>
    </row>
    <row r="22" spans="2:43" ht="16.5" customHeight="1" x14ac:dyDescent="0.35">
      <c r="B22" s="18">
        <v>15</v>
      </c>
      <c r="C22" s="15" t="s">
        <v>44</v>
      </c>
      <c r="D22" s="9" t="s">
        <v>9</v>
      </c>
      <c r="E22" s="10" t="s">
        <v>9</v>
      </c>
      <c r="F22" s="10" t="s">
        <v>9</v>
      </c>
      <c r="G22" s="10"/>
      <c r="H22" s="10"/>
      <c r="I22" s="10" t="s">
        <v>7</v>
      </c>
      <c r="J22" s="10" t="s">
        <v>9</v>
      </c>
      <c r="K22" s="10" t="s">
        <v>6</v>
      </c>
      <c r="L22" s="10" t="s">
        <v>9</v>
      </c>
      <c r="M22" s="10" t="s">
        <v>9</v>
      </c>
      <c r="N22" s="10"/>
      <c r="O22" s="10"/>
      <c r="P22" s="10" t="s">
        <v>9</v>
      </c>
      <c r="Q22" s="10" t="s">
        <v>9</v>
      </c>
      <c r="R22" s="10" t="s">
        <v>9</v>
      </c>
      <c r="S22" s="10" t="s">
        <v>9</v>
      </c>
      <c r="T22" s="10" t="s">
        <v>8</v>
      </c>
      <c r="U22" s="10"/>
      <c r="V22" s="10"/>
      <c r="W22" s="10" t="s">
        <v>9</v>
      </c>
      <c r="X22" s="10" t="s">
        <v>9</v>
      </c>
      <c r="Y22" s="10" t="s">
        <v>9</v>
      </c>
      <c r="Z22" s="10" t="s">
        <v>6</v>
      </c>
      <c r="AA22" s="10" t="s">
        <v>9</v>
      </c>
      <c r="AB22" s="10"/>
      <c r="AC22" s="10"/>
      <c r="AD22" s="10" t="s">
        <v>9</v>
      </c>
      <c r="AE22" s="10" t="s">
        <v>9</v>
      </c>
      <c r="AF22" s="10" t="s">
        <v>9</v>
      </c>
      <c r="AG22" s="10" t="s">
        <v>9</v>
      </c>
      <c r="AH22" s="11" t="s">
        <v>9</v>
      </c>
      <c r="AI22" s="69"/>
      <c r="AJ22" s="69"/>
      <c r="AK22" s="69"/>
      <c r="AL22" s="69"/>
      <c r="AM22" s="65">
        <f>COUNTIF(D22:AH22,"*"&amp;AM$7&amp;"*")</f>
        <v>2</v>
      </c>
      <c r="AN22" s="65">
        <f>COUNTIF(E22:AM22,"*"&amp;AN$7&amp;"*")</f>
        <v>1</v>
      </c>
      <c r="AO22" s="65">
        <f>COUNTIF(F22:AN22,"*"&amp;AO$7&amp;"*")</f>
        <v>1</v>
      </c>
      <c r="AP22" s="65">
        <f>COUNTIF(G22:AO22,"*"&amp;AP$7&amp;"*")</f>
        <v>16</v>
      </c>
    </row>
    <row r="23" spans="2:43" ht="16.5" customHeight="1" x14ac:dyDescent="0.35">
      <c r="B23" s="18">
        <v>16</v>
      </c>
      <c r="C23" s="15" t="s">
        <v>45</v>
      </c>
      <c r="D23" s="9" t="s">
        <v>7</v>
      </c>
      <c r="E23" s="10" t="s">
        <v>9</v>
      </c>
      <c r="F23" s="10" t="s">
        <v>9</v>
      </c>
      <c r="G23" s="10"/>
      <c r="H23" s="10"/>
      <c r="I23" s="10" t="s">
        <v>6</v>
      </c>
      <c r="J23" s="10" t="s">
        <v>9</v>
      </c>
      <c r="K23" s="10" t="s">
        <v>6</v>
      </c>
      <c r="L23" s="10" t="s">
        <v>9</v>
      </c>
      <c r="M23" s="10" t="s">
        <v>9</v>
      </c>
      <c r="N23" s="10"/>
      <c r="O23" s="10"/>
      <c r="P23" s="10" t="s">
        <v>9</v>
      </c>
      <c r="Q23" s="10" t="s">
        <v>9</v>
      </c>
      <c r="R23" s="10" t="s">
        <v>8</v>
      </c>
      <c r="S23" s="10" t="s">
        <v>9</v>
      </c>
      <c r="T23" s="10" t="s">
        <v>8</v>
      </c>
      <c r="U23" s="10"/>
      <c r="V23" s="10"/>
      <c r="W23" s="10" t="s">
        <v>9</v>
      </c>
      <c r="X23" s="10" t="s">
        <v>9</v>
      </c>
      <c r="Y23" s="10" t="s">
        <v>9</v>
      </c>
      <c r="Z23" s="10" t="s">
        <v>9</v>
      </c>
      <c r="AA23" s="10" t="s">
        <v>9</v>
      </c>
      <c r="AB23" s="10"/>
      <c r="AC23" s="10"/>
      <c r="AD23" s="10" t="s">
        <v>9</v>
      </c>
      <c r="AE23" s="10" t="s">
        <v>9</v>
      </c>
      <c r="AF23" s="10" t="s">
        <v>9</v>
      </c>
      <c r="AG23" s="10" t="s">
        <v>9</v>
      </c>
      <c r="AH23" s="11" t="s">
        <v>9</v>
      </c>
      <c r="AI23" s="69"/>
      <c r="AJ23" s="69"/>
      <c r="AK23" s="69"/>
      <c r="AL23" s="69"/>
      <c r="AM23" s="65">
        <f>COUNTIF(D23:AH23,"*"&amp;AM$7&amp;"*")</f>
        <v>2</v>
      </c>
      <c r="AN23" s="65">
        <f>COUNTIF(E23:AM23,"*"&amp;AN$7&amp;"*")</f>
        <v>0</v>
      </c>
      <c r="AO23" s="65">
        <f>COUNTIF(F23:AN23,"*"&amp;AO$7&amp;"*")</f>
        <v>2</v>
      </c>
      <c r="AP23" s="65">
        <f>COUNTIF(G23:AO23,"*"&amp;AP$7&amp;"*")</f>
        <v>16</v>
      </c>
    </row>
    <row r="24" spans="2:43" ht="16.5" customHeight="1" x14ac:dyDescent="0.35">
      <c r="B24" s="18">
        <v>17</v>
      </c>
      <c r="C24" s="15" t="s">
        <v>46</v>
      </c>
      <c r="D24" s="9" t="s">
        <v>8</v>
      </c>
      <c r="E24" s="10" t="s">
        <v>9</v>
      </c>
      <c r="F24" s="10" t="s">
        <v>9</v>
      </c>
      <c r="G24" s="10"/>
      <c r="H24" s="10"/>
      <c r="I24" s="10" t="s">
        <v>6</v>
      </c>
      <c r="J24" s="10" t="s">
        <v>7</v>
      </c>
      <c r="K24" s="10" t="s">
        <v>6</v>
      </c>
      <c r="L24" s="10" t="s">
        <v>9</v>
      </c>
      <c r="M24" s="10" t="s">
        <v>9</v>
      </c>
      <c r="N24" s="10"/>
      <c r="O24" s="10"/>
      <c r="P24" s="10" t="s">
        <v>9</v>
      </c>
      <c r="Q24" s="10" t="s">
        <v>9</v>
      </c>
      <c r="R24" s="10" t="s">
        <v>9</v>
      </c>
      <c r="S24" s="10" t="s">
        <v>9</v>
      </c>
      <c r="T24" s="10" t="s">
        <v>8</v>
      </c>
      <c r="U24" s="10"/>
      <c r="V24" s="10"/>
      <c r="W24" s="10" t="s">
        <v>9</v>
      </c>
      <c r="X24" s="10" t="s">
        <v>9</v>
      </c>
      <c r="Y24" s="10" t="s">
        <v>9</v>
      </c>
      <c r="Z24" s="10" t="s">
        <v>9</v>
      </c>
      <c r="AA24" s="10" t="s">
        <v>9</v>
      </c>
      <c r="AB24" s="10"/>
      <c r="AC24" s="10"/>
      <c r="AD24" s="10" t="s">
        <v>9</v>
      </c>
      <c r="AE24" s="10" t="s">
        <v>9</v>
      </c>
      <c r="AF24" s="10" t="s">
        <v>9</v>
      </c>
      <c r="AG24" s="10" t="s">
        <v>9</v>
      </c>
      <c r="AH24" s="11" t="s">
        <v>9</v>
      </c>
      <c r="AI24" s="69"/>
      <c r="AJ24" s="69"/>
      <c r="AK24" s="69"/>
      <c r="AL24" s="69"/>
      <c r="AM24" s="65">
        <f>COUNTIF(D24:AH24,"*"&amp;AM$7&amp;"*")</f>
        <v>2</v>
      </c>
      <c r="AN24" s="65">
        <f>COUNTIF(E24:AM24,"*"&amp;AN$7&amp;"*")</f>
        <v>1</v>
      </c>
      <c r="AO24" s="65">
        <f>COUNTIF(F24:AN24,"*"&amp;AO$7&amp;"*")</f>
        <v>1</v>
      </c>
      <c r="AP24" s="65">
        <f>COUNTIF(G24:AO24,"*"&amp;AP$7&amp;"*")</f>
        <v>16</v>
      </c>
    </row>
    <row r="25" spans="2:43" ht="16.5" customHeight="1" x14ac:dyDescent="0.35">
      <c r="B25" s="18">
        <v>18</v>
      </c>
      <c r="C25" s="15" t="s">
        <v>47</v>
      </c>
      <c r="D25" s="9" t="s">
        <v>8</v>
      </c>
      <c r="E25" s="10" t="s">
        <v>9</v>
      </c>
      <c r="F25" s="10" t="s">
        <v>9</v>
      </c>
      <c r="G25" s="10"/>
      <c r="H25" s="10"/>
      <c r="I25" s="10" t="s">
        <v>9</v>
      </c>
      <c r="J25" s="10" t="s">
        <v>7</v>
      </c>
      <c r="K25" s="10" t="s">
        <v>9</v>
      </c>
      <c r="L25" s="10" t="s">
        <v>9</v>
      </c>
      <c r="M25" s="10" t="s">
        <v>9</v>
      </c>
      <c r="N25" s="10"/>
      <c r="O25" s="10"/>
      <c r="P25" s="10" t="s">
        <v>9</v>
      </c>
      <c r="Q25" s="10" t="s">
        <v>9</v>
      </c>
      <c r="R25" s="10" t="s">
        <v>9</v>
      </c>
      <c r="S25" s="10" t="s">
        <v>8</v>
      </c>
      <c r="T25" s="10" t="s">
        <v>8</v>
      </c>
      <c r="U25" s="10"/>
      <c r="V25" s="10"/>
      <c r="W25" s="10" t="s">
        <v>7</v>
      </c>
      <c r="X25" s="10" t="s">
        <v>9</v>
      </c>
      <c r="Y25" s="10" t="s">
        <v>9</v>
      </c>
      <c r="Z25" s="10" t="s">
        <v>9</v>
      </c>
      <c r="AA25" s="10" t="s">
        <v>9</v>
      </c>
      <c r="AB25" s="10"/>
      <c r="AC25" s="10"/>
      <c r="AD25" s="10" t="s">
        <v>9</v>
      </c>
      <c r="AE25" s="10" t="s">
        <v>9</v>
      </c>
      <c r="AF25" s="10" t="s">
        <v>9</v>
      </c>
      <c r="AG25" s="10" t="s">
        <v>9</v>
      </c>
      <c r="AH25" s="11" t="s">
        <v>9</v>
      </c>
      <c r="AI25" s="69"/>
      <c r="AJ25" s="69"/>
      <c r="AK25" s="69"/>
      <c r="AL25" s="69"/>
      <c r="AM25" s="65">
        <f>COUNTIF(D25:AH25,"*"&amp;AM$7&amp;"*")</f>
        <v>0</v>
      </c>
      <c r="AN25" s="65">
        <f>COUNTIF(E25:AM25,"*"&amp;AN$7&amp;"*")</f>
        <v>2</v>
      </c>
      <c r="AO25" s="65">
        <f>COUNTIF(F25:AN25,"*"&amp;AO$7&amp;"*")</f>
        <v>2</v>
      </c>
      <c r="AP25" s="65">
        <f>COUNTIF(G25:AO25,"*"&amp;AP$7&amp;"*")</f>
        <v>16</v>
      </c>
    </row>
    <row r="26" spans="2:43" ht="16.5" customHeight="1" x14ac:dyDescent="0.35">
      <c r="B26" s="18">
        <v>19</v>
      </c>
      <c r="C26" s="15" t="s">
        <v>48</v>
      </c>
      <c r="D26" s="9" t="s">
        <v>9</v>
      </c>
      <c r="E26" s="10" t="s">
        <v>7</v>
      </c>
      <c r="F26" s="10" t="s">
        <v>9</v>
      </c>
      <c r="G26" s="10"/>
      <c r="H26" s="10"/>
      <c r="I26" s="10" t="s">
        <v>6</v>
      </c>
      <c r="J26" s="10" t="s">
        <v>8</v>
      </c>
      <c r="K26" s="10" t="s">
        <v>9</v>
      </c>
      <c r="L26" s="10" t="s">
        <v>9</v>
      </c>
      <c r="M26" s="10" t="s">
        <v>9</v>
      </c>
      <c r="N26" s="10"/>
      <c r="O26" s="10"/>
      <c r="P26" s="10" t="s">
        <v>6</v>
      </c>
      <c r="Q26" s="10" t="s">
        <v>9</v>
      </c>
      <c r="R26" s="10" t="s">
        <v>9</v>
      </c>
      <c r="S26" s="10" t="s">
        <v>9</v>
      </c>
      <c r="T26" s="10" t="s">
        <v>8</v>
      </c>
      <c r="U26" s="10"/>
      <c r="V26" s="10"/>
      <c r="W26" s="10" t="s">
        <v>9</v>
      </c>
      <c r="X26" s="10" t="s">
        <v>9</v>
      </c>
      <c r="Y26" s="10" t="s">
        <v>9</v>
      </c>
      <c r="Z26" s="10" t="s">
        <v>9</v>
      </c>
      <c r="AA26" s="10" t="s">
        <v>9</v>
      </c>
      <c r="AB26" s="10"/>
      <c r="AC26" s="10"/>
      <c r="AD26" s="10" t="s">
        <v>9</v>
      </c>
      <c r="AE26" s="10" t="s">
        <v>9</v>
      </c>
      <c r="AF26" s="10" t="s">
        <v>9</v>
      </c>
      <c r="AG26" s="10" t="s">
        <v>9</v>
      </c>
      <c r="AH26" s="11" t="s">
        <v>9</v>
      </c>
      <c r="AI26" s="69"/>
      <c r="AJ26" s="69"/>
      <c r="AK26" s="69"/>
      <c r="AL26" s="69"/>
      <c r="AM26" s="65">
        <f>COUNTIF(D26:AH26,"*"&amp;AM$7&amp;"*")</f>
        <v>2</v>
      </c>
      <c r="AN26" s="65">
        <f>COUNTIF(E26:AM26,"*"&amp;AN$7&amp;"*")</f>
        <v>1</v>
      </c>
      <c r="AO26" s="65">
        <f>COUNTIF(F26:AN26,"*"&amp;AO$7&amp;"*")</f>
        <v>2</v>
      </c>
      <c r="AP26" s="65">
        <f>COUNTIF(G26:AO26,"*"&amp;AP$7&amp;"*")</f>
        <v>16</v>
      </c>
    </row>
    <row r="27" spans="2:43" ht="16.5" customHeight="1" x14ac:dyDescent="0.35">
      <c r="B27" s="18">
        <v>20</v>
      </c>
      <c r="C27" s="15" t="s">
        <v>49</v>
      </c>
      <c r="D27" s="9" t="s">
        <v>9</v>
      </c>
      <c r="E27" s="10" t="s">
        <v>8</v>
      </c>
      <c r="F27" s="10" t="s">
        <v>9</v>
      </c>
      <c r="G27" s="10"/>
      <c r="H27" s="10"/>
      <c r="I27" s="10" t="s">
        <v>8</v>
      </c>
      <c r="J27" s="10" t="s">
        <v>9</v>
      </c>
      <c r="K27" s="10" t="s">
        <v>8</v>
      </c>
      <c r="L27" s="10" t="s">
        <v>9</v>
      </c>
      <c r="M27" s="10" t="s">
        <v>9</v>
      </c>
      <c r="N27" s="10"/>
      <c r="O27" s="10"/>
      <c r="P27" s="10" t="s">
        <v>7</v>
      </c>
      <c r="Q27" s="10" t="s">
        <v>9</v>
      </c>
      <c r="R27" s="10" t="s">
        <v>9</v>
      </c>
      <c r="S27" s="10" t="s">
        <v>9</v>
      </c>
      <c r="T27" s="10" t="s">
        <v>8</v>
      </c>
      <c r="U27" s="10"/>
      <c r="V27" s="10"/>
      <c r="W27" s="10" t="s">
        <v>9</v>
      </c>
      <c r="X27" s="10" t="s">
        <v>9</v>
      </c>
      <c r="Y27" s="10" t="s">
        <v>9</v>
      </c>
      <c r="Z27" s="10" t="s">
        <v>9</v>
      </c>
      <c r="AA27" s="10" t="s">
        <v>9</v>
      </c>
      <c r="AB27" s="10"/>
      <c r="AC27" s="10"/>
      <c r="AD27" s="10" t="s">
        <v>9</v>
      </c>
      <c r="AE27" s="10" t="s">
        <v>9</v>
      </c>
      <c r="AF27" s="10" t="s">
        <v>9</v>
      </c>
      <c r="AG27" s="10" t="s">
        <v>9</v>
      </c>
      <c r="AH27" s="11" t="s">
        <v>9</v>
      </c>
      <c r="AI27" s="69"/>
      <c r="AJ27" s="69"/>
      <c r="AK27" s="69"/>
      <c r="AL27" s="69"/>
      <c r="AM27" s="65">
        <f>COUNTIF(D27:AH27,"*"&amp;AM$7&amp;"*")</f>
        <v>0</v>
      </c>
      <c r="AN27" s="65">
        <f>COUNTIF(E27:AM27,"*"&amp;AN$7&amp;"*")</f>
        <v>1</v>
      </c>
      <c r="AO27" s="65">
        <f>COUNTIF(F27:AN27,"*"&amp;AO$7&amp;"*")</f>
        <v>3</v>
      </c>
      <c r="AP27" s="65">
        <f>COUNTIF(G27:AO27,"*"&amp;AP$7&amp;"*")</f>
        <v>16</v>
      </c>
    </row>
    <row r="28" spans="2:43" s="2" customFormat="1" ht="12" x14ac:dyDescent="0.35">
      <c r="B28" s="83"/>
      <c r="C28" s="84"/>
      <c r="D28" s="85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7"/>
      <c r="AI28" s="69"/>
      <c r="AJ28" s="69"/>
      <c r="AK28" s="69"/>
      <c r="AL28" s="69"/>
      <c r="AM28" s="88"/>
      <c r="AN28" s="89"/>
      <c r="AO28" s="89"/>
      <c r="AP28" s="90"/>
      <c r="AQ28" s="12" t="s">
        <v>17</v>
      </c>
    </row>
    <row r="29" spans="2:43" x14ac:dyDescent="0.35">
      <c r="B29" s="13"/>
      <c r="C29" s="13"/>
      <c r="D29" s="13"/>
      <c r="E29" s="13"/>
      <c r="F29" s="13"/>
      <c r="G29" s="13"/>
      <c r="H29" s="13"/>
      <c r="I29" s="13"/>
      <c r="AH29" s="7" t="s">
        <v>10</v>
      </c>
      <c r="AI29" s="7"/>
      <c r="AJ29" s="7"/>
      <c r="AK29" s="7"/>
      <c r="AL29" s="7"/>
      <c r="AM29" s="70">
        <f>SUM(AM8:AM28)</f>
        <v>45</v>
      </c>
      <c r="AN29" s="71">
        <f>SUM(AN8:AN28)</f>
        <v>21</v>
      </c>
      <c r="AO29" s="71">
        <f>SUM(AO8:AO28)</f>
        <v>49</v>
      </c>
      <c r="AP29" s="72">
        <f>SUM(AP8:AP28)</f>
        <v>296</v>
      </c>
    </row>
  </sheetData>
  <mergeCells count="13">
    <mergeCell ref="N1:AP1"/>
    <mergeCell ref="Z2:AB2"/>
    <mergeCell ref="Z3:AB3"/>
    <mergeCell ref="AC2:AH2"/>
    <mergeCell ref="AC3:AH3"/>
    <mergeCell ref="J3:M3"/>
    <mergeCell ref="J2:M2"/>
    <mergeCell ref="B5:C6"/>
    <mergeCell ref="AM5:AP6"/>
    <mergeCell ref="D5:AH5"/>
    <mergeCell ref="C2:H2"/>
    <mergeCell ref="N2:W2"/>
    <mergeCell ref="N3:W3"/>
  </mergeCells>
  <phoneticPr fontId="1" type="noConversion"/>
  <conditionalFormatting sqref="D7:AL7">
    <cfRule type="expression" dxfId="5" priority="10" stopIfTrue="1">
      <formula>OR(WEEKDAY(D$7,1)=IF($AS$2="Fri-Sat",6,1),IF($AS$2="Sun",FALSE,WEEKDAY(D$7,1)=7))</formula>
    </cfRule>
    <cfRule type="cellIs" dxfId="4" priority="11" stopIfTrue="1" operator="equal">
      <formula>""</formula>
    </cfRule>
  </conditionalFormatting>
  <conditionalFormatting sqref="D8:AL12 D14:AL27 Z13:AL13 D13:X13">
    <cfRule type="expression" dxfId="3" priority="12" stopIfTrue="1">
      <formula>OR(WEEKDAY(D$7)=IF($AS$2="Fri-Sat",6,1),IF($AS$2="Sun",FALSE,WEEKDAY(D$7)=7))</formula>
    </cfRule>
    <cfRule type="expression" dxfId="2" priority="13" stopIfTrue="1">
      <formula>D$7=""</formula>
    </cfRule>
  </conditionalFormatting>
  <conditionalFormatting sqref="Y13">
    <cfRule type="expression" dxfId="1" priority="20" stopIfTrue="1">
      <formula>OR(WEEKDAY(X$7)=IF($AS$2="Fri-Sat",6,1),IF($AS$2="Sun",FALSE,WEEKDAY(X$7)=7))</formula>
    </cfRule>
    <cfRule type="expression" dxfId="0" priority="21" stopIfTrue="1">
      <formula>X$7=""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 xr:uid="{00000000-0002-0000-0000-000000000000}">
      <formula1>"August,September,October,November,December,January,February,March,April,May,June,July"</formula1>
    </dataValidation>
    <dataValidation type="list" allowBlank="1" showInputMessage="1" showErrorMessage="1" sqref="AS2" xr:uid="{00000000-0002-0000-0000-000001000000}">
      <formula1>"Sat-Sun,Fri-Sat,Sun"</formula1>
    </dataValidation>
  </dataValidations>
  <printOptions horizontalCentered="1"/>
  <pageMargins left="0.25" right="0.25" top="0.25" bottom="0.25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workbookViewId="0"/>
  </sheetViews>
  <sheetFormatPr defaultColWidth="9.09765625" defaultRowHeight="14.5" x14ac:dyDescent="0.35"/>
  <cols>
    <col min="1" max="1" width="2.8984375" style="35" customWidth="1"/>
    <col min="2" max="2" width="71.59765625" style="35" customWidth="1"/>
    <col min="3" max="3" width="22.296875" style="24" customWidth="1"/>
    <col min="4" max="16384" width="9.09765625" style="24"/>
  </cols>
  <sheetData>
    <row r="1" spans="1:3" ht="32.15" customHeight="1" x14ac:dyDescent="0.35">
      <c r="A1" s="21"/>
      <c r="B1" s="22" t="s">
        <v>13</v>
      </c>
      <c r="C1" s="23"/>
    </row>
    <row r="2" spans="1:3" ht="15.5" x14ac:dyDescent="0.35">
      <c r="A2" s="25"/>
      <c r="B2" s="26"/>
      <c r="C2" s="27"/>
    </row>
    <row r="3" spans="1:3" ht="15.5" x14ac:dyDescent="0.35">
      <c r="A3" s="25"/>
      <c r="B3" s="28" t="s">
        <v>14</v>
      </c>
      <c r="C3" s="27"/>
    </row>
    <row r="4" spans="1:3" x14ac:dyDescent="0.35">
      <c r="A4" s="25"/>
      <c r="B4" s="29" t="s">
        <v>21</v>
      </c>
      <c r="C4" s="27"/>
    </row>
    <row r="5" spans="1:3" ht="15.5" x14ac:dyDescent="0.35">
      <c r="A5" s="25"/>
      <c r="B5" s="30"/>
      <c r="C5" s="27"/>
    </row>
    <row r="6" spans="1:3" ht="15.5" x14ac:dyDescent="0.35">
      <c r="A6" s="25"/>
      <c r="B6" s="31" t="s">
        <v>28</v>
      </c>
      <c r="C6" s="27"/>
    </row>
    <row r="7" spans="1:3" ht="15.5" x14ac:dyDescent="0.35">
      <c r="A7" s="25"/>
      <c r="B7" s="30"/>
      <c r="C7" s="27"/>
    </row>
    <row r="8" spans="1:3" ht="46.5" x14ac:dyDescent="0.35">
      <c r="A8" s="25"/>
      <c r="B8" s="30" t="s">
        <v>25</v>
      </c>
      <c r="C8" s="27"/>
    </row>
    <row r="9" spans="1:3" ht="15.5" x14ac:dyDescent="0.35">
      <c r="A9" s="25"/>
      <c r="B9" s="30"/>
      <c r="C9" s="27"/>
    </row>
    <row r="10" spans="1:3" ht="31" x14ac:dyDescent="0.35">
      <c r="A10" s="25"/>
      <c r="B10" s="30" t="s">
        <v>15</v>
      </c>
      <c r="C10" s="27"/>
    </row>
    <row r="11" spans="1:3" ht="15.5" x14ac:dyDescent="0.35">
      <c r="A11" s="25"/>
      <c r="B11" s="30"/>
      <c r="C11" s="27"/>
    </row>
    <row r="12" spans="1:3" ht="31" x14ac:dyDescent="0.35">
      <c r="A12" s="25"/>
      <c r="B12" s="30" t="s">
        <v>16</v>
      </c>
      <c r="C12" s="27"/>
    </row>
    <row r="13" spans="1:3" ht="15.5" x14ac:dyDescent="0.35">
      <c r="A13" s="25"/>
      <c r="B13" s="30"/>
      <c r="C13" s="27"/>
    </row>
    <row r="14" spans="1:3" ht="15.5" x14ac:dyDescent="0.35">
      <c r="A14" s="25"/>
      <c r="B14" s="31" t="s">
        <v>26</v>
      </c>
      <c r="C14" s="27"/>
    </row>
    <row r="15" spans="1:3" ht="15.5" x14ac:dyDescent="0.35">
      <c r="A15" s="25"/>
      <c r="B15" s="32" t="s">
        <v>22</v>
      </c>
      <c r="C15" s="27"/>
    </row>
    <row r="16" spans="1:3" ht="15.5" x14ac:dyDescent="0.35">
      <c r="A16" s="25"/>
      <c r="B16" s="33"/>
      <c r="C16" s="27"/>
    </row>
    <row r="17" spans="1:3" ht="15.5" x14ac:dyDescent="0.35">
      <c r="A17" s="25"/>
      <c r="B17" s="34" t="s">
        <v>27</v>
      </c>
      <c r="C17" s="27"/>
    </row>
    <row r="18" spans="1:3" x14ac:dyDescent="0.35">
      <c r="A18" s="25"/>
      <c r="B18" s="25"/>
      <c r="C18" s="27"/>
    </row>
    <row r="19" spans="1:3" x14ac:dyDescent="0.35">
      <c r="A19" s="25"/>
      <c r="B19" s="25"/>
      <c r="C19" s="27"/>
    </row>
  </sheetData>
  <hyperlinks>
    <hyperlink ref="B15" r:id="rId1" xr:uid="{00000000-0004-0000-0100-000000000000}"/>
    <hyperlink ref="B4" r:id="rId2" xr:uid="{00000000-0004-0000-0100-000001000000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MonthlyAttendance</vt:lpstr>
      <vt:lpstr>©</vt:lpstr>
      <vt:lpstr>MonthlyAttendance!Print_Area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2008-2020 Vertex42 LLC. All Rights Reserved.</dc:description>
  <cp:lastModifiedBy>Nikia Alexander</cp:lastModifiedBy>
  <cp:lastPrinted>2017-10-31T15:30:44Z</cp:lastPrinted>
  <dcterms:created xsi:type="dcterms:W3CDTF">2008-04-12T17:21:19Z</dcterms:created>
  <dcterms:modified xsi:type="dcterms:W3CDTF">2023-05-02T12:59:30Z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1.2.5</vt:lpwstr>
  </property>
</Properties>
</file>