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51b902e00a1ea3/Documents/Documents/Data Analytics/"/>
    </mc:Choice>
  </mc:AlternateContent>
  <xr:revisionPtr revIDLastSave="0" documentId="14_{D5803886-82F7-43B4-B947-A0F5324D25A1}" xr6:coauthVersionLast="47" xr6:coauthVersionMax="47" xr10:uidLastSave="{00000000-0000-0000-0000-000000000000}"/>
  <bookViews>
    <workbookView xWindow="-110" yWindow="-110" windowWidth="19420" windowHeight="10300" xr2:uid="{DA756228-7CBE-41C6-B1D3-36D19A431763}"/>
  </bookViews>
  <sheets>
    <sheet name="Budget" sheetId="1" r:id="rId1"/>
    <sheet name="Budget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5" i="2"/>
  <c r="C4" i="2"/>
  <c r="B6" i="2"/>
  <c r="B2" i="2"/>
  <c r="B5" i="2"/>
  <c r="B4" i="2"/>
  <c r="B3" i="2"/>
  <c r="F24" i="1"/>
  <c r="F26" i="1" s="1"/>
  <c r="D3" i="2" s="1"/>
  <c r="H24" i="1"/>
  <c r="H26" i="1" s="1"/>
  <c r="D4" i="2" s="1"/>
  <c r="J24" i="1"/>
  <c r="J26" i="1" s="1"/>
  <c r="D5" i="2" s="1"/>
  <c r="L24" i="1"/>
  <c r="L26" i="1" s="1"/>
  <c r="D6" i="2" s="1"/>
  <c r="D24" i="1"/>
  <c r="D26" i="1" s="1"/>
  <c r="D2" i="2" s="1"/>
  <c r="C2" i="2" l="1"/>
  <c r="C3" i="2"/>
</calcChain>
</file>

<file path=xl/sharedStrings.xml><?xml version="1.0" encoding="utf-8"?>
<sst xmlns="http://schemas.openxmlformats.org/spreadsheetml/2006/main" count="109" uniqueCount="33">
  <si>
    <t>Groceries</t>
  </si>
  <si>
    <t>Laundry</t>
  </si>
  <si>
    <t>Transportation</t>
  </si>
  <si>
    <t>Family</t>
  </si>
  <si>
    <t>Expenses</t>
  </si>
  <si>
    <t>Item A</t>
  </si>
  <si>
    <t>Description</t>
  </si>
  <si>
    <t>Item B</t>
  </si>
  <si>
    <t>Item C</t>
  </si>
  <si>
    <t>Item D</t>
  </si>
  <si>
    <t>Item E</t>
  </si>
  <si>
    <t>Item F</t>
  </si>
  <si>
    <t>Item G</t>
  </si>
  <si>
    <t>Item H</t>
  </si>
  <si>
    <t>Item I</t>
  </si>
  <si>
    <t>Item J</t>
  </si>
  <si>
    <t>EXPENSES</t>
  </si>
  <si>
    <t>Amount</t>
  </si>
  <si>
    <t>Item K</t>
  </si>
  <si>
    <t>Item L</t>
  </si>
  <si>
    <t>Item M</t>
  </si>
  <si>
    <t>Item N</t>
  </si>
  <si>
    <t>Item O</t>
  </si>
  <si>
    <t>Item P</t>
  </si>
  <si>
    <t>What's left in category</t>
  </si>
  <si>
    <t>Sub-Total Expenses</t>
  </si>
  <si>
    <t>Categories</t>
  </si>
  <si>
    <t>Budgets/ Allocations</t>
  </si>
  <si>
    <t>Remaining</t>
  </si>
  <si>
    <t>Entertainment</t>
  </si>
  <si>
    <t>Dry Cleaning</t>
  </si>
  <si>
    <t>MONTHLY BUDGET ANALYSIS</t>
  </si>
  <si>
    <t>ALLOTTED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</si>
</sst>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164" fontId="0" fillId="0" borderId="0" xfId="0" applyNumberFormat="1"/>
    <xf numFmtId="164" fontId="0" fillId="2" borderId="12" xfId="0" applyNumberFormat="1" applyFill="1" applyBorder="1"/>
    <xf numFmtId="164" fontId="0" fillId="3" borderId="11" xfId="0" applyNumberFormat="1" applyFill="1" applyBorder="1"/>
    <xf numFmtId="164" fontId="0" fillId="3" borderId="13" xfId="0" applyNumberFormat="1" applyFill="1" applyBorder="1"/>
    <xf numFmtId="164" fontId="0" fillId="3" borderId="14" xfId="0" applyNumberFormat="1" applyFill="1" applyBorder="1"/>
    <xf numFmtId="0" fontId="1" fillId="0" borderId="0" xfId="0" applyFont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4">
    <dxf>
      <numFmt numFmtId="164" formatCode="[$$-409]#,##0.00"/>
    </dxf>
    <dxf>
      <numFmt numFmtId="164" formatCode="[$$-409]#,##0.00"/>
    </dxf>
    <dxf>
      <numFmt numFmtId="164" formatCode="[$$-409]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Budgets/ Allocations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'Budget Analysis'!$B$1</c:f>
              <c:strCache>
                <c:ptCount val="1"/>
                <c:pt idx="0">
                  <c:v>Budgets/ Allocations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B3-4552-82ED-7F00962C60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B3-4552-82ED-7F00962C60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B3-4552-82ED-7F00962C60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B3-4552-82ED-7F00962C60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B3-4552-82ED-7F00962C60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'Budget Analysis'!$A$2:$A$6</c:f>
              <c:strCache>
                <c:ptCount val="5"/>
                <c:pt idx="0">
                  <c:v>Groceries</c:v>
                </c:pt>
                <c:pt idx="1">
                  <c:v>Laundry</c:v>
                </c:pt>
                <c:pt idx="2">
                  <c:v>Transportation</c:v>
                </c:pt>
                <c:pt idx="3">
                  <c:v>Family</c:v>
                </c:pt>
                <c:pt idx="4">
                  <c:v>Entertainment</c:v>
                </c:pt>
              </c:strCache>
            </c:strRef>
          </c:cat>
          <c:val>
            <c:numRef>
              <c:f>'Budget Analysis'!$B$2:$B$6</c:f>
              <c:numCache>
                <c:formatCode>[$$-409]#,##0.00</c:formatCode>
                <c:ptCount val="5"/>
                <c:pt idx="0">
                  <c:v>2000</c:v>
                </c:pt>
                <c:pt idx="1">
                  <c:v>600</c:v>
                </c:pt>
                <c:pt idx="2">
                  <c:v>1100</c:v>
                </c:pt>
                <c:pt idx="3">
                  <c:v>1250</c:v>
                </c:pt>
                <c:pt idx="4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3-4C7B-966E-7599BEF186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Clustered Chart of Expenses and Surplus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'Budget Analysis'!$C$1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'Budget Analysis'!$A$2:$A$6</c:f>
              <c:strCache>
                <c:ptCount val="5"/>
                <c:pt idx="0">
                  <c:v>Groceries</c:v>
                </c:pt>
                <c:pt idx="1">
                  <c:v>Laundry</c:v>
                </c:pt>
                <c:pt idx="2">
                  <c:v>Transportation</c:v>
                </c:pt>
                <c:pt idx="3">
                  <c:v>Family</c:v>
                </c:pt>
                <c:pt idx="4">
                  <c:v>Entertainment</c:v>
                </c:pt>
              </c:strCache>
            </c:strRef>
          </c:cat>
          <c:val>
            <c:numRef>
              <c:f>'Budget Analysis'!$C$2:$C$6</c:f>
              <c:numCache>
                <c:formatCode>[$$-409]#,##0.00</c:formatCode>
                <c:ptCount val="5"/>
                <c:pt idx="0">
                  <c:v>712</c:v>
                </c:pt>
                <c:pt idx="1">
                  <c:v>554</c:v>
                </c:pt>
                <c:pt idx="2">
                  <c:v>561</c:v>
                </c:pt>
                <c:pt idx="3">
                  <c:v>504</c:v>
                </c:pt>
                <c:pt idx="4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C-4CFF-9957-2CC4A82DF227}"/>
            </c:ext>
          </c:extLst>
        </c:ser>
        <c:ser>
          <c:idx val="1"/>
          <c:order val="1"/>
          <c:tx>
            <c:strRef>
              <c:f>'Budget Analysis'!$D$1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'Budget Analysis'!$A$2:$A$6</c:f>
              <c:strCache>
                <c:ptCount val="5"/>
                <c:pt idx="0">
                  <c:v>Groceries</c:v>
                </c:pt>
                <c:pt idx="1">
                  <c:v>Laundry</c:v>
                </c:pt>
                <c:pt idx="2">
                  <c:v>Transportation</c:v>
                </c:pt>
                <c:pt idx="3">
                  <c:v>Family</c:v>
                </c:pt>
                <c:pt idx="4">
                  <c:v>Entertainment</c:v>
                </c:pt>
              </c:strCache>
            </c:strRef>
          </c:cat>
          <c:val>
            <c:numRef>
              <c:f>'Budget Analysis'!$D$2:$D$6</c:f>
              <c:numCache>
                <c:formatCode>[$$-409]#,##0.00</c:formatCode>
                <c:ptCount val="5"/>
                <c:pt idx="0">
                  <c:v>1288</c:v>
                </c:pt>
                <c:pt idx="1">
                  <c:v>46</c:v>
                </c:pt>
                <c:pt idx="2">
                  <c:v>539</c:v>
                </c:pt>
                <c:pt idx="3">
                  <c:v>746</c:v>
                </c:pt>
                <c:pt idx="4">
                  <c:v>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DC-4CFF-9957-2CC4A82DF22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76167488"/>
        <c:axId val="586484704"/>
      </c:barChart>
      <c:catAx>
        <c:axId val="776167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484704"/>
        <c:crosses val="autoZero"/>
        <c:auto val="0"/>
        <c:lblAlgn val="ctr"/>
        <c:lblOffset val="100"/>
        <c:noMultiLvlLbl val="0"/>
      </c:catAx>
      <c:valAx>
        <c:axId val="58648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16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76200</xdr:rowOff>
    </xdr:from>
    <xdr:to>
      <xdr:col>13</xdr:col>
      <xdr:colOff>76200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A7A56-59AC-4861-90F4-0FAEFFAB9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128587</xdr:colOff>
      <xdr:row>9</xdr:row>
      <xdr:rowOff>133350</xdr:rowOff>
    </xdr:from>
    <xdr:to>
      <xdr:col>5</xdr:col>
      <xdr:colOff>166687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BA9BEF-8A75-44EE-A0D6-9601DAAA5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E647CE-DC01-485F-ACFC-058CF8E98147}" name="Table13" displayName="Table13" ref="A1:D6" totalsRowShown="0" headerRowDxfId="3">
  <autoFilter ref="A1:D6" xr:uid="{42A70A7F-AFD7-41C7-AD3F-33670D5E2F56}"/>
  <tableColumns count="4">
    <tableColumn id="1" xr3:uid="{84A5FD38-09E6-4E8F-A951-D10111768FCE}" name="Categories"/>
    <tableColumn id="2" xr3:uid="{E649DF3D-102C-49F9-AE3E-1379DF423F80}" name="Budgets/ Allocations" dataDxfId="2"/>
    <tableColumn id="3" xr3:uid="{40B4DD6B-C983-4133-94A8-D7EA1D5197E7}" name="Expenses" dataDxfId="1"/>
    <tableColumn id="4" xr3:uid="{103B8BE5-5F3E-44E4-900C-AE975DB3A51B}" name="Remain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B0F8-B148-46DC-929A-93D7E1ECAAC2}">
  <dimension ref="A1:L26"/>
  <sheetViews>
    <sheetView tabSelected="1" workbookViewId="0">
      <selection activeCell="F28" sqref="F28"/>
    </sheetView>
  </sheetViews>
  <sheetFormatPr defaultRowHeight="15" x14ac:dyDescent="0.25"/>
  <cols>
    <col min="3" max="3" width="11.140625" customWidth="1"/>
    <col min="4" max="4" width="9.42578125" bestFit="1" customWidth="1"/>
    <col min="5" max="5" width="11.140625" bestFit="1" customWidth="1"/>
    <col min="6" max="6" width="9.140625" bestFit="1" customWidth="1"/>
    <col min="7" max="7" width="9" customWidth="1"/>
    <col min="8" max="8" width="12.140625" customWidth="1"/>
    <col min="9" max="9" width="11.140625" bestFit="1" customWidth="1"/>
    <col min="10" max="10" width="9.140625" bestFit="1" customWidth="1"/>
    <col min="11" max="11" width="11.140625" bestFit="1" customWidth="1"/>
    <col min="12" max="12" width="9.140625" bestFit="1" customWidth="1"/>
    <col min="15" max="15" width="14.140625" bestFit="1" customWidth="1"/>
    <col min="16" max="16" width="16.140625" customWidth="1"/>
    <col min="17" max="17" width="11.42578125" customWidth="1"/>
    <col min="18" max="18" width="12.5703125" customWidth="1"/>
  </cols>
  <sheetData>
    <row r="1" spans="1:12" ht="21.75" thickBot="1" x14ac:dyDescent="0.4">
      <c r="D1" s="19" t="s">
        <v>31</v>
      </c>
      <c r="E1" s="19"/>
      <c r="F1" s="19"/>
      <c r="G1" s="19"/>
      <c r="H1" s="19"/>
      <c r="I1" s="19"/>
      <c r="J1" s="19"/>
      <c r="K1" s="19"/>
    </row>
    <row r="2" spans="1:12" ht="15.75" thickBot="1" x14ac:dyDescent="0.3">
      <c r="C2" s="31" t="s">
        <v>0</v>
      </c>
      <c r="D2" s="32"/>
      <c r="E2" s="31" t="s">
        <v>30</v>
      </c>
      <c r="F2" s="32"/>
      <c r="G2" s="31" t="s">
        <v>2</v>
      </c>
      <c r="H2" s="32"/>
      <c r="I2" s="33" t="s">
        <v>3</v>
      </c>
      <c r="J2" s="32"/>
      <c r="K2" s="31" t="s">
        <v>29</v>
      </c>
      <c r="L2" s="32"/>
    </row>
    <row r="3" spans="1:12" ht="15.75" thickBot="1" x14ac:dyDescent="0.3">
      <c r="A3" s="34" t="s">
        <v>32</v>
      </c>
      <c r="B3" s="35"/>
      <c r="C3" s="9"/>
      <c r="D3" s="12">
        <v>2000</v>
      </c>
      <c r="E3" s="10"/>
      <c r="F3" s="12">
        <v>600</v>
      </c>
      <c r="G3" s="10"/>
      <c r="H3" s="12">
        <v>1100</v>
      </c>
      <c r="I3" s="11"/>
      <c r="J3" s="12">
        <v>1250</v>
      </c>
      <c r="K3" s="10"/>
      <c r="L3" s="12">
        <v>1300</v>
      </c>
    </row>
    <row r="4" spans="1:12" x14ac:dyDescent="0.25">
      <c r="C4" s="1"/>
      <c r="D4" s="2"/>
      <c r="E4" s="1"/>
      <c r="F4" s="2"/>
      <c r="G4" s="1"/>
      <c r="H4" s="2"/>
      <c r="J4" s="2"/>
      <c r="K4" s="1"/>
      <c r="L4" s="2"/>
    </row>
    <row r="5" spans="1:12" ht="15.75" thickBot="1" x14ac:dyDescent="0.3">
      <c r="C5" s="1"/>
      <c r="D5" s="2"/>
      <c r="E5" s="1"/>
      <c r="F5" s="2"/>
      <c r="G5" s="1"/>
      <c r="H5" s="2"/>
      <c r="J5" s="2"/>
      <c r="K5" s="1"/>
      <c r="L5" s="2"/>
    </row>
    <row r="6" spans="1:12" ht="15.75" thickBot="1" x14ac:dyDescent="0.3">
      <c r="A6" s="25" t="s">
        <v>16</v>
      </c>
      <c r="B6" s="26"/>
      <c r="C6" s="3" t="s">
        <v>6</v>
      </c>
      <c r="D6" s="4" t="s">
        <v>17</v>
      </c>
      <c r="E6" s="3" t="s">
        <v>6</v>
      </c>
      <c r="F6" s="4" t="s">
        <v>17</v>
      </c>
      <c r="G6" s="3" t="s">
        <v>6</v>
      </c>
      <c r="H6" s="4" t="s">
        <v>17</v>
      </c>
      <c r="I6" s="7" t="s">
        <v>6</v>
      </c>
      <c r="J6" s="4" t="s">
        <v>17</v>
      </c>
      <c r="K6" s="3" t="s">
        <v>6</v>
      </c>
      <c r="L6" s="4" t="s">
        <v>17</v>
      </c>
    </row>
    <row r="7" spans="1:12" ht="15.75" thickBot="1" x14ac:dyDescent="0.3">
      <c r="A7" s="27"/>
      <c r="B7" s="28"/>
      <c r="C7" s="5" t="s">
        <v>5</v>
      </c>
      <c r="D7" s="12">
        <v>67</v>
      </c>
      <c r="E7" s="12" t="s">
        <v>5</v>
      </c>
      <c r="F7" s="12">
        <v>21</v>
      </c>
      <c r="G7" s="12" t="s">
        <v>5</v>
      </c>
      <c r="H7" s="12">
        <v>13</v>
      </c>
      <c r="I7" s="8" t="s">
        <v>5</v>
      </c>
      <c r="J7" s="12">
        <v>33</v>
      </c>
      <c r="K7" s="5" t="s">
        <v>5</v>
      </c>
      <c r="L7" s="12">
        <v>7</v>
      </c>
    </row>
    <row r="8" spans="1:12" ht="15.75" thickBot="1" x14ac:dyDescent="0.3">
      <c r="A8" s="27"/>
      <c r="B8" s="28"/>
      <c r="C8" s="5" t="s">
        <v>7</v>
      </c>
      <c r="D8" s="12">
        <v>65</v>
      </c>
      <c r="E8" s="12" t="s">
        <v>7</v>
      </c>
      <c r="F8" s="12">
        <v>13</v>
      </c>
      <c r="G8" s="12" t="s">
        <v>7</v>
      </c>
      <c r="H8" s="12">
        <v>45</v>
      </c>
      <c r="I8" s="8" t="s">
        <v>7</v>
      </c>
      <c r="J8" s="12">
        <v>45</v>
      </c>
      <c r="K8" s="5" t="s">
        <v>7</v>
      </c>
      <c r="L8" s="12">
        <v>54</v>
      </c>
    </row>
    <row r="9" spans="1:12" ht="15.75" thickBot="1" x14ac:dyDescent="0.3">
      <c r="A9" s="27"/>
      <c r="B9" s="28"/>
      <c r="C9" s="5" t="s">
        <v>8</v>
      </c>
      <c r="D9" s="12">
        <v>43</v>
      </c>
      <c r="E9" s="12" t="s">
        <v>8</v>
      </c>
      <c r="F9" s="12">
        <v>45</v>
      </c>
      <c r="G9" s="12" t="s">
        <v>8</v>
      </c>
      <c r="H9" s="12">
        <v>78</v>
      </c>
      <c r="I9" s="8" t="s">
        <v>8</v>
      </c>
      <c r="J9" s="12">
        <v>65</v>
      </c>
      <c r="K9" s="5" t="s">
        <v>8</v>
      </c>
      <c r="L9" s="12">
        <v>32</v>
      </c>
    </row>
    <row r="10" spans="1:12" ht="15.75" thickBot="1" x14ac:dyDescent="0.3">
      <c r="A10" s="27"/>
      <c r="B10" s="28"/>
      <c r="C10" s="5" t="s">
        <v>9</v>
      </c>
      <c r="D10" s="12">
        <v>33</v>
      </c>
      <c r="E10" s="12" t="s">
        <v>9</v>
      </c>
      <c r="F10" s="12">
        <v>43</v>
      </c>
      <c r="G10" s="12" t="s">
        <v>9</v>
      </c>
      <c r="H10" s="12">
        <v>98</v>
      </c>
      <c r="I10" s="8" t="s">
        <v>9</v>
      </c>
      <c r="J10" s="12">
        <v>43</v>
      </c>
      <c r="K10" s="5" t="s">
        <v>9</v>
      </c>
      <c r="L10" s="12">
        <v>32</v>
      </c>
    </row>
    <row r="11" spans="1:12" ht="15.75" thickBot="1" x14ac:dyDescent="0.3">
      <c r="A11" s="27"/>
      <c r="B11" s="28"/>
      <c r="C11" s="5" t="s">
        <v>10</v>
      </c>
      <c r="D11" s="12">
        <v>21</v>
      </c>
      <c r="E11" s="5" t="s">
        <v>10</v>
      </c>
      <c r="F11" s="12">
        <v>12</v>
      </c>
      <c r="G11" s="5" t="s">
        <v>10</v>
      </c>
      <c r="H11" s="12">
        <v>21</v>
      </c>
      <c r="I11" s="5" t="s">
        <v>10</v>
      </c>
      <c r="J11" s="12">
        <v>21</v>
      </c>
      <c r="K11" s="5" t="s">
        <v>10</v>
      </c>
      <c r="L11" s="12">
        <v>21</v>
      </c>
    </row>
    <row r="12" spans="1:12" ht="15.75" thickBot="1" x14ac:dyDescent="0.3">
      <c r="A12" s="27"/>
      <c r="B12" s="28"/>
      <c r="C12" s="5" t="s">
        <v>11</v>
      </c>
      <c r="D12" s="12">
        <v>45</v>
      </c>
      <c r="E12" s="5" t="s">
        <v>11</v>
      </c>
      <c r="F12" s="12">
        <v>11</v>
      </c>
      <c r="G12" s="5" t="s">
        <v>11</v>
      </c>
      <c r="H12" s="12">
        <v>13</v>
      </c>
      <c r="I12" s="5" t="s">
        <v>11</v>
      </c>
      <c r="J12" s="12">
        <v>13</v>
      </c>
      <c r="K12" s="5" t="s">
        <v>11</v>
      </c>
      <c r="L12" s="12">
        <v>14</v>
      </c>
    </row>
    <row r="13" spans="1:12" ht="15.75" thickBot="1" x14ac:dyDescent="0.3">
      <c r="A13" s="27"/>
      <c r="B13" s="28"/>
      <c r="C13" s="5" t="s">
        <v>12</v>
      </c>
      <c r="D13" s="12">
        <v>21</v>
      </c>
      <c r="E13" s="5" t="s">
        <v>12</v>
      </c>
      <c r="F13" s="12">
        <v>16</v>
      </c>
      <c r="G13" s="5" t="s">
        <v>12</v>
      </c>
      <c r="H13" s="12">
        <v>16</v>
      </c>
      <c r="I13" s="5" t="s">
        <v>12</v>
      </c>
      <c r="J13" s="12">
        <v>14</v>
      </c>
      <c r="K13" s="5" t="s">
        <v>12</v>
      </c>
      <c r="L13" s="12">
        <v>13</v>
      </c>
    </row>
    <row r="14" spans="1:12" ht="15.75" thickBot="1" x14ac:dyDescent="0.3">
      <c r="A14" s="27"/>
      <c r="B14" s="28"/>
      <c r="C14" s="5" t="s">
        <v>13</v>
      </c>
      <c r="D14" s="12">
        <v>43</v>
      </c>
      <c r="E14" s="5" t="s">
        <v>13</v>
      </c>
      <c r="F14" s="12">
        <v>18</v>
      </c>
      <c r="G14" s="5" t="s">
        <v>13</v>
      </c>
      <c r="H14" s="12">
        <v>18</v>
      </c>
      <c r="I14" s="5" t="s">
        <v>13</v>
      </c>
      <c r="J14" s="12">
        <v>16</v>
      </c>
      <c r="K14" s="5" t="s">
        <v>13</v>
      </c>
      <c r="L14" s="12">
        <v>17</v>
      </c>
    </row>
    <row r="15" spans="1:12" ht="15.75" thickBot="1" x14ac:dyDescent="0.3">
      <c r="A15" s="27"/>
      <c r="B15" s="28"/>
      <c r="C15" s="5" t="s">
        <v>14</v>
      </c>
      <c r="D15" s="12">
        <v>45</v>
      </c>
      <c r="E15" s="5" t="s">
        <v>14</v>
      </c>
      <c r="F15" s="12">
        <v>19</v>
      </c>
      <c r="G15" s="5" t="s">
        <v>14</v>
      </c>
      <c r="H15" s="12">
        <v>21</v>
      </c>
      <c r="I15" s="5" t="s">
        <v>14</v>
      </c>
      <c r="J15" s="12">
        <v>7</v>
      </c>
      <c r="K15" s="5" t="s">
        <v>14</v>
      </c>
      <c r="L15" s="12">
        <v>18</v>
      </c>
    </row>
    <row r="16" spans="1:12" ht="15.75" thickBot="1" x14ac:dyDescent="0.3">
      <c r="A16" s="27"/>
      <c r="B16" s="28"/>
      <c r="C16" s="6" t="s">
        <v>15</v>
      </c>
      <c r="D16" s="12">
        <v>32</v>
      </c>
      <c r="E16" s="6" t="s">
        <v>15</v>
      </c>
      <c r="F16" s="12">
        <v>21</v>
      </c>
      <c r="G16" s="6" t="s">
        <v>15</v>
      </c>
      <c r="H16" s="12">
        <v>18</v>
      </c>
      <c r="I16" s="6" t="s">
        <v>15</v>
      </c>
      <c r="J16" s="12">
        <v>19</v>
      </c>
      <c r="K16" s="6" t="s">
        <v>15</v>
      </c>
      <c r="L16" s="12">
        <v>10</v>
      </c>
    </row>
    <row r="17" spans="1:12" ht="15.75" thickBot="1" x14ac:dyDescent="0.3">
      <c r="A17" s="27"/>
      <c r="B17" s="28"/>
      <c r="C17" s="5" t="s">
        <v>18</v>
      </c>
      <c r="D17" s="12">
        <v>22</v>
      </c>
      <c r="E17" s="5" t="s">
        <v>18</v>
      </c>
      <c r="F17" s="12">
        <v>32</v>
      </c>
      <c r="G17" s="5" t="s">
        <v>18</v>
      </c>
      <c r="H17" s="12">
        <v>65</v>
      </c>
      <c r="I17" s="5" t="s">
        <v>18</v>
      </c>
      <c r="J17" s="12">
        <v>43</v>
      </c>
      <c r="K17" s="5" t="s">
        <v>18</v>
      </c>
      <c r="L17" s="12">
        <v>81</v>
      </c>
    </row>
    <row r="18" spans="1:12" ht="15.75" thickBot="1" x14ac:dyDescent="0.3">
      <c r="A18" s="27"/>
      <c r="B18" s="28"/>
      <c r="C18" s="5" t="s">
        <v>19</v>
      </c>
      <c r="D18" s="12">
        <v>34</v>
      </c>
      <c r="E18" s="5" t="s">
        <v>19</v>
      </c>
      <c r="F18" s="12">
        <v>34</v>
      </c>
      <c r="G18" s="5" t="s">
        <v>19</v>
      </c>
      <c r="H18" s="12">
        <v>43</v>
      </c>
      <c r="I18" s="5" t="s">
        <v>19</v>
      </c>
      <c r="J18" s="12">
        <v>21</v>
      </c>
      <c r="K18" s="5" t="s">
        <v>19</v>
      </c>
      <c r="L18" s="12">
        <v>19</v>
      </c>
    </row>
    <row r="19" spans="1:12" ht="15.75" thickBot="1" x14ac:dyDescent="0.3">
      <c r="A19" s="27"/>
      <c r="B19" s="28"/>
      <c r="C19" s="5" t="s">
        <v>20</v>
      </c>
      <c r="D19" s="12">
        <v>66</v>
      </c>
      <c r="E19" s="5" t="s">
        <v>20</v>
      </c>
      <c r="F19" s="12">
        <v>56</v>
      </c>
      <c r="G19" s="5" t="s">
        <v>20</v>
      </c>
      <c r="H19" s="12">
        <v>21</v>
      </c>
      <c r="I19" s="5" t="s">
        <v>20</v>
      </c>
      <c r="J19" s="12">
        <v>23</v>
      </c>
      <c r="K19" s="5" t="s">
        <v>20</v>
      </c>
      <c r="L19" s="12">
        <v>90</v>
      </c>
    </row>
    <row r="20" spans="1:12" ht="15.75" thickBot="1" x14ac:dyDescent="0.3">
      <c r="A20" s="27"/>
      <c r="B20" s="28"/>
      <c r="C20" s="5" t="s">
        <v>21</v>
      </c>
      <c r="D20" s="12">
        <v>54</v>
      </c>
      <c r="E20" s="5" t="s">
        <v>21</v>
      </c>
      <c r="F20" s="12">
        <v>57</v>
      </c>
      <c r="G20" s="5" t="s">
        <v>21</v>
      </c>
      <c r="H20" s="12">
        <v>1</v>
      </c>
      <c r="I20" s="5" t="s">
        <v>21</v>
      </c>
      <c r="J20" s="12">
        <v>24</v>
      </c>
      <c r="K20" s="5" t="s">
        <v>21</v>
      </c>
      <c r="L20" s="12">
        <v>80</v>
      </c>
    </row>
    <row r="21" spans="1:12" ht="15.75" thickBot="1" x14ac:dyDescent="0.3">
      <c r="A21" s="27"/>
      <c r="B21" s="28"/>
      <c r="C21" s="5" t="s">
        <v>22</v>
      </c>
      <c r="D21" s="12">
        <v>67</v>
      </c>
      <c r="E21" s="5" t="s">
        <v>22</v>
      </c>
      <c r="F21" s="12">
        <v>67</v>
      </c>
      <c r="G21" s="5" t="s">
        <v>22</v>
      </c>
      <c r="H21" s="12">
        <v>34</v>
      </c>
      <c r="I21" s="5" t="s">
        <v>22</v>
      </c>
      <c r="J21" s="12">
        <v>52</v>
      </c>
      <c r="K21" s="5" t="s">
        <v>22</v>
      </c>
      <c r="L21" s="12">
        <v>50</v>
      </c>
    </row>
    <row r="22" spans="1:12" ht="15.75" thickBot="1" x14ac:dyDescent="0.3">
      <c r="A22" s="29"/>
      <c r="B22" s="30"/>
      <c r="C22" s="5" t="s">
        <v>23</v>
      </c>
      <c r="D22" s="12">
        <v>54</v>
      </c>
      <c r="E22" s="5" t="s">
        <v>23</v>
      </c>
      <c r="F22" s="12">
        <v>89</v>
      </c>
      <c r="G22" s="5" t="s">
        <v>23</v>
      </c>
      <c r="H22" s="12">
        <v>56</v>
      </c>
      <c r="I22" s="5" t="s">
        <v>23</v>
      </c>
      <c r="J22" s="12">
        <v>65</v>
      </c>
      <c r="K22" s="5" t="s">
        <v>23</v>
      </c>
      <c r="L22" s="12">
        <v>21</v>
      </c>
    </row>
    <row r="23" spans="1:12" ht="15.75" thickBot="1" x14ac:dyDescent="0.3"/>
    <row r="24" spans="1:12" ht="19.5" thickBot="1" x14ac:dyDescent="0.35">
      <c r="A24" s="20" t="s">
        <v>25</v>
      </c>
      <c r="B24" s="21"/>
      <c r="C24" s="22"/>
      <c r="D24" s="14">
        <f>SUM(D7:D22)</f>
        <v>712</v>
      </c>
      <c r="E24" s="14"/>
      <c r="F24" s="14">
        <f>SUM(F7:F22)</f>
        <v>554</v>
      </c>
      <c r="G24" s="14"/>
      <c r="H24" s="14">
        <f>SUM(H7:H22)</f>
        <v>561</v>
      </c>
      <c r="I24" s="14"/>
      <c r="J24" s="14">
        <f>SUM(J7:J22)</f>
        <v>504</v>
      </c>
      <c r="K24" s="14"/>
      <c r="L24" s="14">
        <f>SUM(L7:L22)</f>
        <v>559</v>
      </c>
    </row>
    <row r="25" spans="1:12" ht="15.75" thickBot="1" x14ac:dyDescent="0.3"/>
    <row r="26" spans="1:12" ht="27.75" customHeight="1" thickBot="1" x14ac:dyDescent="0.35">
      <c r="A26" s="23" t="s">
        <v>24</v>
      </c>
      <c r="B26" s="24"/>
      <c r="C26" s="24"/>
      <c r="D26" s="16">
        <f>D3-D24</f>
        <v>1288</v>
      </c>
      <c r="E26" s="15"/>
      <c r="F26" s="16">
        <f>F3-F24</f>
        <v>46</v>
      </c>
      <c r="G26" s="15"/>
      <c r="H26" s="16">
        <f>H3-H24</f>
        <v>539</v>
      </c>
      <c r="I26" s="15"/>
      <c r="J26" s="16">
        <f>J3-J24</f>
        <v>746</v>
      </c>
      <c r="K26" s="15"/>
      <c r="L26" s="17">
        <f>L3-L24</f>
        <v>741</v>
      </c>
    </row>
  </sheetData>
  <mergeCells count="10">
    <mergeCell ref="D1:K1"/>
    <mergeCell ref="A24:C24"/>
    <mergeCell ref="A26:C26"/>
    <mergeCell ref="A6:B22"/>
    <mergeCell ref="C2:D2"/>
    <mergeCell ref="E2:F2"/>
    <mergeCell ref="G2:H2"/>
    <mergeCell ref="I2:J2"/>
    <mergeCell ref="K2:L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368C-8EF9-4F9C-905E-5F760B63E4C2}">
  <dimension ref="A1:D6"/>
  <sheetViews>
    <sheetView topLeftCell="A6" workbookViewId="0">
      <selection activeCell="B25" sqref="B25"/>
    </sheetView>
  </sheetViews>
  <sheetFormatPr defaultRowHeight="15" x14ac:dyDescent="0.25"/>
  <cols>
    <col min="1" max="1" width="15" bestFit="1" customWidth="1"/>
    <col min="2" max="2" width="15.42578125" bestFit="1" customWidth="1"/>
    <col min="3" max="3" width="13.85546875" bestFit="1" customWidth="1"/>
    <col min="4" max="4" width="14.5703125" customWidth="1"/>
  </cols>
  <sheetData>
    <row r="1" spans="1:4" ht="45" x14ac:dyDescent="0.25">
      <c r="A1" s="18" t="s">
        <v>26</v>
      </c>
      <c r="B1" s="18" t="s">
        <v>27</v>
      </c>
      <c r="C1" s="18" t="s">
        <v>4</v>
      </c>
      <c r="D1" s="18" t="s">
        <v>28</v>
      </c>
    </row>
    <row r="2" spans="1:4" x14ac:dyDescent="0.25">
      <c r="A2" t="s">
        <v>0</v>
      </c>
      <c r="B2" s="13">
        <f>Budget!D3</f>
        <v>2000</v>
      </c>
      <c r="C2" s="13">
        <f>Budget!D24</f>
        <v>712</v>
      </c>
      <c r="D2" s="13">
        <f>Budget!D26</f>
        <v>1288</v>
      </c>
    </row>
    <row r="3" spans="1:4" x14ac:dyDescent="0.25">
      <c r="A3" t="s">
        <v>1</v>
      </c>
      <c r="B3" s="13">
        <f>Budget!F3</f>
        <v>600</v>
      </c>
      <c r="C3" s="13">
        <f>Budget!F24</f>
        <v>554</v>
      </c>
      <c r="D3" s="13">
        <f>Budget!F26</f>
        <v>46</v>
      </c>
    </row>
    <row r="4" spans="1:4" x14ac:dyDescent="0.25">
      <c r="A4" t="s">
        <v>2</v>
      </c>
      <c r="B4" s="13">
        <f>Budget!H3</f>
        <v>1100</v>
      </c>
      <c r="C4" s="13">
        <f>Budget!H24</f>
        <v>561</v>
      </c>
      <c r="D4" s="13">
        <f>Budget!H26</f>
        <v>539</v>
      </c>
    </row>
    <row r="5" spans="1:4" x14ac:dyDescent="0.25">
      <c r="A5" t="s">
        <v>3</v>
      </c>
      <c r="B5" s="13">
        <f>Budget!J3</f>
        <v>1250</v>
      </c>
      <c r="C5" s="13">
        <f>Budget!J24</f>
        <v>504</v>
      </c>
      <c r="D5" s="13">
        <f>Budget!J26</f>
        <v>746</v>
      </c>
    </row>
    <row r="6" spans="1:4" x14ac:dyDescent="0.25">
      <c r="A6" t="s">
        <v>29</v>
      </c>
      <c r="B6" s="13">
        <f>Budget!L3</f>
        <v>1300</v>
      </c>
      <c r="C6" s="13">
        <f>Budget!L24</f>
        <v>559</v>
      </c>
      <c r="D6" s="13">
        <f>Budget!L26</f>
        <v>741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Budget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Nikia</cp:lastModifiedBy>
  <dcterms:created xsi:type="dcterms:W3CDTF">2023-05-02T22:08:35Z</dcterms:created>
  <dcterms:modified xsi:type="dcterms:W3CDTF">2023-05-03T12:36:44Z</dcterms:modified>
</cp:coreProperties>
</file>