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epesh Joshi\Desktop\Spring 2020\Applied Analytics\Project 4\Project 4\"/>
    </mc:Choice>
  </mc:AlternateContent>
  <xr:revisionPtr revIDLastSave="0" documentId="13_ncr:1_{20470828-9C77-4A07-ABDE-45E8B5543B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repesh_Project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0" i="1" l="1"/>
  <c r="H50" i="1"/>
  <c r="F50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I49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6" i="1"/>
  <c r="I5" i="1"/>
  <c r="G7" i="1"/>
  <c r="G6" i="1"/>
  <c r="G5" i="1"/>
  <c r="G4" i="1"/>
  <c r="G49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4" i="1"/>
  <c r="E3" i="1"/>
</calcChain>
</file>

<file path=xl/sharedStrings.xml><?xml version="1.0" encoding="utf-8"?>
<sst xmlns="http://schemas.openxmlformats.org/spreadsheetml/2006/main" count="9" uniqueCount="9">
  <si>
    <t>Month</t>
  </si>
  <si>
    <t>Elec</t>
  </si>
  <si>
    <t>Gas</t>
  </si>
  <si>
    <t>Naïve Forcast</t>
  </si>
  <si>
    <t>Moving average</t>
  </si>
  <si>
    <t>Average Forcast</t>
  </si>
  <si>
    <t>Naïve Error</t>
  </si>
  <si>
    <t>Average Error</t>
  </si>
  <si>
    <t>Moving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</si>
</sst>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 of Elec &amp; Gas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'Nrepesh_Project 4'!$B$1</c:f>
              <c:strCache>
                <c:ptCount val="1"/>
                <c:pt idx="0">
                  <c:v>Elec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4'!$B$2:$B$49</c:f>
              <c:numCache>
                <c:formatCode>General</c:formatCode>
                <c:ptCount val="48"/>
                <c:pt idx="0">
                  <c:v>749</c:v>
                </c:pt>
                <c:pt idx="1">
                  <c:v>823</c:v>
                </c:pt>
                <c:pt idx="2">
                  <c:v>454</c:v>
                </c:pt>
                <c:pt idx="3">
                  <c:v>594</c:v>
                </c:pt>
                <c:pt idx="4">
                  <c:v>936</c:v>
                </c:pt>
                <c:pt idx="5">
                  <c:v>1129</c:v>
                </c:pt>
                <c:pt idx="6">
                  <c:v>1258</c:v>
                </c:pt>
                <c:pt idx="7">
                  <c:v>1043</c:v>
                </c:pt>
                <c:pt idx="8">
                  <c:v>1283</c:v>
                </c:pt>
                <c:pt idx="9">
                  <c:v>741</c:v>
                </c:pt>
                <c:pt idx="10">
                  <c:v>794</c:v>
                </c:pt>
                <c:pt idx="11">
                  <c:v>716</c:v>
                </c:pt>
                <c:pt idx="12">
                  <c:v>672</c:v>
                </c:pt>
                <c:pt idx="13">
                  <c:v>589</c:v>
                </c:pt>
                <c:pt idx="14">
                  <c:v>549</c:v>
                </c:pt>
                <c:pt idx="15">
                  <c:v>620</c:v>
                </c:pt>
                <c:pt idx="16">
                  <c:v>893</c:v>
                </c:pt>
                <c:pt idx="17">
                  <c:v>1172</c:v>
                </c:pt>
                <c:pt idx="18">
                  <c:v>1404</c:v>
                </c:pt>
                <c:pt idx="19">
                  <c:v>1195</c:v>
                </c:pt>
                <c:pt idx="20">
                  <c:v>901</c:v>
                </c:pt>
                <c:pt idx="21">
                  <c:v>597</c:v>
                </c:pt>
                <c:pt idx="22">
                  <c:v>564</c:v>
                </c:pt>
                <c:pt idx="23">
                  <c:v>602</c:v>
                </c:pt>
                <c:pt idx="24">
                  <c:v>612</c:v>
                </c:pt>
                <c:pt idx="25">
                  <c:v>458</c:v>
                </c:pt>
                <c:pt idx="26">
                  <c:v>418</c:v>
                </c:pt>
                <c:pt idx="27">
                  <c:v>512</c:v>
                </c:pt>
                <c:pt idx="28">
                  <c:v>682</c:v>
                </c:pt>
                <c:pt idx="29">
                  <c:v>960</c:v>
                </c:pt>
                <c:pt idx="30">
                  <c:v>1252</c:v>
                </c:pt>
                <c:pt idx="31">
                  <c:v>995</c:v>
                </c:pt>
                <c:pt idx="32">
                  <c:v>831</c:v>
                </c:pt>
                <c:pt idx="33">
                  <c:v>694</c:v>
                </c:pt>
                <c:pt idx="34">
                  <c:v>591</c:v>
                </c:pt>
                <c:pt idx="35">
                  <c:v>727</c:v>
                </c:pt>
                <c:pt idx="36">
                  <c:v>516</c:v>
                </c:pt>
                <c:pt idx="37">
                  <c:v>468</c:v>
                </c:pt>
                <c:pt idx="38">
                  <c:v>453</c:v>
                </c:pt>
                <c:pt idx="39">
                  <c:v>369</c:v>
                </c:pt>
                <c:pt idx="40">
                  <c:v>860</c:v>
                </c:pt>
                <c:pt idx="41">
                  <c:v>1124</c:v>
                </c:pt>
                <c:pt idx="42">
                  <c:v>1290</c:v>
                </c:pt>
                <c:pt idx="43">
                  <c:v>1108</c:v>
                </c:pt>
                <c:pt idx="44">
                  <c:v>1031</c:v>
                </c:pt>
                <c:pt idx="45">
                  <c:v>581</c:v>
                </c:pt>
                <c:pt idx="46">
                  <c:v>522</c:v>
                </c:pt>
                <c:pt idx="47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A-424B-9E8C-81011DEB2330}"/>
            </c:ext>
          </c:extLst>
        </c:ser>
        <c:ser>
          <c:idx val="1"/>
          <c:order val="1"/>
          <c:tx>
            <c:strRef>
              <c:f>'Nrepesh_Project 4'!$C$1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4'!$C$2:$C$49</c:f>
              <c:numCache>
                <c:formatCode>General</c:formatCode>
                <c:ptCount val="48"/>
                <c:pt idx="0">
                  <c:v>149</c:v>
                </c:pt>
                <c:pt idx="1">
                  <c:v>179</c:v>
                </c:pt>
                <c:pt idx="2">
                  <c:v>85</c:v>
                </c:pt>
                <c:pt idx="3">
                  <c:v>42</c:v>
                </c:pt>
                <c:pt idx="4">
                  <c:v>29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17</c:v>
                </c:pt>
                <c:pt idx="9">
                  <c:v>32</c:v>
                </c:pt>
                <c:pt idx="10">
                  <c:v>71</c:v>
                </c:pt>
                <c:pt idx="11">
                  <c:v>92</c:v>
                </c:pt>
                <c:pt idx="12">
                  <c:v>154</c:v>
                </c:pt>
                <c:pt idx="13">
                  <c:v>124</c:v>
                </c:pt>
                <c:pt idx="14">
                  <c:v>64</c:v>
                </c:pt>
                <c:pt idx="15">
                  <c:v>51</c:v>
                </c:pt>
                <c:pt idx="16">
                  <c:v>36</c:v>
                </c:pt>
                <c:pt idx="17">
                  <c:v>16</c:v>
                </c:pt>
                <c:pt idx="18">
                  <c:v>18</c:v>
                </c:pt>
                <c:pt idx="19">
                  <c:v>12</c:v>
                </c:pt>
                <c:pt idx="20">
                  <c:v>11</c:v>
                </c:pt>
                <c:pt idx="21">
                  <c:v>18</c:v>
                </c:pt>
                <c:pt idx="22">
                  <c:v>55</c:v>
                </c:pt>
                <c:pt idx="23">
                  <c:v>130</c:v>
                </c:pt>
                <c:pt idx="24">
                  <c:v>140</c:v>
                </c:pt>
                <c:pt idx="25">
                  <c:v>89</c:v>
                </c:pt>
                <c:pt idx="26">
                  <c:v>77</c:v>
                </c:pt>
                <c:pt idx="27">
                  <c:v>34</c:v>
                </c:pt>
                <c:pt idx="28">
                  <c:v>29</c:v>
                </c:pt>
                <c:pt idx="29">
                  <c:v>11</c:v>
                </c:pt>
                <c:pt idx="30">
                  <c:v>12</c:v>
                </c:pt>
                <c:pt idx="31">
                  <c:v>14</c:v>
                </c:pt>
                <c:pt idx="32">
                  <c:v>11</c:v>
                </c:pt>
                <c:pt idx="33">
                  <c:v>20</c:v>
                </c:pt>
                <c:pt idx="34">
                  <c:v>91</c:v>
                </c:pt>
                <c:pt idx="35">
                  <c:v>141</c:v>
                </c:pt>
                <c:pt idx="36">
                  <c:v>151</c:v>
                </c:pt>
                <c:pt idx="37">
                  <c:v>134</c:v>
                </c:pt>
                <c:pt idx="38">
                  <c:v>107</c:v>
                </c:pt>
                <c:pt idx="39">
                  <c:v>76</c:v>
                </c:pt>
                <c:pt idx="40">
                  <c:v>17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10</c:v>
                </c:pt>
                <c:pt idx="45">
                  <c:v>37</c:v>
                </c:pt>
                <c:pt idx="46">
                  <c:v>98</c:v>
                </c:pt>
                <c:pt idx="4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A-424B-9E8C-81011DEB2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992568"/>
        <c:axId val="488988728"/>
      </c:lineChart>
      <c:dateAx>
        <c:axId val="4889925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8728"/>
        <c:crosses val="autoZero"/>
        <c:auto val="1"/>
        <c:lblOffset val="100"/>
        <c:baseTimeUnit val="months"/>
      </c:dateAx>
      <c:valAx>
        <c:axId val="4889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9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 Forcasts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'Nrepesh_Project 4'!$B$1</c:f>
              <c:strCache>
                <c:ptCount val="1"/>
                <c:pt idx="0">
                  <c:v>Elec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4'!$B$2:$B$49</c:f>
              <c:numCache>
                <c:formatCode>General</c:formatCode>
                <c:ptCount val="48"/>
                <c:pt idx="0">
                  <c:v>749</c:v>
                </c:pt>
                <c:pt idx="1">
                  <c:v>823</c:v>
                </c:pt>
                <c:pt idx="2">
                  <c:v>454</c:v>
                </c:pt>
                <c:pt idx="3">
                  <c:v>594</c:v>
                </c:pt>
                <c:pt idx="4">
                  <c:v>936</c:v>
                </c:pt>
                <c:pt idx="5">
                  <c:v>1129</c:v>
                </c:pt>
                <c:pt idx="6">
                  <c:v>1258</c:v>
                </c:pt>
                <c:pt idx="7">
                  <c:v>1043</c:v>
                </c:pt>
                <c:pt idx="8">
                  <c:v>1283</c:v>
                </c:pt>
                <c:pt idx="9">
                  <c:v>741</c:v>
                </c:pt>
                <c:pt idx="10">
                  <c:v>794</c:v>
                </c:pt>
                <c:pt idx="11">
                  <c:v>716</c:v>
                </c:pt>
                <c:pt idx="12">
                  <c:v>672</c:v>
                </c:pt>
                <c:pt idx="13">
                  <c:v>589</c:v>
                </c:pt>
                <c:pt idx="14">
                  <c:v>549</c:v>
                </c:pt>
                <c:pt idx="15">
                  <c:v>620</c:v>
                </c:pt>
                <c:pt idx="16">
                  <c:v>893</c:v>
                </c:pt>
                <c:pt idx="17">
                  <c:v>1172</c:v>
                </c:pt>
                <c:pt idx="18">
                  <c:v>1404</c:v>
                </c:pt>
                <c:pt idx="19">
                  <c:v>1195</c:v>
                </c:pt>
                <c:pt idx="20">
                  <c:v>901</c:v>
                </c:pt>
                <c:pt idx="21">
                  <c:v>597</c:v>
                </c:pt>
                <c:pt idx="22">
                  <c:v>564</c:v>
                </c:pt>
                <c:pt idx="23">
                  <c:v>602</c:v>
                </c:pt>
                <c:pt idx="24">
                  <c:v>612</c:v>
                </c:pt>
                <c:pt idx="25">
                  <c:v>458</c:v>
                </c:pt>
                <c:pt idx="26">
                  <c:v>418</c:v>
                </c:pt>
                <c:pt idx="27">
                  <c:v>512</c:v>
                </c:pt>
                <c:pt idx="28">
                  <c:v>682</c:v>
                </c:pt>
                <c:pt idx="29">
                  <c:v>960</c:v>
                </c:pt>
                <c:pt idx="30">
                  <c:v>1252</c:v>
                </c:pt>
                <c:pt idx="31">
                  <c:v>995</c:v>
                </c:pt>
                <c:pt idx="32">
                  <c:v>831</c:v>
                </c:pt>
                <c:pt idx="33">
                  <c:v>694</c:v>
                </c:pt>
                <c:pt idx="34">
                  <c:v>591</c:v>
                </c:pt>
                <c:pt idx="35">
                  <c:v>727</c:v>
                </c:pt>
                <c:pt idx="36">
                  <c:v>516</c:v>
                </c:pt>
                <c:pt idx="37">
                  <c:v>468</c:v>
                </c:pt>
                <c:pt idx="38">
                  <c:v>453</c:v>
                </c:pt>
                <c:pt idx="39">
                  <c:v>369</c:v>
                </c:pt>
                <c:pt idx="40">
                  <c:v>860</c:v>
                </c:pt>
                <c:pt idx="41">
                  <c:v>1124</c:v>
                </c:pt>
                <c:pt idx="42">
                  <c:v>1290</c:v>
                </c:pt>
                <c:pt idx="43">
                  <c:v>1108</c:v>
                </c:pt>
                <c:pt idx="44">
                  <c:v>1031</c:v>
                </c:pt>
                <c:pt idx="45">
                  <c:v>581</c:v>
                </c:pt>
                <c:pt idx="46">
                  <c:v>522</c:v>
                </c:pt>
                <c:pt idx="47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0-4709-BA23-F3E6B1889F2F}"/>
            </c:ext>
          </c:extLst>
        </c:ser>
        <c:ser>
          <c:idx val="1"/>
          <c:order val="1"/>
          <c:tx>
            <c:strRef>
              <c:f>'Nrepesh_Project 4'!$E$1</c:f>
              <c:strCache>
                <c:ptCount val="1"/>
                <c:pt idx="0">
                  <c:v>Naïve Forcast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4'!$E$2:$E$49</c:f>
              <c:numCache>
                <c:formatCode>General</c:formatCode>
                <c:ptCount val="48"/>
                <c:pt idx="1">
                  <c:v>749</c:v>
                </c:pt>
                <c:pt idx="2">
                  <c:v>823</c:v>
                </c:pt>
                <c:pt idx="3">
                  <c:v>454</c:v>
                </c:pt>
                <c:pt idx="4">
                  <c:v>594</c:v>
                </c:pt>
                <c:pt idx="5">
                  <c:v>936</c:v>
                </c:pt>
                <c:pt idx="6">
                  <c:v>1129</c:v>
                </c:pt>
                <c:pt idx="7">
                  <c:v>1258</c:v>
                </c:pt>
                <c:pt idx="8">
                  <c:v>1043</c:v>
                </c:pt>
                <c:pt idx="9">
                  <c:v>1283</c:v>
                </c:pt>
                <c:pt idx="10">
                  <c:v>741</c:v>
                </c:pt>
                <c:pt idx="11">
                  <c:v>794</c:v>
                </c:pt>
                <c:pt idx="12">
                  <c:v>716</c:v>
                </c:pt>
                <c:pt idx="13">
                  <c:v>672</c:v>
                </c:pt>
                <c:pt idx="14">
                  <c:v>589</c:v>
                </c:pt>
                <c:pt idx="15">
                  <c:v>549</c:v>
                </c:pt>
                <c:pt idx="16">
                  <c:v>620</c:v>
                </c:pt>
                <c:pt idx="17">
                  <c:v>893</c:v>
                </c:pt>
                <c:pt idx="18">
                  <c:v>1172</c:v>
                </c:pt>
                <c:pt idx="19">
                  <c:v>1404</c:v>
                </c:pt>
                <c:pt idx="20">
                  <c:v>1195</c:v>
                </c:pt>
                <c:pt idx="21">
                  <c:v>901</c:v>
                </c:pt>
                <c:pt idx="22">
                  <c:v>597</c:v>
                </c:pt>
                <c:pt idx="23">
                  <c:v>564</c:v>
                </c:pt>
                <c:pt idx="24">
                  <c:v>602</c:v>
                </c:pt>
                <c:pt idx="25">
                  <c:v>612</c:v>
                </c:pt>
                <c:pt idx="26">
                  <c:v>458</c:v>
                </c:pt>
                <c:pt idx="27">
                  <c:v>418</c:v>
                </c:pt>
                <c:pt idx="28">
                  <c:v>512</c:v>
                </c:pt>
                <c:pt idx="29">
                  <c:v>682</c:v>
                </c:pt>
                <c:pt idx="30">
                  <c:v>960</c:v>
                </c:pt>
                <c:pt idx="31">
                  <c:v>1252</c:v>
                </c:pt>
                <c:pt idx="32">
                  <c:v>995</c:v>
                </c:pt>
                <c:pt idx="33">
                  <c:v>831</c:v>
                </c:pt>
                <c:pt idx="34">
                  <c:v>694</c:v>
                </c:pt>
                <c:pt idx="35">
                  <c:v>591</c:v>
                </c:pt>
                <c:pt idx="36">
                  <c:v>727</c:v>
                </c:pt>
                <c:pt idx="37">
                  <c:v>516</c:v>
                </c:pt>
                <c:pt idx="38">
                  <c:v>468</c:v>
                </c:pt>
                <c:pt idx="39">
                  <c:v>453</c:v>
                </c:pt>
                <c:pt idx="40">
                  <c:v>369</c:v>
                </c:pt>
                <c:pt idx="41">
                  <c:v>860</c:v>
                </c:pt>
                <c:pt idx="42">
                  <c:v>1124</c:v>
                </c:pt>
                <c:pt idx="43">
                  <c:v>1290</c:v>
                </c:pt>
                <c:pt idx="44">
                  <c:v>1108</c:v>
                </c:pt>
                <c:pt idx="45">
                  <c:v>1031</c:v>
                </c:pt>
                <c:pt idx="46">
                  <c:v>581</c:v>
                </c:pt>
                <c:pt idx="47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0-4709-BA23-F3E6B1889F2F}"/>
            </c:ext>
          </c:extLst>
        </c:ser>
        <c:ser>
          <c:idx val="2"/>
          <c:order val="2"/>
          <c:tx>
            <c:strRef>
              <c:f>'Nrepesh_Project 4'!$G$1</c:f>
              <c:strCache>
                <c:ptCount val="1"/>
                <c:pt idx="0">
                  <c:v>Average Forcast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4'!$G$2:$G$49</c:f>
              <c:numCache>
                <c:formatCode>0.0000</c:formatCode>
                <c:ptCount val="48"/>
                <c:pt idx="1">
                  <c:v>749</c:v>
                </c:pt>
                <c:pt idx="2">
                  <c:v>786</c:v>
                </c:pt>
                <c:pt idx="3">
                  <c:v>675.33333333333337</c:v>
                </c:pt>
                <c:pt idx="4">
                  <c:v>655</c:v>
                </c:pt>
                <c:pt idx="5">
                  <c:v>711.2</c:v>
                </c:pt>
                <c:pt idx="6">
                  <c:v>780.83333333333337</c:v>
                </c:pt>
                <c:pt idx="7">
                  <c:v>849</c:v>
                </c:pt>
                <c:pt idx="8">
                  <c:v>873.25</c:v>
                </c:pt>
                <c:pt idx="9">
                  <c:v>918.77777777777783</c:v>
                </c:pt>
                <c:pt idx="10">
                  <c:v>901</c:v>
                </c:pt>
                <c:pt idx="11">
                  <c:v>891.27272727272725</c:v>
                </c:pt>
                <c:pt idx="12">
                  <c:v>876.66666666666663</c:v>
                </c:pt>
                <c:pt idx="13">
                  <c:v>860.92307692307691</c:v>
                </c:pt>
                <c:pt idx="14">
                  <c:v>841.5</c:v>
                </c:pt>
                <c:pt idx="15">
                  <c:v>822</c:v>
                </c:pt>
                <c:pt idx="16">
                  <c:v>809.375</c:v>
                </c:pt>
                <c:pt idx="17">
                  <c:v>814.29411764705878</c:v>
                </c:pt>
                <c:pt idx="18">
                  <c:v>834.16666666666663</c:v>
                </c:pt>
                <c:pt idx="19">
                  <c:v>864.15789473684208</c:v>
                </c:pt>
                <c:pt idx="20">
                  <c:v>880.7</c:v>
                </c:pt>
                <c:pt idx="21">
                  <c:v>881.66666666666663</c:v>
                </c:pt>
                <c:pt idx="22">
                  <c:v>868.72727272727275</c:v>
                </c:pt>
                <c:pt idx="23">
                  <c:v>855.47826086956525</c:v>
                </c:pt>
                <c:pt idx="24">
                  <c:v>844.91666666666663</c:v>
                </c:pt>
                <c:pt idx="25">
                  <c:v>835.6</c:v>
                </c:pt>
                <c:pt idx="26">
                  <c:v>821.07692307692309</c:v>
                </c:pt>
                <c:pt idx="27">
                  <c:v>806.14814814814815</c:v>
                </c:pt>
                <c:pt idx="28">
                  <c:v>795.64285714285711</c:v>
                </c:pt>
                <c:pt idx="29">
                  <c:v>791.72413793103453</c:v>
                </c:pt>
                <c:pt idx="30">
                  <c:v>797.33333333333337</c:v>
                </c:pt>
                <c:pt idx="31">
                  <c:v>812</c:v>
                </c:pt>
                <c:pt idx="32">
                  <c:v>817.71875</c:v>
                </c:pt>
                <c:pt idx="33">
                  <c:v>818.12121212121212</c:v>
                </c:pt>
                <c:pt idx="34">
                  <c:v>814.47058823529414</c:v>
                </c:pt>
                <c:pt idx="35">
                  <c:v>808.08571428571429</c:v>
                </c:pt>
                <c:pt idx="36">
                  <c:v>805.83333333333337</c:v>
                </c:pt>
                <c:pt idx="37">
                  <c:v>798</c:v>
                </c:pt>
                <c:pt idx="38">
                  <c:v>789.31578947368416</c:v>
                </c:pt>
                <c:pt idx="39">
                  <c:v>780.69230769230774</c:v>
                </c:pt>
                <c:pt idx="40">
                  <c:v>770.4</c:v>
                </c:pt>
                <c:pt idx="41">
                  <c:v>772.58536585365857</c:v>
                </c:pt>
                <c:pt idx="42">
                  <c:v>780.95238095238096</c:v>
                </c:pt>
                <c:pt idx="43">
                  <c:v>792.79069767441865</c:v>
                </c:pt>
                <c:pt idx="44">
                  <c:v>799.9545454545455</c:v>
                </c:pt>
                <c:pt idx="45">
                  <c:v>805.08888888888885</c:v>
                </c:pt>
                <c:pt idx="46">
                  <c:v>800.21739130434787</c:v>
                </c:pt>
                <c:pt idx="47">
                  <c:v>794.29787234042556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0-4709-BA23-F3E6B1889F2F}"/>
            </c:ext>
          </c:extLst>
        </c:ser>
        <c:ser>
          <c:idx val="3"/>
          <c:order val="3"/>
          <c:tx>
            <c:strRef>
              <c:f>'Nrepesh_Project 4'!$I$1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'Nrepesh_Project 4'!$A$2:$A$49</c:f>
              <c:numCache>
                <c:formatCode>mmm\-yy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'Nrepesh_Project 4'!$I$2:$I$49</c:f>
              <c:numCache>
                <c:formatCode>General</c:formatCode>
                <c:ptCount val="48"/>
                <c:pt idx="3" formatCode="0.0000">
                  <c:v>675.33333333333337</c:v>
                </c:pt>
                <c:pt idx="4" formatCode="0.0000">
                  <c:v>623.66666666666663</c:v>
                </c:pt>
                <c:pt idx="5" formatCode="0.0000">
                  <c:v>661.33333333333337</c:v>
                </c:pt>
                <c:pt idx="6" formatCode="0.0000">
                  <c:v>886.33333333333337</c:v>
                </c:pt>
                <c:pt idx="7" formatCode="0.0000">
                  <c:v>1107.6666666666667</c:v>
                </c:pt>
                <c:pt idx="8" formatCode="0.0000">
                  <c:v>1143.3333333333333</c:v>
                </c:pt>
                <c:pt idx="9" formatCode="0.0000">
                  <c:v>1194.6666666666667</c:v>
                </c:pt>
                <c:pt idx="10" formatCode="0.0000">
                  <c:v>1022.3333333333334</c:v>
                </c:pt>
                <c:pt idx="11" formatCode="0.0000">
                  <c:v>939.33333333333337</c:v>
                </c:pt>
                <c:pt idx="12" formatCode="0.0000">
                  <c:v>750.33333333333337</c:v>
                </c:pt>
                <c:pt idx="13" formatCode="0.0000">
                  <c:v>727.33333333333337</c:v>
                </c:pt>
                <c:pt idx="14" formatCode="0.0000">
                  <c:v>659</c:v>
                </c:pt>
                <c:pt idx="15" formatCode="0.0000">
                  <c:v>603.33333333333337</c:v>
                </c:pt>
                <c:pt idx="16" formatCode="0.0000">
                  <c:v>586</c:v>
                </c:pt>
                <c:pt idx="17" formatCode="0.0000">
                  <c:v>687.33333333333337</c:v>
                </c:pt>
                <c:pt idx="18" formatCode="0.0000">
                  <c:v>895</c:v>
                </c:pt>
                <c:pt idx="19" formatCode="0.0000">
                  <c:v>1156.3333333333333</c:v>
                </c:pt>
                <c:pt idx="20" formatCode="0.0000">
                  <c:v>1257</c:v>
                </c:pt>
                <c:pt idx="21" formatCode="0.0000">
                  <c:v>1166.6666666666667</c:v>
                </c:pt>
                <c:pt idx="22" formatCode="0.0000">
                  <c:v>897.66666666666663</c:v>
                </c:pt>
                <c:pt idx="23" formatCode="0.0000">
                  <c:v>687.33333333333337</c:v>
                </c:pt>
                <c:pt idx="24" formatCode="0.0000">
                  <c:v>587.66666666666663</c:v>
                </c:pt>
                <c:pt idx="25" formatCode="0.0000">
                  <c:v>592.66666666666663</c:v>
                </c:pt>
                <c:pt idx="26" formatCode="0.0000">
                  <c:v>557.33333333333337</c:v>
                </c:pt>
                <c:pt idx="27" formatCode="0.0000">
                  <c:v>496</c:v>
                </c:pt>
                <c:pt idx="28" formatCode="0.0000">
                  <c:v>462.66666666666669</c:v>
                </c:pt>
                <c:pt idx="29" formatCode="0.0000">
                  <c:v>537.33333333333337</c:v>
                </c:pt>
                <c:pt idx="30" formatCode="0.0000">
                  <c:v>718</c:v>
                </c:pt>
                <c:pt idx="31" formatCode="0.0000">
                  <c:v>964.66666666666663</c:v>
                </c:pt>
                <c:pt idx="32" formatCode="0.0000">
                  <c:v>1069</c:v>
                </c:pt>
                <c:pt idx="33" formatCode="0.0000">
                  <c:v>1026</c:v>
                </c:pt>
                <c:pt idx="34" formatCode="0.0000">
                  <c:v>840</c:v>
                </c:pt>
                <c:pt idx="35" formatCode="0.0000">
                  <c:v>705.33333333333337</c:v>
                </c:pt>
                <c:pt idx="36" formatCode="0.0000">
                  <c:v>670.66666666666663</c:v>
                </c:pt>
                <c:pt idx="37" formatCode="0.0000">
                  <c:v>611.33333333333337</c:v>
                </c:pt>
                <c:pt idx="38" formatCode="0.0000">
                  <c:v>570.33333333333337</c:v>
                </c:pt>
                <c:pt idx="39" formatCode="0.0000">
                  <c:v>479</c:v>
                </c:pt>
                <c:pt idx="40" formatCode="0.0000">
                  <c:v>430</c:v>
                </c:pt>
                <c:pt idx="41" formatCode="0.0000">
                  <c:v>560.66666666666663</c:v>
                </c:pt>
                <c:pt idx="42" formatCode="0.0000">
                  <c:v>784.33333333333337</c:v>
                </c:pt>
                <c:pt idx="43" formatCode="0.0000">
                  <c:v>1091.3333333333333</c:v>
                </c:pt>
                <c:pt idx="44" formatCode="0.0000">
                  <c:v>1174</c:v>
                </c:pt>
                <c:pt idx="45" formatCode="0.0000">
                  <c:v>1143</c:v>
                </c:pt>
                <c:pt idx="46" formatCode="0.0000">
                  <c:v>906.66666666666663</c:v>
                </c:pt>
                <c:pt idx="47" formatCode="0.0000">
                  <c:v>711.33333333333337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10-4709-BA23-F3E6B188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201528"/>
        <c:axId val="511199928"/>
      </c:lineChart>
      <c:dateAx>
        <c:axId val="5112015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99928"/>
        <c:crosses val="autoZero"/>
        <c:auto val="1"/>
        <c:lblOffset val="100"/>
        <c:baseTimeUnit val="months"/>
      </c:dateAx>
      <c:valAx>
        <c:axId val="51119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0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119062</xdr:rowOff>
    </xdr:from>
    <xdr:to>
      <xdr:col>20</xdr:col>
      <xdr:colOff>504825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4CFA1-6700-4AF1-8B5E-C8E04367E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304799</xdr:colOff>
      <xdr:row>27</xdr:row>
      <xdr:rowOff>109537</xdr:rowOff>
    </xdr:from>
    <xdr:to>
      <xdr:col>20</xdr:col>
      <xdr:colOff>485774</xdr:colOff>
      <xdr:row>47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54372-701F-4F88-96C5-1E706F9D8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sqref="A1:J50"/>
    </sheetView>
  </sheetViews>
  <sheetFormatPr defaultRowHeight="15" x14ac:dyDescent="0.25"/>
  <cols>
    <col min="5" max="6" width="13.28515625" customWidth="1"/>
    <col min="7" max="7" width="16" bestFit="1" customWidth="1"/>
    <col min="8" max="8" width="16" customWidth="1"/>
    <col min="9" max="9" width="15.14062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6</v>
      </c>
      <c r="G1" t="s">
        <v>5</v>
      </c>
      <c r="H1" t="s">
        <v>7</v>
      </c>
      <c r="I1" t="s">
        <v>4</v>
      </c>
      <c r="J1" t="s">
        <v>8</v>
      </c>
    </row>
    <row r="2" spans="1:10" x14ac:dyDescent="0.25">
      <c r="A2" s="1">
        <v>42005</v>
      </c>
      <c r="B2">
        <v>749</v>
      </c>
      <c r="C2">
        <v>149</v>
      </c>
    </row>
    <row r="3" spans="1:10" x14ac:dyDescent="0.25">
      <c r="A3" s="1">
        <v>42036</v>
      </c>
      <c r="B3">
        <v>823</v>
      </c>
      <c r="C3">
        <v>179</v>
      </c>
      <c r="E3">
        <f>B2</f>
        <v>749</v>
      </c>
      <c r="F3">
        <f>ABS(B3-E3)</f>
        <v>74</v>
      </c>
      <c r="G3" s="2">
        <f>B2</f>
        <v>749</v>
      </c>
      <c r="H3" s="2">
        <f>ABS(B3-G3)</f>
        <v>74</v>
      </c>
    </row>
    <row r="4" spans="1:10" x14ac:dyDescent="0.25">
      <c r="A4" s="1">
        <v>42064</v>
      </c>
      <c r="B4">
        <v>454</v>
      </c>
      <c r="C4">
        <v>85</v>
      </c>
      <c r="E4">
        <f>B3</f>
        <v>823</v>
      </c>
      <c r="F4">
        <f t="shared" ref="F4:F49" si="0">ABS(B4-E4)</f>
        <v>369</v>
      </c>
      <c r="G4" s="2">
        <f>AVERAGE($B$2:B3)</f>
        <v>786</v>
      </c>
      <c r="H4" s="2">
        <f t="shared" ref="H4:H49" si="1">ABS(B4-G4)</f>
        <v>332</v>
      </c>
    </row>
    <row r="5" spans="1:10" x14ac:dyDescent="0.25">
      <c r="A5" s="1">
        <v>42095</v>
      </c>
      <c r="B5">
        <v>594</v>
      </c>
      <c r="C5">
        <v>42</v>
      </c>
      <c r="E5">
        <f t="shared" ref="E5:E49" si="2">B4</f>
        <v>454</v>
      </c>
      <c r="F5">
        <f t="shared" si="0"/>
        <v>140</v>
      </c>
      <c r="G5" s="2">
        <f>AVERAGE($B$2:B4)</f>
        <v>675.33333333333337</v>
      </c>
      <c r="H5" s="2">
        <f t="shared" si="1"/>
        <v>81.333333333333371</v>
      </c>
      <c r="I5" s="2">
        <f t="shared" ref="I5:I49" si="3">AVERAGE(B2,B3,B4)</f>
        <v>675.33333333333337</v>
      </c>
      <c r="J5" s="2">
        <f>ABS(B5-I5)</f>
        <v>81.333333333333371</v>
      </c>
    </row>
    <row r="6" spans="1:10" x14ac:dyDescent="0.25">
      <c r="A6" s="1">
        <v>42125</v>
      </c>
      <c r="B6">
        <v>936</v>
      </c>
      <c r="C6">
        <v>29</v>
      </c>
      <c r="E6">
        <f t="shared" si="2"/>
        <v>594</v>
      </c>
      <c r="F6">
        <f t="shared" si="0"/>
        <v>342</v>
      </c>
      <c r="G6" s="2">
        <f>AVERAGE($B$2:B5)</f>
        <v>655</v>
      </c>
      <c r="H6" s="2">
        <f t="shared" si="1"/>
        <v>281</v>
      </c>
      <c r="I6" s="2">
        <f t="shared" si="3"/>
        <v>623.66666666666663</v>
      </c>
      <c r="J6" s="2">
        <f t="shared" ref="J6:J49" si="4">ABS(B6-I6)</f>
        <v>312.33333333333337</v>
      </c>
    </row>
    <row r="7" spans="1:10" x14ac:dyDescent="0.25">
      <c r="A7" s="1">
        <v>42156</v>
      </c>
      <c r="B7">
        <v>1129</v>
      </c>
      <c r="C7">
        <v>16</v>
      </c>
      <c r="E7">
        <f t="shared" si="2"/>
        <v>936</v>
      </c>
      <c r="F7">
        <f t="shared" si="0"/>
        <v>193</v>
      </c>
      <c r="G7" s="2">
        <f>AVERAGE($B$2:B6)</f>
        <v>711.2</v>
      </c>
      <c r="H7" s="2">
        <f t="shared" si="1"/>
        <v>417.79999999999995</v>
      </c>
      <c r="I7" s="2">
        <f t="shared" si="3"/>
        <v>661.33333333333337</v>
      </c>
      <c r="J7" s="2">
        <f t="shared" si="4"/>
        <v>467.66666666666663</v>
      </c>
    </row>
    <row r="8" spans="1:10" x14ac:dyDescent="0.25">
      <c r="A8" s="1">
        <v>42186</v>
      </c>
      <c r="B8">
        <v>1258</v>
      </c>
      <c r="C8">
        <v>16</v>
      </c>
      <c r="E8">
        <f t="shared" si="2"/>
        <v>1129</v>
      </c>
      <c r="F8">
        <f t="shared" si="0"/>
        <v>129</v>
      </c>
      <c r="G8" s="2">
        <f>AVERAGE($B$2:B7)</f>
        <v>780.83333333333337</v>
      </c>
      <c r="H8" s="2">
        <f t="shared" si="1"/>
        <v>477.16666666666663</v>
      </c>
      <c r="I8" s="2">
        <f t="shared" si="3"/>
        <v>886.33333333333337</v>
      </c>
      <c r="J8" s="2">
        <f t="shared" si="4"/>
        <v>371.66666666666663</v>
      </c>
    </row>
    <row r="9" spans="1:10" x14ac:dyDescent="0.25">
      <c r="A9" s="1">
        <v>42217</v>
      </c>
      <c r="B9">
        <v>1043</v>
      </c>
      <c r="C9">
        <v>13</v>
      </c>
      <c r="E9">
        <f t="shared" si="2"/>
        <v>1258</v>
      </c>
      <c r="F9">
        <f t="shared" si="0"/>
        <v>215</v>
      </c>
      <c r="G9" s="2">
        <f>AVERAGE($B$2:B8)</f>
        <v>849</v>
      </c>
      <c r="H9" s="2">
        <f t="shared" si="1"/>
        <v>194</v>
      </c>
      <c r="I9" s="2">
        <f t="shared" si="3"/>
        <v>1107.6666666666667</v>
      </c>
      <c r="J9" s="2">
        <f t="shared" si="4"/>
        <v>64.666666666666742</v>
      </c>
    </row>
    <row r="10" spans="1:10" x14ac:dyDescent="0.25">
      <c r="A10" s="1">
        <v>42248</v>
      </c>
      <c r="B10">
        <v>1283</v>
      </c>
      <c r="C10">
        <v>17</v>
      </c>
      <c r="E10">
        <f t="shared" si="2"/>
        <v>1043</v>
      </c>
      <c r="F10">
        <f t="shared" si="0"/>
        <v>240</v>
      </c>
      <c r="G10" s="2">
        <f>AVERAGE($B$2:B9)</f>
        <v>873.25</v>
      </c>
      <c r="H10" s="2">
        <f t="shared" si="1"/>
        <v>409.75</v>
      </c>
      <c r="I10" s="2">
        <f t="shared" si="3"/>
        <v>1143.3333333333333</v>
      </c>
      <c r="J10" s="2">
        <f t="shared" si="4"/>
        <v>139.66666666666674</v>
      </c>
    </row>
    <row r="11" spans="1:10" x14ac:dyDescent="0.25">
      <c r="A11" s="1">
        <v>42278</v>
      </c>
      <c r="B11">
        <v>741</v>
      </c>
      <c r="C11">
        <v>32</v>
      </c>
      <c r="E11">
        <f t="shared" si="2"/>
        <v>1283</v>
      </c>
      <c r="F11">
        <f t="shared" si="0"/>
        <v>542</v>
      </c>
      <c r="G11" s="2">
        <f>AVERAGE($B$2:B10)</f>
        <v>918.77777777777783</v>
      </c>
      <c r="H11" s="2">
        <f t="shared" si="1"/>
        <v>177.77777777777783</v>
      </c>
      <c r="I11" s="2">
        <f t="shared" si="3"/>
        <v>1194.6666666666667</v>
      </c>
      <c r="J11" s="2">
        <f t="shared" si="4"/>
        <v>453.66666666666674</v>
      </c>
    </row>
    <row r="12" spans="1:10" x14ac:dyDescent="0.25">
      <c r="A12" s="1">
        <v>42309</v>
      </c>
      <c r="B12">
        <v>794</v>
      </c>
      <c r="C12">
        <v>71</v>
      </c>
      <c r="E12">
        <f t="shared" si="2"/>
        <v>741</v>
      </c>
      <c r="F12">
        <f t="shared" si="0"/>
        <v>53</v>
      </c>
      <c r="G12" s="2">
        <f>AVERAGE($B$2:B11)</f>
        <v>901</v>
      </c>
      <c r="H12" s="2">
        <f t="shared" si="1"/>
        <v>107</v>
      </c>
      <c r="I12" s="2">
        <f t="shared" si="3"/>
        <v>1022.3333333333334</v>
      </c>
      <c r="J12" s="2">
        <f t="shared" si="4"/>
        <v>228.33333333333337</v>
      </c>
    </row>
    <row r="13" spans="1:10" x14ac:dyDescent="0.25">
      <c r="A13" s="1">
        <v>42339</v>
      </c>
      <c r="B13">
        <v>716</v>
      </c>
      <c r="C13">
        <v>92</v>
      </c>
      <c r="E13">
        <f t="shared" si="2"/>
        <v>794</v>
      </c>
      <c r="F13">
        <f t="shared" si="0"/>
        <v>78</v>
      </c>
      <c r="G13" s="2">
        <f>AVERAGE($B$2:B12)</f>
        <v>891.27272727272725</v>
      </c>
      <c r="H13" s="2">
        <f t="shared" si="1"/>
        <v>175.27272727272725</v>
      </c>
      <c r="I13" s="2">
        <f t="shared" si="3"/>
        <v>939.33333333333337</v>
      </c>
      <c r="J13" s="2">
        <f t="shared" si="4"/>
        <v>223.33333333333337</v>
      </c>
    </row>
    <row r="14" spans="1:10" x14ac:dyDescent="0.25">
      <c r="A14" s="1">
        <v>42370</v>
      </c>
      <c r="B14">
        <v>672</v>
      </c>
      <c r="C14">
        <v>154</v>
      </c>
      <c r="E14">
        <f t="shared" si="2"/>
        <v>716</v>
      </c>
      <c r="F14">
        <f t="shared" si="0"/>
        <v>44</v>
      </c>
      <c r="G14" s="2">
        <f>AVERAGE($B$2:B13)</f>
        <v>876.66666666666663</v>
      </c>
      <c r="H14" s="2">
        <f t="shared" si="1"/>
        <v>204.66666666666663</v>
      </c>
      <c r="I14" s="2">
        <f t="shared" si="3"/>
        <v>750.33333333333337</v>
      </c>
      <c r="J14" s="2">
        <f t="shared" si="4"/>
        <v>78.333333333333371</v>
      </c>
    </row>
    <row r="15" spans="1:10" x14ac:dyDescent="0.25">
      <c r="A15" s="1">
        <v>42401</v>
      </c>
      <c r="B15">
        <v>589</v>
      </c>
      <c r="C15">
        <v>124</v>
      </c>
      <c r="E15">
        <f t="shared" si="2"/>
        <v>672</v>
      </c>
      <c r="F15">
        <f t="shared" si="0"/>
        <v>83</v>
      </c>
      <c r="G15" s="2">
        <f>AVERAGE($B$2:B14)</f>
        <v>860.92307692307691</v>
      </c>
      <c r="H15" s="2">
        <f t="shared" si="1"/>
        <v>271.92307692307691</v>
      </c>
      <c r="I15" s="2">
        <f t="shared" si="3"/>
        <v>727.33333333333337</v>
      </c>
      <c r="J15" s="2">
        <f t="shared" si="4"/>
        <v>138.33333333333337</v>
      </c>
    </row>
    <row r="16" spans="1:10" x14ac:dyDescent="0.25">
      <c r="A16" s="1">
        <v>42430</v>
      </c>
      <c r="B16">
        <v>549</v>
      </c>
      <c r="C16">
        <v>64</v>
      </c>
      <c r="E16">
        <f t="shared" si="2"/>
        <v>589</v>
      </c>
      <c r="F16">
        <f t="shared" si="0"/>
        <v>40</v>
      </c>
      <c r="G16" s="2">
        <f>AVERAGE($B$2:B15)</f>
        <v>841.5</v>
      </c>
      <c r="H16" s="2">
        <f t="shared" si="1"/>
        <v>292.5</v>
      </c>
      <c r="I16" s="2">
        <f t="shared" si="3"/>
        <v>659</v>
      </c>
      <c r="J16" s="2">
        <f t="shared" si="4"/>
        <v>110</v>
      </c>
    </row>
    <row r="17" spans="1:10" x14ac:dyDescent="0.25">
      <c r="A17" s="1">
        <v>42461</v>
      </c>
      <c r="B17">
        <v>620</v>
      </c>
      <c r="C17">
        <v>51</v>
      </c>
      <c r="E17">
        <f t="shared" si="2"/>
        <v>549</v>
      </c>
      <c r="F17">
        <f t="shared" si="0"/>
        <v>71</v>
      </c>
      <c r="G17" s="2">
        <f>AVERAGE($B$2:B16)</f>
        <v>822</v>
      </c>
      <c r="H17" s="2">
        <f t="shared" si="1"/>
        <v>202</v>
      </c>
      <c r="I17" s="2">
        <f t="shared" si="3"/>
        <v>603.33333333333337</v>
      </c>
      <c r="J17" s="2">
        <f t="shared" si="4"/>
        <v>16.666666666666629</v>
      </c>
    </row>
    <row r="18" spans="1:10" x14ac:dyDescent="0.25">
      <c r="A18" s="1">
        <v>42491</v>
      </c>
      <c r="B18">
        <v>893</v>
      </c>
      <c r="C18">
        <v>36</v>
      </c>
      <c r="E18">
        <f t="shared" si="2"/>
        <v>620</v>
      </c>
      <c r="F18">
        <f t="shared" si="0"/>
        <v>273</v>
      </c>
      <c r="G18" s="2">
        <f>AVERAGE($B$2:B17)</f>
        <v>809.375</v>
      </c>
      <c r="H18" s="2">
        <f t="shared" si="1"/>
        <v>83.625</v>
      </c>
      <c r="I18" s="2">
        <f t="shared" si="3"/>
        <v>586</v>
      </c>
      <c r="J18" s="2">
        <f t="shared" si="4"/>
        <v>307</v>
      </c>
    </row>
    <row r="19" spans="1:10" x14ac:dyDescent="0.25">
      <c r="A19" s="1">
        <v>42522</v>
      </c>
      <c r="B19">
        <v>1172</v>
      </c>
      <c r="C19">
        <v>16</v>
      </c>
      <c r="E19">
        <f t="shared" si="2"/>
        <v>893</v>
      </c>
      <c r="F19">
        <f t="shared" si="0"/>
        <v>279</v>
      </c>
      <c r="G19" s="2">
        <f>AVERAGE($B$2:B18)</f>
        <v>814.29411764705878</v>
      </c>
      <c r="H19" s="2">
        <f t="shared" si="1"/>
        <v>357.70588235294122</v>
      </c>
      <c r="I19" s="2">
        <f t="shared" si="3"/>
        <v>687.33333333333337</v>
      </c>
      <c r="J19" s="2">
        <f t="shared" si="4"/>
        <v>484.66666666666663</v>
      </c>
    </row>
    <row r="20" spans="1:10" x14ac:dyDescent="0.25">
      <c r="A20" s="1">
        <v>42552</v>
      </c>
      <c r="B20">
        <v>1404</v>
      </c>
      <c r="C20">
        <v>18</v>
      </c>
      <c r="E20">
        <f t="shared" si="2"/>
        <v>1172</v>
      </c>
      <c r="F20">
        <f t="shared" si="0"/>
        <v>232</v>
      </c>
      <c r="G20" s="2">
        <f>AVERAGE($B$2:B19)</f>
        <v>834.16666666666663</v>
      </c>
      <c r="H20" s="2">
        <f t="shared" si="1"/>
        <v>569.83333333333337</v>
      </c>
      <c r="I20" s="2">
        <f t="shared" si="3"/>
        <v>895</v>
      </c>
      <c r="J20" s="2">
        <f t="shared" si="4"/>
        <v>509</v>
      </c>
    </row>
    <row r="21" spans="1:10" x14ac:dyDescent="0.25">
      <c r="A21" s="1">
        <v>42583</v>
      </c>
      <c r="B21">
        <v>1195</v>
      </c>
      <c r="C21">
        <v>12</v>
      </c>
      <c r="E21">
        <f t="shared" si="2"/>
        <v>1404</v>
      </c>
      <c r="F21">
        <f t="shared" si="0"/>
        <v>209</v>
      </c>
      <c r="G21" s="2">
        <f>AVERAGE($B$2:B20)</f>
        <v>864.15789473684208</v>
      </c>
      <c r="H21" s="2">
        <f t="shared" si="1"/>
        <v>330.84210526315792</v>
      </c>
      <c r="I21" s="2">
        <f t="shared" si="3"/>
        <v>1156.3333333333333</v>
      </c>
      <c r="J21" s="2">
        <f t="shared" si="4"/>
        <v>38.666666666666742</v>
      </c>
    </row>
    <row r="22" spans="1:10" x14ac:dyDescent="0.25">
      <c r="A22" s="1">
        <v>42614</v>
      </c>
      <c r="B22">
        <v>901</v>
      </c>
      <c r="C22">
        <v>11</v>
      </c>
      <c r="E22">
        <f t="shared" si="2"/>
        <v>1195</v>
      </c>
      <c r="F22">
        <f t="shared" si="0"/>
        <v>294</v>
      </c>
      <c r="G22" s="2">
        <f>AVERAGE($B$2:B21)</f>
        <v>880.7</v>
      </c>
      <c r="H22" s="2">
        <f t="shared" si="1"/>
        <v>20.299999999999955</v>
      </c>
      <c r="I22" s="2">
        <f t="shared" si="3"/>
        <v>1257</v>
      </c>
      <c r="J22" s="2">
        <f t="shared" si="4"/>
        <v>356</v>
      </c>
    </row>
    <row r="23" spans="1:10" x14ac:dyDescent="0.25">
      <c r="A23" s="1">
        <v>42644</v>
      </c>
      <c r="B23">
        <v>597</v>
      </c>
      <c r="C23">
        <v>18</v>
      </c>
      <c r="E23">
        <f t="shared" si="2"/>
        <v>901</v>
      </c>
      <c r="F23">
        <f t="shared" si="0"/>
        <v>304</v>
      </c>
      <c r="G23" s="2">
        <f>AVERAGE($B$2:B22)</f>
        <v>881.66666666666663</v>
      </c>
      <c r="H23" s="2">
        <f t="shared" si="1"/>
        <v>284.66666666666663</v>
      </c>
      <c r="I23" s="2">
        <f t="shared" si="3"/>
        <v>1166.6666666666667</v>
      </c>
      <c r="J23" s="2">
        <f t="shared" si="4"/>
        <v>569.66666666666674</v>
      </c>
    </row>
    <row r="24" spans="1:10" x14ac:dyDescent="0.25">
      <c r="A24" s="1">
        <v>42675</v>
      </c>
      <c r="B24">
        <v>564</v>
      </c>
      <c r="C24">
        <v>55</v>
      </c>
      <c r="E24">
        <f t="shared" si="2"/>
        <v>597</v>
      </c>
      <c r="F24">
        <f t="shared" si="0"/>
        <v>33</v>
      </c>
      <c r="G24" s="2">
        <f>AVERAGE($B$2:B23)</f>
        <v>868.72727272727275</v>
      </c>
      <c r="H24" s="2">
        <f t="shared" si="1"/>
        <v>304.72727272727275</v>
      </c>
      <c r="I24" s="2">
        <f t="shared" si="3"/>
        <v>897.66666666666663</v>
      </c>
      <c r="J24" s="2">
        <f t="shared" si="4"/>
        <v>333.66666666666663</v>
      </c>
    </row>
    <row r="25" spans="1:10" x14ac:dyDescent="0.25">
      <c r="A25" s="1">
        <v>42705</v>
      </c>
      <c r="B25">
        <v>602</v>
      </c>
      <c r="C25">
        <v>130</v>
      </c>
      <c r="E25">
        <f t="shared" si="2"/>
        <v>564</v>
      </c>
      <c r="F25">
        <f t="shared" si="0"/>
        <v>38</v>
      </c>
      <c r="G25" s="2">
        <f>AVERAGE($B$2:B24)</f>
        <v>855.47826086956525</v>
      </c>
      <c r="H25" s="2">
        <f t="shared" si="1"/>
        <v>253.47826086956525</v>
      </c>
      <c r="I25" s="2">
        <f t="shared" si="3"/>
        <v>687.33333333333337</v>
      </c>
      <c r="J25" s="2">
        <f t="shared" si="4"/>
        <v>85.333333333333371</v>
      </c>
    </row>
    <row r="26" spans="1:10" x14ac:dyDescent="0.25">
      <c r="A26" s="1">
        <v>42736</v>
      </c>
      <c r="B26">
        <v>612</v>
      </c>
      <c r="C26">
        <v>140</v>
      </c>
      <c r="E26">
        <f t="shared" si="2"/>
        <v>602</v>
      </c>
      <c r="F26">
        <f t="shared" si="0"/>
        <v>10</v>
      </c>
      <c r="G26" s="2">
        <f>AVERAGE($B$2:B25)</f>
        <v>844.91666666666663</v>
      </c>
      <c r="H26" s="2">
        <f t="shared" si="1"/>
        <v>232.91666666666663</v>
      </c>
      <c r="I26" s="2">
        <f t="shared" si="3"/>
        <v>587.66666666666663</v>
      </c>
      <c r="J26" s="2">
        <f t="shared" si="4"/>
        <v>24.333333333333371</v>
      </c>
    </row>
    <row r="27" spans="1:10" x14ac:dyDescent="0.25">
      <c r="A27" s="1">
        <v>42767</v>
      </c>
      <c r="B27">
        <v>458</v>
      </c>
      <c r="C27">
        <v>89</v>
      </c>
      <c r="E27">
        <f t="shared" si="2"/>
        <v>612</v>
      </c>
      <c r="F27">
        <f t="shared" si="0"/>
        <v>154</v>
      </c>
      <c r="G27" s="2">
        <f>AVERAGE($B$2:B26)</f>
        <v>835.6</v>
      </c>
      <c r="H27" s="2">
        <f t="shared" si="1"/>
        <v>377.6</v>
      </c>
      <c r="I27" s="2">
        <f t="shared" si="3"/>
        <v>592.66666666666663</v>
      </c>
      <c r="J27" s="2">
        <f t="shared" si="4"/>
        <v>134.66666666666663</v>
      </c>
    </row>
    <row r="28" spans="1:10" x14ac:dyDescent="0.25">
      <c r="A28" s="1">
        <v>42795</v>
      </c>
      <c r="B28">
        <v>418</v>
      </c>
      <c r="C28">
        <v>77</v>
      </c>
      <c r="E28">
        <f t="shared" si="2"/>
        <v>458</v>
      </c>
      <c r="F28">
        <f t="shared" si="0"/>
        <v>40</v>
      </c>
      <c r="G28" s="2">
        <f>AVERAGE($B$2:B27)</f>
        <v>821.07692307692309</v>
      </c>
      <c r="H28" s="2">
        <f t="shared" si="1"/>
        <v>403.07692307692309</v>
      </c>
      <c r="I28" s="2">
        <f t="shared" si="3"/>
        <v>557.33333333333337</v>
      </c>
      <c r="J28" s="2">
        <f t="shared" si="4"/>
        <v>139.33333333333337</v>
      </c>
    </row>
    <row r="29" spans="1:10" x14ac:dyDescent="0.25">
      <c r="A29" s="1">
        <v>42826</v>
      </c>
      <c r="B29">
        <v>512</v>
      </c>
      <c r="C29">
        <v>34</v>
      </c>
      <c r="E29">
        <f t="shared" si="2"/>
        <v>418</v>
      </c>
      <c r="F29">
        <f t="shared" si="0"/>
        <v>94</v>
      </c>
      <c r="G29" s="2">
        <f>AVERAGE($B$2:B28)</f>
        <v>806.14814814814815</v>
      </c>
      <c r="H29" s="2">
        <f t="shared" si="1"/>
        <v>294.14814814814815</v>
      </c>
      <c r="I29" s="2">
        <f t="shared" si="3"/>
        <v>496</v>
      </c>
      <c r="J29" s="2">
        <f t="shared" si="4"/>
        <v>16</v>
      </c>
    </row>
    <row r="30" spans="1:10" x14ac:dyDescent="0.25">
      <c r="A30" s="1">
        <v>42856</v>
      </c>
      <c r="B30">
        <v>682</v>
      </c>
      <c r="C30">
        <v>29</v>
      </c>
      <c r="E30">
        <f t="shared" si="2"/>
        <v>512</v>
      </c>
      <c r="F30">
        <f t="shared" si="0"/>
        <v>170</v>
      </c>
      <c r="G30" s="2">
        <f>AVERAGE($B$2:B29)</f>
        <v>795.64285714285711</v>
      </c>
      <c r="H30" s="2">
        <f t="shared" si="1"/>
        <v>113.64285714285711</v>
      </c>
      <c r="I30" s="2">
        <f t="shared" si="3"/>
        <v>462.66666666666669</v>
      </c>
      <c r="J30" s="2">
        <f t="shared" si="4"/>
        <v>219.33333333333331</v>
      </c>
    </row>
    <row r="31" spans="1:10" x14ac:dyDescent="0.25">
      <c r="A31" s="1">
        <v>42887</v>
      </c>
      <c r="B31">
        <v>960</v>
      </c>
      <c r="C31">
        <v>11</v>
      </c>
      <c r="E31">
        <f t="shared" si="2"/>
        <v>682</v>
      </c>
      <c r="F31">
        <f t="shared" si="0"/>
        <v>278</v>
      </c>
      <c r="G31" s="2">
        <f>AVERAGE($B$2:B30)</f>
        <v>791.72413793103453</v>
      </c>
      <c r="H31" s="2">
        <f t="shared" si="1"/>
        <v>168.27586206896547</v>
      </c>
      <c r="I31" s="2">
        <f t="shared" si="3"/>
        <v>537.33333333333337</v>
      </c>
      <c r="J31" s="2">
        <f t="shared" si="4"/>
        <v>422.66666666666663</v>
      </c>
    </row>
    <row r="32" spans="1:10" x14ac:dyDescent="0.25">
      <c r="A32" s="1">
        <v>42917</v>
      </c>
      <c r="B32">
        <v>1252</v>
      </c>
      <c r="C32">
        <v>12</v>
      </c>
      <c r="E32">
        <f t="shared" si="2"/>
        <v>960</v>
      </c>
      <c r="F32">
        <f t="shared" si="0"/>
        <v>292</v>
      </c>
      <c r="G32" s="2">
        <f>AVERAGE($B$2:B31)</f>
        <v>797.33333333333337</v>
      </c>
      <c r="H32" s="2">
        <f t="shared" si="1"/>
        <v>454.66666666666663</v>
      </c>
      <c r="I32" s="2">
        <f t="shared" si="3"/>
        <v>718</v>
      </c>
      <c r="J32" s="2">
        <f t="shared" si="4"/>
        <v>534</v>
      </c>
    </row>
    <row r="33" spans="1:10" x14ac:dyDescent="0.25">
      <c r="A33" s="1">
        <v>42948</v>
      </c>
      <c r="B33">
        <v>995</v>
      </c>
      <c r="C33">
        <v>14</v>
      </c>
      <c r="E33">
        <f t="shared" si="2"/>
        <v>1252</v>
      </c>
      <c r="F33">
        <f t="shared" si="0"/>
        <v>257</v>
      </c>
      <c r="G33" s="2">
        <f>AVERAGE($B$2:B32)</f>
        <v>812</v>
      </c>
      <c r="H33" s="2">
        <f t="shared" si="1"/>
        <v>183</v>
      </c>
      <c r="I33" s="2">
        <f t="shared" si="3"/>
        <v>964.66666666666663</v>
      </c>
      <c r="J33" s="2">
        <f t="shared" si="4"/>
        <v>30.333333333333371</v>
      </c>
    </row>
    <row r="34" spans="1:10" x14ac:dyDescent="0.25">
      <c r="A34" s="1">
        <v>42979</v>
      </c>
      <c r="B34">
        <v>831</v>
      </c>
      <c r="C34">
        <v>11</v>
      </c>
      <c r="E34">
        <f t="shared" si="2"/>
        <v>995</v>
      </c>
      <c r="F34">
        <f t="shared" si="0"/>
        <v>164</v>
      </c>
      <c r="G34" s="2">
        <f>AVERAGE($B$2:B33)</f>
        <v>817.71875</v>
      </c>
      <c r="H34" s="2">
        <f t="shared" si="1"/>
        <v>13.28125</v>
      </c>
      <c r="I34" s="2">
        <f t="shared" si="3"/>
        <v>1069</v>
      </c>
      <c r="J34" s="2">
        <f t="shared" si="4"/>
        <v>238</v>
      </c>
    </row>
    <row r="35" spans="1:10" x14ac:dyDescent="0.25">
      <c r="A35" s="1">
        <v>43009</v>
      </c>
      <c r="B35">
        <v>694</v>
      </c>
      <c r="C35">
        <v>20</v>
      </c>
      <c r="E35">
        <f t="shared" si="2"/>
        <v>831</v>
      </c>
      <c r="F35">
        <f t="shared" si="0"/>
        <v>137</v>
      </c>
      <c r="G35" s="2">
        <f>AVERAGE($B$2:B34)</f>
        <v>818.12121212121212</v>
      </c>
      <c r="H35" s="2">
        <f t="shared" si="1"/>
        <v>124.12121212121212</v>
      </c>
      <c r="I35" s="2">
        <f t="shared" si="3"/>
        <v>1026</v>
      </c>
      <c r="J35" s="2">
        <f t="shared" si="4"/>
        <v>332</v>
      </c>
    </row>
    <row r="36" spans="1:10" x14ac:dyDescent="0.25">
      <c r="A36" s="1">
        <v>43040</v>
      </c>
      <c r="B36">
        <v>591</v>
      </c>
      <c r="C36">
        <v>91</v>
      </c>
      <c r="E36">
        <f t="shared" si="2"/>
        <v>694</v>
      </c>
      <c r="F36">
        <f t="shared" si="0"/>
        <v>103</v>
      </c>
      <c r="G36" s="2">
        <f>AVERAGE($B$2:B35)</f>
        <v>814.47058823529414</v>
      </c>
      <c r="H36" s="2">
        <f t="shared" si="1"/>
        <v>223.47058823529414</v>
      </c>
      <c r="I36" s="2">
        <f t="shared" si="3"/>
        <v>840</v>
      </c>
      <c r="J36" s="2">
        <f t="shared" si="4"/>
        <v>249</v>
      </c>
    </row>
    <row r="37" spans="1:10" x14ac:dyDescent="0.25">
      <c r="A37" s="1">
        <v>43070</v>
      </c>
      <c r="B37">
        <v>727</v>
      </c>
      <c r="C37">
        <v>141</v>
      </c>
      <c r="E37">
        <f t="shared" si="2"/>
        <v>591</v>
      </c>
      <c r="F37">
        <f t="shared" si="0"/>
        <v>136</v>
      </c>
      <c r="G37" s="2">
        <f>AVERAGE($B$2:B36)</f>
        <v>808.08571428571429</v>
      </c>
      <c r="H37" s="2">
        <f t="shared" si="1"/>
        <v>81.085714285714289</v>
      </c>
      <c r="I37" s="2">
        <f t="shared" si="3"/>
        <v>705.33333333333337</v>
      </c>
      <c r="J37" s="2">
        <f t="shared" si="4"/>
        <v>21.666666666666629</v>
      </c>
    </row>
    <row r="38" spans="1:10" x14ac:dyDescent="0.25">
      <c r="A38" s="1">
        <v>43101</v>
      </c>
      <c r="B38">
        <v>516</v>
      </c>
      <c r="C38">
        <v>151</v>
      </c>
      <c r="E38">
        <f t="shared" si="2"/>
        <v>727</v>
      </c>
      <c r="F38">
        <f t="shared" si="0"/>
        <v>211</v>
      </c>
      <c r="G38" s="2">
        <f>AVERAGE($B$2:B37)</f>
        <v>805.83333333333337</v>
      </c>
      <c r="H38" s="2">
        <f t="shared" si="1"/>
        <v>289.83333333333337</v>
      </c>
      <c r="I38" s="2">
        <f t="shared" si="3"/>
        <v>670.66666666666663</v>
      </c>
      <c r="J38" s="2">
        <f t="shared" si="4"/>
        <v>154.66666666666663</v>
      </c>
    </row>
    <row r="39" spans="1:10" x14ac:dyDescent="0.25">
      <c r="A39" s="1">
        <v>43132</v>
      </c>
      <c r="B39">
        <v>468</v>
      </c>
      <c r="C39">
        <v>134</v>
      </c>
      <c r="E39">
        <f t="shared" si="2"/>
        <v>516</v>
      </c>
      <c r="F39">
        <f t="shared" si="0"/>
        <v>48</v>
      </c>
      <c r="G39" s="2">
        <f>AVERAGE($B$2:B38)</f>
        <v>798</v>
      </c>
      <c r="H39" s="2">
        <f t="shared" si="1"/>
        <v>330</v>
      </c>
      <c r="I39" s="2">
        <f t="shared" si="3"/>
        <v>611.33333333333337</v>
      </c>
      <c r="J39" s="2">
        <f t="shared" si="4"/>
        <v>143.33333333333337</v>
      </c>
    </row>
    <row r="40" spans="1:10" x14ac:dyDescent="0.25">
      <c r="A40" s="1">
        <v>43160</v>
      </c>
      <c r="B40">
        <v>453</v>
      </c>
      <c r="C40">
        <v>107</v>
      </c>
      <c r="E40">
        <f t="shared" si="2"/>
        <v>468</v>
      </c>
      <c r="F40">
        <f t="shared" si="0"/>
        <v>15</v>
      </c>
      <c r="G40" s="2">
        <f>AVERAGE($B$2:B39)</f>
        <v>789.31578947368416</v>
      </c>
      <c r="H40" s="2">
        <f t="shared" si="1"/>
        <v>336.31578947368416</v>
      </c>
      <c r="I40" s="2">
        <f t="shared" si="3"/>
        <v>570.33333333333337</v>
      </c>
      <c r="J40" s="2">
        <f t="shared" si="4"/>
        <v>117.33333333333337</v>
      </c>
    </row>
    <row r="41" spans="1:10" x14ac:dyDescent="0.25">
      <c r="A41" s="1">
        <v>43191</v>
      </c>
      <c r="B41">
        <v>369</v>
      </c>
      <c r="C41">
        <v>76</v>
      </c>
      <c r="E41">
        <f t="shared" si="2"/>
        <v>453</v>
      </c>
      <c r="F41">
        <f t="shared" si="0"/>
        <v>84</v>
      </c>
      <c r="G41" s="2">
        <f>AVERAGE($B$2:B40)</f>
        <v>780.69230769230774</v>
      </c>
      <c r="H41" s="2">
        <f t="shared" si="1"/>
        <v>411.69230769230774</v>
      </c>
      <c r="I41" s="2">
        <f t="shared" si="3"/>
        <v>479</v>
      </c>
      <c r="J41" s="2">
        <f t="shared" si="4"/>
        <v>110</v>
      </c>
    </row>
    <row r="42" spans="1:10" x14ac:dyDescent="0.25">
      <c r="A42" s="1">
        <v>43221</v>
      </c>
      <c r="B42">
        <v>860</v>
      </c>
      <c r="C42">
        <v>17</v>
      </c>
      <c r="E42">
        <f t="shared" si="2"/>
        <v>369</v>
      </c>
      <c r="F42">
        <f t="shared" si="0"/>
        <v>491</v>
      </c>
      <c r="G42" s="2">
        <f>AVERAGE($B$2:B41)</f>
        <v>770.4</v>
      </c>
      <c r="H42" s="2">
        <f t="shared" si="1"/>
        <v>89.600000000000023</v>
      </c>
      <c r="I42" s="2">
        <f t="shared" si="3"/>
        <v>430</v>
      </c>
      <c r="J42" s="2">
        <f t="shared" si="4"/>
        <v>430</v>
      </c>
    </row>
    <row r="43" spans="1:10" x14ac:dyDescent="0.25">
      <c r="A43" s="1">
        <v>43252</v>
      </c>
      <c r="B43">
        <v>1124</v>
      </c>
      <c r="C43">
        <v>12</v>
      </c>
      <c r="E43">
        <f t="shared" si="2"/>
        <v>860</v>
      </c>
      <c r="F43">
        <f t="shared" si="0"/>
        <v>264</v>
      </c>
      <c r="G43" s="2">
        <f>AVERAGE($B$2:B42)</f>
        <v>772.58536585365857</v>
      </c>
      <c r="H43" s="2">
        <f t="shared" si="1"/>
        <v>351.41463414634143</v>
      </c>
      <c r="I43" s="2">
        <f t="shared" si="3"/>
        <v>560.66666666666663</v>
      </c>
      <c r="J43" s="2">
        <f t="shared" si="4"/>
        <v>563.33333333333337</v>
      </c>
    </row>
    <row r="44" spans="1:10" x14ac:dyDescent="0.25">
      <c r="A44" s="1">
        <v>43282</v>
      </c>
      <c r="B44">
        <v>1290</v>
      </c>
      <c r="C44">
        <v>12</v>
      </c>
      <c r="E44">
        <f t="shared" si="2"/>
        <v>1124</v>
      </c>
      <c r="F44">
        <f t="shared" si="0"/>
        <v>166</v>
      </c>
      <c r="G44" s="2">
        <f>AVERAGE($B$2:B43)</f>
        <v>780.95238095238096</v>
      </c>
      <c r="H44" s="2">
        <f t="shared" si="1"/>
        <v>509.04761904761904</v>
      </c>
      <c r="I44" s="2">
        <f t="shared" si="3"/>
        <v>784.33333333333337</v>
      </c>
      <c r="J44" s="2">
        <f t="shared" si="4"/>
        <v>505.66666666666663</v>
      </c>
    </row>
    <row r="45" spans="1:10" x14ac:dyDescent="0.25">
      <c r="A45" s="1">
        <v>43313</v>
      </c>
      <c r="B45">
        <v>1108</v>
      </c>
      <c r="C45">
        <v>12</v>
      </c>
      <c r="E45">
        <f t="shared" si="2"/>
        <v>1290</v>
      </c>
      <c r="F45">
        <f t="shared" si="0"/>
        <v>182</v>
      </c>
      <c r="G45" s="2">
        <f>AVERAGE($B$2:B44)</f>
        <v>792.79069767441865</v>
      </c>
      <c r="H45" s="2">
        <f t="shared" si="1"/>
        <v>315.20930232558135</v>
      </c>
      <c r="I45" s="2">
        <f t="shared" si="3"/>
        <v>1091.3333333333333</v>
      </c>
      <c r="J45" s="2">
        <f t="shared" si="4"/>
        <v>16.666666666666742</v>
      </c>
    </row>
    <row r="46" spans="1:10" x14ac:dyDescent="0.25">
      <c r="A46" s="1">
        <v>43344</v>
      </c>
      <c r="B46">
        <v>1031</v>
      </c>
      <c r="C46">
        <v>10</v>
      </c>
      <c r="E46">
        <f t="shared" si="2"/>
        <v>1108</v>
      </c>
      <c r="F46">
        <f t="shared" si="0"/>
        <v>77</v>
      </c>
      <c r="G46" s="2">
        <f>AVERAGE($B$2:B45)</f>
        <v>799.9545454545455</v>
      </c>
      <c r="H46" s="2">
        <f t="shared" si="1"/>
        <v>231.0454545454545</v>
      </c>
      <c r="I46" s="2">
        <f t="shared" si="3"/>
        <v>1174</v>
      </c>
      <c r="J46" s="2">
        <f t="shared" si="4"/>
        <v>143</v>
      </c>
    </row>
    <row r="47" spans="1:10" x14ac:dyDescent="0.25">
      <c r="A47" s="1">
        <v>43374</v>
      </c>
      <c r="B47">
        <v>581</v>
      </c>
      <c r="C47">
        <v>37</v>
      </c>
      <c r="E47">
        <f t="shared" si="2"/>
        <v>1031</v>
      </c>
      <c r="F47">
        <f t="shared" si="0"/>
        <v>450</v>
      </c>
      <c r="G47" s="2">
        <f>AVERAGE($B$2:B46)</f>
        <v>805.08888888888885</v>
      </c>
      <c r="H47" s="2">
        <f t="shared" si="1"/>
        <v>224.08888888888885</v>
      </c>
      <c r="I47" s="2">
        <f t="shared" si="3"/>
        <v>1143</v>
      </c>
      <c r="J47" s="2">
        <f t="shared" si="4"/>
        <v>562</v>
      </c>
    </row>
    <row r="48" spans="1:10" x14ac:dyDescent="0.25">
      <c r="A48" s="1">
        <v>43405</v>
      </c>
      <c r="B48">
        <v>522</v>
      </c>
      <c r="C48">
        <v>98</v>
      </c>
      <c r="E48">
        <f t="shared" si="2"/>
        <v>581</v>
      </c>
      <c r="F48">
        <f t="shared" si="0"/>
        <v>59</v>
      </c>
      <c r="G48" s="2">
        <f>AVERAGE($B$2:B47)</f>
        <v>800.21739130434787</v>
      </c>
      <c r="H48" s="2">
        <f t="shared" si="1"/>
        <v>278.21739130434787</v>
      </c>
      <c r="I48" s="2">
        <f t="shared" si="3"/>
        <v>906.66666666666663</v>
      </c>
      <c r="J48" s="2">
        <f t="shared" si="4"/>
        <v>384.66666666666663</v>
      </c>
    </row>
    <row r="49" spans="1:10" x14ac:dyDescent="0.25">
      <c r="A49" s="1">
        <v>43435</v>
      </c>
      <c r="B49">
        <v>629</v>
      </c>
      <c r="C49">
        <v>133</v>
      </c>
      <c r="E49">
        <f t="shared" si="2"/>
        <v>522</v>
      </c>
      <c r="F49">
        <f t="shared" si="0"/>
        <v>107</v>
      </c>
      <c r="G49" s="2">
        <f>AVERAGE($B$2:B48)</f>
        <v>794.29787234042556</v>
      </c>
      <c r="H49" s="2">
        <f t="shared" si="1"/>
        <v>165.29787234042556</v>
      </c>
      <c r="I49" s="2">
        <f t="shared" si="3"/>
        <v>711.33333333333337</v>
      </c>
      <c r="J49" s="2">
        <f t="shared" si="4"/>
        <v>82.333333333333371</v>
      </c>
    </row>
    <row r="50" spans="1:10" x14ac:dyDescent="0.25">
      <c r="F50" s="3">
        <f>AVERAGE(F3:F49)</f>
        <v>175.82978723404256</v>
      </c>
      <c r="H50" s="4">
        <f>AVERAGE(H3:H49)</f>
        <v>257.54079258220469</v>
      </c>
      <c r="J50" s="4">
        <f>AVERAGE(J5:J49)</f>
        <v>243.20740740740743</v>
      </c>
    </row>
  </sheetData>
  <pageMargins left="0.7" right="0.7" top="0.75" bottom="0.75" header="0.3" footer="0.3"/>
  <ignoredErrors>
    <ignoredError sqref="G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Nrepesh_Project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Nrepesh Joshi</dc:creator>
  <cp:lastModifiedBy>Nrepesh Joshi</cp:lastModifiedBy>
  <dcterms:created xsi:type="dcterms:W3CDTF">2020-05-13T01:21:32Z</dcterms:created>
  <dcterms:modified xsi:type="dcterms:W3CDTF">2020-05-15T03:03:21Z</dcterms:modified>
</cp:coreProperties>
</file>