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4"/>
  </bookViews>
  <sheets>
    <sheet name="表紙" sheetId="1" r:id="rId1"/>
    <sheet name="改訂履歴" sheetId="2" r:id="rId2"/>
    <sheet name="テストケース_機能確認" sheetId="3" r:id="rId3"/>
    <sheet name="テストケース_項目確認" sheetId="7" r:id="rId4"/>
    <sheet name="テストケース_共通確認" sheetId="8" r:id="rId5"/>
  </sheets>
  <definedNames>
    <definedName name="_xlnm.Print_Area" localSheetId="2">テストケース_機能確認!$A$1:$AO$9</definedName>
    <definedName name="_xlnm.Print_Area" localSheetId="4">テストケース_共通確認!$A$1:$AP$24</definedName>
    <definedName name="_xlnm.Print_Area" localSheetId="3">テストケース_項目確認!$A$1:$AO$42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8" l="1"/>
  <c r="B22" i="8"/>
  <c r="C41" i="7" l="1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2" i="7"/>
  <c r="C21" i="7"/>
  <c r="C20" i="7"/>
  <c r="C18" i="7"/>
  <c r="C17" i="7"/>
  <c r="C16" i="7"/>
  <c r="C15" i="7"/>
  <c r="C14" i="7"/>
  <c r="C12" i="7"/>
  <c r="C11" i="7"/>
  <c r="C10" i="7"/>
  <c r="C23" i="8"/>
  <c r="C21" i="8"/>
  <c r="C20" i="8"/>
  <c r="C19" i="8"/>
  <c r="C18" i="8"/>
  <c r="C17" i="8"/>
  <c r="C16" i="8"/>
  <c r="C15" i="8"/>
  <c r="C14" i="8"/>
  <c r="C13" i="8"/>
  <c r="C12" i="8"/>
  <c r="C11" i="8"/>
  <c r="C10" i="8"/>
  <c r="D23" i="1"/>
  <c r="B31" i="7" l="1"/>
  <c r="B30" i="7" l="1"/>
  <c r="B34" i="7"/>
  <c r="B33" i="7"/>
  <c r="D19" i="1" l="1"/>
  <c r="D17" i="1"/>
  <c r="B9" i="8"/>
  <c r="B41" i="7"/>
  <c r="B40" i="7"/>
  <c r="B39" i="7"/>
  <c r="B38" i="7"/>
  <c r="B37" i="7"/>
  <c r="B36" i="7"/>
  <c r="B35" i="7"/>
  <c r="B32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23" i="8" l="1"/>
  <c r="B21" i="8"/>
  <c r="B10" i="8"/>
  <c r="B20" i="8" l="1"/>
  <c r="B19" i="8"/>
  <c r="B18" i="8"/>
  <c r="B17" i="8"/>
  <c r="B16" i="8"/>
  <c r="B15" i="8"/>
  <c r="B14" i="8"/>
  <c r="B13" i="8"/>
  <c r="B12" i="8"/>
  <c r="B11" i="8"/>
  <c r="P5" i="8"/>
  <c r="L5" i="8"/>
  <c r="H5" i="8"/>
  <c r="P3" i="8"/>
  <c r="L3" i="8"/>
  <c r="H3" i="8"/>
  <c r="P5" i="7"/>
  <c r="L5" i="7"/>
  <c r="H5" i="7"/>
  <c r="P3" i="7"/>
  <c r="L3" i="7"/>
  <c r="H3" i="7"/>
  <c r="L5" i="3"/>
  <c r="H5" i="3"/>
  <c r="P3" i="3"/>
  <c r="L3" i="3"/>
  <c r="H3" i="3"/>
  <c r="P5" i="3"/>
  <c r="D21" i="1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<sst xmlns="http://schemas.openxmlformats.org/spreadsheetml/2006/main" count="244" uniqueCount="141">
  <si>
    <t>テストケース書</t>
    <rPh sb="6" eb="7">
      <t>ショ</t>
    </rPh>
    <phoneticPr fontId="1"/>
  </si>
  <si>
    <t>テスト段階：</t>
    <rPh sb="3" eb="5">
      <t>ダンカイ</t>
    </rPh>
    <phoneticPr fontId="1"/>
  </si>
  <si>
    <t>■単体</t>
    <rPh sb="1" eb="3">
      <t>タンタイ</t>
    </rPh>
    <phoneticPr fontId="1"/>
  </si>
  <si>
    <t>□連結</t>
    <rPh sb="1" eb="3">
      <t>レンケツ</t>
    </rPh>
    <phoneticPr fontId="1"/>
  </si>
  <si>
    <t>□総合</t>
    <rPh sb="1" eb="3">
      <t>ソウゴウ</t>
    </rPh>
    <phoneticPr fontId="1"/>
  </si>
  <si>
    <t>日付</t>
    <rPh sb="0" eb="2">
      <t>ヒヅケ</t>
    </rPh>
    <phoneticPr fontId="1"/>
  </si>
  <si>
    <t>機能区分：</t>
    <rPh sb="0" eb="2">
      <t>キノウ</t>
    </rPh>
    <rPh sb="2" eb="4">
      <t>クブン</t>
    </rPh>
    <phoneticPr fontId="1"/>
  </si>
  <si>
    <t>□バッチ</t>
    <phoneticPr fontId="1"/>
  </si>
  <si>
    <t>■オンライン</t>
    <phoneticPr fontId="1"/>
  </si>
  <si>
    <t>機能分類：</t>
    <rPh sb="0" eb="2">
      <t>キノウ</t>
    </rPh>
    <rPh sb="2" eb="4">
      <t>ブンルイ</t>
    </rPh>
    <phoneticPr fontId="1"/>
  </si>
  <si>
    <t>機能名称：</t>
    <rPh sb="0" eb="2">
      <t>キノウ</t>
    </rPh>
    <rPh sb="2" eb="4">
      <t>メイショウ</t>
    </rPh>
    <phoneticPr fontId="1"/>
  </si>
  <si>
    <t>テスト項目数：</t>
    <rPh sb="3" eb="5">
      <t>コウモク</t>
    </rPh>
    <rPh sb="5" eb="6">
      <t>スウ</t>
    </rPh>
    <phoneticPr fontId="1"/>
  </si>
  <si>
    <t>テスト済数：</t>
    <rPh sb="3" eb="4">
      <t>ズ</t>
    </rPh>
    <rPh sb="4" eb="5">
      <t>スウ</t>
    </rPh>
    <phoneticPr fontId="1"/>
  </si>
  <si>
    <t>テスト未済数：</t>
    <rPh sb="3" eb="4">
      <t>ミ</t>
    </rPh>
    <rPh sb="4" eb="5">
      <t>ズ</t>
    </rPh>
    <rPh sb="5" eb="6">
      <t>スウ</t>
    </rPh>
    <phoneticPr fontId="1"/>
  </si>
  <si>
    <t>検出障害数：</t>
    <rPh sb="0" eb="2">
      <t>ケンシュツ</t>
    </rPh>
    <rPh sb="2" eb="4">
      <t>ショウガイ</t>
    </rPh>
    <rPh sb="4" eb="5">
      <t>スウ</t>
    </rPh>
    <phoneticPr fontId="1"/>
  </si>
  <si>
    <t>件</t>
    <rPh sb="0" eb="1">
      <t>ケン</t>
    </rPh>
    <phoneticPr fontId="1"/>
  </si>
  <si>
    <t>項番</t>
    <rPh sb="0" eb="2">
      <t>コウバン</t>
    </rPh>
    <phoneticPr fontId="1"/>
  </si>
  <si>
    <t>改訂年月日</t>
    <rPh sb="0" eb="2">
      <t>カイテイ</t>
    </rPh>
    <rPh sb="2" eb="5">
      <t>ネンガッピ</t>
    </rPh>
    <phoneticPr fontId="1"/>
  </si>
  <si>
    <t>内容</t>
    <rPh sb="0" eb="2">
      <t>ナイヨウ</t>
    </rPh>
    <phoneticPr fontId="1"/>
  </si>
  <si>
    <t>改訂者</t>
    <rPh sb="0" eb="2">
      <t>カイテイ</t>
    </rPh>
    <rPh sb="2" eb="3">
      <t>シャ</t>
    </rPh>
    <phoneticPr fontId="1"/>
  </si>
  <si>
    <t>承認者</t>
    <rPh sb="0" eb="3">
      <t>ショウニンシャ</t>
    </rPh>
    <phoneticPr fontId="1"/>
  </si>
  <si>
    <t>設計書箇所</t>
    <rPh sb="0" eb="3">
      <t>セッケイショ</t>
    </rPh>
    <rPh sb="3" eb="5">
      <t>カショ</t>
    </rPh>
    <phoneticPr fontId="1"/>
  </si>
  <si>
    <t>設計書SEQ</t>
    <rPh sb="0" eb="3">
      <t>セッケイショ</t>
    </rPh>
    <phoneticPr fontId="1"/>
  </si>
  <si>
    <t>単体テストケース</t>
    <rPh sb="0" eb="2">
      <t>タンタイ</t>
    </rPh>
    <phoneticPr fontId="1"/>
  </si>
  <si>
    <t>No.</t>
    <phoneticPr fontId="1"/>
  </si>
  <si>
    <t>テストケース</t>
    <phoneticPr fontId="1"/>
  </si>
  <si>
    <t>確認項目(予想結果)</t>
    <rPh sb="0" eb="2">
      <t>カクニン</t>
    </rPh>
    <rPh sb="2" eb="4">
      <t>コウモク</t>
    </rPh>
    <rPh sb="5" eb="7">
      <t>ヨソウ</t>
    </rPh>
    <rPh sb="7" eb="9">
      <t>ケッカ</t>
    </rPh>
    <phoneticPr fontId="1"/>
  </si>
  <si>
    <t>テスト実施</t>
    <rPh sb="3" eb="5">
      <t>ジッシ</t>
    </rPh>
    <phoneticPr fontId="1"/>
  </si>
  <si>
    <t>判定</t>
    <rPh sb="0" eb="2">
      <t>ハンテイ</t>
    </rPh>
    <phoneticPr fontId="1"/>
  </si>
  <si>
    <t>テスト担当</t>
    <rPh sb="3" eb="5">
      <t>タントウ</t>
    </rPh>
    <phoneticPr fontId="1"/>
  </si>
  <si>
    <t>実施日</t>
    <rPh sb="0" eb="2">
      <t>ジッシ</t>
    </rPh>
    <rPh sb="2" eb="3">
      <t>ビ</t>
    </rPh>
    <phoneticPr fontId="1"/>
  </si>
  <si>
    <t>システム名称：</t>
    <rPh sb="4" eb="6">
      <t>メイショウ</t>
    </rPh>
    <phoneticPr fontId="1"/>
  </si>
  <si>
    <t>マクロ利用するサンプル行なので、削除・編集しないでください。</t>
    <rPh sb="3" eb="5">
      <t>リヨウ</t>
    </rPh>
    <rPh sb="11" eb="12">
      <t>ギョウ</t>
    </rPh>
    <rPh sb="16" eb="18">
      <t>サクジョ</t>
    </rPh>
    <rPh sb="19" eb="21">
      <t>ヘンシュウ</t>
    </rPh>
    <phoneticPr fontId="1"/>
  </si>
  <si>
    <t>障害
あるか</t>
    <rPh sb="0" eb="2">
      <t>ショウガイ</t>
    </rPh>
    <phoneticPr fontId="1"/>
  </si>
  <si>
    <t>イベント</t>
    <phoneticPr fontId="1"/>
  </si>
  <si>
    <t>ケース条件</t>
    <rPh sb="3" eb="5">
      <t>ジョウケン</t>
    </rPh>
    <phoneticPr fontId="1"/>
  </si>
  <si>
    <t>画面データ</t>
    <rPh sb="0" eb="2">
      <t>ガメン</t>
    </rPh>
    <phoneticPr fontId="1"/>
  </si>
  <si>
    <t>テーブルデータ</t>
    <phoneticPr fontId="1"/>
  </si>
  <si>
    <t>遷移元画面</t>
    <rPh sb="0" eb="2">
      <t>センイ</t>
    </rPh>
    <rPh sb="2" eb="3">
      <t>モト</t>
    </rPh>
    <rPh sb="3" eb="5">
      <t>ガメン</t>
    </rPh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</si>
  <si>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</si>
  <si>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</si>
  <si>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システム名称</t>
    <rPh sb="4" eb="6">
      <t>メイショウ</t>
    </rPh>
    <phoneticPr fontId="1"/>
  </si>
  <si>
    <t>機能分類</t>
    <rPh sb="0" eb="2">
      <t>キノウ</t>
    </rPh>
    <rPh sb="2" eb="4">
      <t>ブンルイ</t>
    </rPh>
    <phoneticPr fontId="1"/>
  </si>
  <si>
    <t>機能名称</t>
    <rPh sb="0" eb="2">
      <t>キノウ</t>
    </rPh>
    <rPh sb="2" eb="4">
      <t>メイショウ</t>
    </rPh>
    <phoneticPr fontId="1"/>
  </si>
  <si>
    <t>担当者</t>
    <rPh sb="0" eb="3">
      <t>タントウシャ</t>
    </rPh>
    <phoneticPr fontId="1"/>
  </si>
  <si>
    <t>ケース条件</t>
    <rPh sb="3" eb="5">
      <t>ジョウケン</t>
    </rPh>
    <phoneticPr fontId="1"/>
  </si>
  <si>
    <t>テストデータ</t>
    <phoneticPr fontId="1"/>
  </si>
  <si>
    <t>テスト確認</t>
    <rPh sb="3" eb="5">
      <t>カクニン</t>
    </rPh>
    <phoneticPr fontId="1"/>
  </si>
  <si>
    <t>確認担当</t>
    <rPh sb="2" eb="4">
      <t>タントウ</t>
    </rPh>
    <phoneticPr fontId="1"/>
  </si>
  <si>
    <t>確認日</t>
    <rPh sb="2" eb="3">
      <t>ビ</t>
    </rPh>
    <phoneticPr fontId="1"/>
  </si>
  <si>
    <t>エビデンス</t>
    <phoneticPr fontId="1"/>
  </si>
  <si>
    <t>確認
対象</t>
    <rPh sb="0" eb="2">
      <t>カクニン</t>
    </rPh>
    <rPh sb="3" eb="5">
      <t>タイショウ</t>
    </rPh>
    <phoneticPr fontId="1"/>
  </si>
  <si>
    <t>-</t>
  </si>
  <si>
    <t>明細部の操作</t>
  </si>
  <si>
    <t>レコードの有無チェック</t>
  </si>
  <si>
    <t>明細部のレコードを選択して、次の業務処理を実施する前に、レコードの有無チェックを実施する。</t>
  </si>
  <si>
    <t>入力ファイルの共通チェック</t>
  </si>
  <si>
    <t>エラーがある場合</t>
  </si>
  <si>
    <t>画面に「エラーがあります。エラーファイルを確認してください。」が表示されるし、エラーファイルがダウンロードされる。
エラーファイルに行毎にエラー項目の詳しい情報が書いてある。</t>
  </si>
  <si>
    <t>備考</t>
    <rPh sb="0" eb="2">
      <t>ビコウ</t>
    </rPh>
    <phoneticPr fontId="1"/>
  </si>
  <si>
    <t>完了日</t>
    <rPh sb="0" eb="2">
      <t>カンリョウ</t>
    </rPh>
    <rPh sb="2" eb="3">
      <t>ビ</t>
    </rPh>
    <phoneticPr fontId="1"/>
  </si>
  <si>
    <t>承認者</t>
    <rPh sb="2" eb="3">
      <t>シャ</t>
    </rPh>
    <phoneticPr fontId="1"/>
  </si>
  <si>
    <t>-</t>
    <phoneticPr fontId="1"/>
  </si>
  <si>
    <t>-</t>
    <phoneticPr fontId="1"/>
  </si>
  <si>
    <t>パンくずリスト選択</t>
    <phoneticPr fontId="1"/>
  </si>
  <si>
    <t>「変更内容は保存されません。よろしいですか？」コンフォームを表示する</t>
    <phoneticPr fontId="1"/>
  </si>
  <si>
    <t>一覧画面で「前頁」「次頁」ボタン押下（明細入力がある場合）</t>
    <phoneticPr fontId="1"/>
  </si>
  <si>
    <t>画面が入力の場合</t>
    <phoneticPr fontId="1"/>
  </si>
  <si>
    <t>ブラウザーの「←」ボタン押下</t>
    <phoneticPr fontId="1"/>
  </si>
  <si>
    <t>「このサイトを離れますか？」コンフォームを表示する
「キャンセル」ボタンを押下の場合、処理終了
「このページを離れる」ボタンを押下の場合、処理を続きて、前画面に戻る</t>
    <phoneticPr fontId="1"/>
  </si>
  <si>
    <t>ブラウザーの「→」ボタン押下</t>
    <phoneticPr fontId="1"/>
  </si>
  <si>
    <t>選択時、選択した件数で再検索して、１ページ目で表示する</t>
    <phoneticPr fontId="1"/>
  </si>
  <si>
    <t>検索結果0件の確認</t>
    <phoneticPr fontId="1"/>
  </si>
  <si>
    <t>エラーメッセージ表示「対象のデータが存在しません。」
明細全体非表示にする（タイトルも表示しない）</t>
    <phoneticPr fontId="1"/>
  </si>
  <si>
    <t>更新完了後、インフォメッセージ表示「DB更新処理が完了しました。」</t>
    <phoneticPr fontId="1"/>
  </si>
  <si>
    <t>画面変更コンフォーム確認</t>
    <phoneticPr fontId="1"/>
  </si>
  <si>
    <t>画面入力後、他画面へ遷移</t>
    <phoneticPr fontId="1"/>
  </si>
  <si>
    <t>ハンバーガーメニューから機能選択</t>
    <phoneticPr fontId="1"/>
  </si>
  <si>
    <t>ボタンで他画面遷移</t>
    <phoneticPr fontId="1"/>
  </si>
  <si>
    <t>ブラウザー動作</t>
    <phoneticPr fontId="1"/>
  </si>
  <si>
    <t>ブラウザーの「×」ボタン押下</t>
    <phoneticPr fontId="1"/>
  </si>
  <si>
    <t>「このサイトを離れますか？」コンフォームを表示する
「キャンセル」ボタンを押下の場合、処理終了
「このページを離れる」ボタンを押下の場合、処理を続きて、画面を閉じる</t>
    <phoneticPr fontId="1"/>
  </si>
  <si>
    <t>「このサイトを離れますか？」コンフォームを表示する
「キャンセル」ボタンを押下の場合、処理終了
「このページを離れる」ボタンを押下の場合、処理を続きて、次画面に戻る</t>
    <phoneticPr fontId="1"/>
  </si>
  <si>
    <t>表示件数選択</t>
    <phoneticPr fontId="1"/>
  </si>
  <si>
    <t>□帳票</t>
    <rPh sb="1" eb="3">
      <t>チョウヒョウ</t>
    </rPh>
    <phoneticPr fontId="1"/>
  </si>
  <si>
    <t>Chromeブラウザ</t>
  </si>
  <si>
    <t>最大表示（画面入力とＤＢ入力のデータすべて最大桁の場合）</t>
  </si>
  <si>
    <t>最小表示（画面入力とＤＢ入力のデータすべて最小桁の場合）</t>
  </si>
  <si>
    <t>画面表示が設計レイアウトと一致すること。
・タイトル
・背景色
・表示項目の名称
・表示項目の幅
・表示項目の文字サイズ
・表示項目の位置</t>
    <rPh sb="67" eb="69">
      <t>イチ</t>
    </rPh>
    <phoneticPr fontId="1"/>
  </si>
  <si>
    <t>初期表示のデータは仕様通りか？</t>
  </si>
  <si>
    <t>表示項目の活性・非活性の初期表示は仕様通りか？</t>
  </si>
  <si>
    <t>表示項目の表示・非表示の初期表示は仕様通りか？</t>
    <rPh sb="5" eb="7">
      <t>ヒョウジ</t>
    </rPh>
    <rPh sb="9" eb="11">
      <t>ヒョウジ</t>
    </rPh>
    <phoneticPr fontId="1"/>
  </si>
  <si>
    <t>入力項目の文字サイズの初期表示は仕様通りか？</t>
    <rPh sb="0" eb="2">
      <t>ニュウリョク</t>
    </rPh>
    <rPh sb="2" eb="4">
      <t>コウモク</t>
    </rPh>
    <rPh sb="5" eb="7">
      <t>モジ</t>
    </rPh>
    <phoneticPr fontId="1"/>
  </si>
  <si>
    <t>金額・日付項目のフォーマットの初期表示は仕様通りか？</t>
    <rPh sb="0" eb="2">
      <t>キンガク</t>
    </rPh>
    <rPh sb="5" eb="7">
      <t>コウモク</t>
    </rPh>
    <phoneticPr fontId="1"/>
  </si>
  <si>
    <t>画面項目転送仕様書</t>
  </si>
  <si>
    <t>画面項目制御仕様書</t>
  </si>
  <si>
    <t>画面項目定義書</t>
  </si>
  <si>
    <t>各項目の活性／非活性の状態変更は仕様通りか？</t>
    <rPh sb="1" eb="3">
      <t>コウモク</t>
    </rPh>
    <phoneticPr fontId="1"/>
  </si>
  <si>
    <t>各項目の表示／非表示の状態変更は仕様通りか？</t>
    <rPh sb="1" eb="3">
      <t>コウモク</t>
    </rPh>
    <phoneticPr fontId="1"/>
  </si>
  <si>
    <t>各項目のデータは仕様通りか？</t>
    <rPh sb="1" eb="3">
      <t>コウモク</t>
    </rPh>
    <phoneticPr fontId="1"/>
  </si>
  <si>
    <t>未入力の場合の動作は仕様通りか？</t>
  </si>
  <si>
    <t>禁則文字を入力した時、正しく制御されているか？</t>
  </si>
  <si>
    <t>日付項目に日付以外を入力できないよう制御されているか？</t>
    <rPh sb="7" eb="9">
      <t>イガイ</t>
    </rPh>
    <phoneticPr fontId="1"/>
  </si>
  <si>
    <t>境界値（FROM）より前の数値入力時の動作は仕様通りか？</t>
  </si>
  <si>
    <t>境界値（TO）より後の数値入力時の動作は仕様通りか？</t>
  </si>
  <si>
    <t>境界値（FROM）の数値入力時の動作は仕様通りか？</t>
  </si>
  <si>
    <t>境界値（TO）の数値入力時の動作は仕様通りか？</t>
  </si>
  <si>
    <t>画面項目定義仕様書</t>
  </si>
  <si>
    <t>画面表示確認</t>
    <phoneticPr fontId="1"/>
  </si>
  <si>
    <t>必須入力</t>
    <phoneticPr fontId="1"/>
  </si>
  <si>
    <t>桁数</t>
    <phoneticPr fontId="1"/>
  </si>
  <si>
    <t>項目属性</t>
    <phoneticPr fontId="1"/>
  </si>
  <si>
    <t>境界値</t>
    <phoneticPr fontId="1"/>
  </si>
  <si>
    <t>画面レイアウト</t>
    <rPh sb="0" eb="2">
      <t>ガメン</t>
    </rPh>
    <phoneticPr fontId="1"/>
  </si>
  <si>
    <t>初期表示</t>
    <rPh sb="0" eb="2">
      <t>ショキ</t>
    </rPh>
    <rPh sb="2" eb="4">
      <t>ヒョウジ</t>
    </rPh>
    <phoneticPr fontId="1"/>
  </si>
  <si>
    <t>動作イベント</t>
    <phoneticPr fontId="1"/>
  </si>
  <si>
    <t>単項目チェック</t>
    <rPh sb="0" eb="1">
      <t>タン</t>
    </rPh>
    <rPh sb="1" eb="3">
      <t>コウモク</t>
    </rPh>
    <phoneticPr fontId="1"/>
  </si>
  <si>
    <t>集
計</t>
    <rPh sb="0" eb="1">
      <t>シュウ</t>
    </rPh>
    <rPh sb="2" eb="3">
      <t>ケイ</t>
    </rPh>
    <phoneticPr fontId="1"/>
  </si>
  <si>
    <t>共通確認</t>
    <rPh sb="0" eb="2">
      <t>キョウツウ</t>
    </rPh>
    <rPh sb="2" eb="4">
      <t>カクニン</t>
    </rPh>
    <phoneticPr fontId="1"/>
  </si>
  <si>
    <t>集
計</t>
    <rPh sb="0" eb="1">
      <t>シュウ</t>
    </rPh>
    <rPh sb="2" eb="3">
      <t>ケイ</t>
    </rPh>
    <phoneticPr fontId="1"/>
  </si>
  <si>
    <t>特殊文字を入力した時、正しく制御されているか？</t>
    <phoneticPr fontId="1"/>
  </si>
  <si>
    <t>全角と半角が混在する項目に、全角・半角文字を入力できるか？</t>
    <phoneticPr fontId="1"/>
  </si>
  <si>
    <t>数字項目に全角・半角数字を入力できるか？</t>
    <phoneticPr fontId="1"/>
  </si>
  <si>
    <t>半角数字に全角数字を入力できないよう制御されているか？</t>
    <rPh sb="2" eb="4">
      <t>スウジ</t>
    </rPh>
    <phoneticPr fontId="1"/>
  </si>
  <si>
    <t>全角項目に半角文字を入力できないよう制御されているか？</t>
    <phoneticPr fontId="1"/>
  </si>
  <si>
    <t>半角英数字に半角英数字を入力できないよう制御されているか？</t>
    <rPh sb="3" eb="5">
      <t>スウジ</t>
    </rPh>
    <rPh sb="8" eb="11">
      <t>エイスウジ</t>
    </rPh>
    <phoneticPr fontId="1"/>
  </si>
  <si>
    <t>半角数字に半角英字を入力できないよう制御されているか？</t>
    <rPh sb="2" eb="4">
      <t>スウジ</t>
    </rPh>
    <phoneticPr fontId="1"/>
  </si>
  <si>
    <t>最大の入力桁数や有効桁数を越えて入力ができないか？</t>
    <phoneticPr fontId="1"/>
  </si>
  <si>
    <t>表示領域より長く入力できる場合、入力した内容が失われず全て表示されるか？</t>
    <phoneticPr fontId="1"/>
  </si>
  <si>
    <t>半角項目に全角文字を入力できないよう制御されているか？</t>
    <phoneticPr fontId="1"/>
  </si>
  <si>
    <t>数字項目に全角・半角英字を入力できないよう制御されているか？</t>
    <phoneticPr fontId="1"/>
  </si>
  <si>
    <t>「×」ボタン押下
↓
キャンセルボタン押下
↓
このページを離れるボタン押下</t>
    <phoneticPr fontId="1"/>
  </si>
  <si>
    <t>「←」ボタン押下
↓
キャンセルボタン押下
↓
このページを離れるボタン押下</t>
    <phoneticPr fontId="1"/>
  </si>
  <si>
    <t>「→」ボタン押下
↓
キャンセルボタン押下
↓
このページを離れるボタン押下</t>
    <phoneticPr fontId="1"/>
  </si>
  <si>
    <t>DB削除を行う場合</t>
    <phoneticPr fontId="1"/>
  </si>
  <si>
    <t>「実施します。よろしいですか？」コンフォームを表示する
「OK」押下すると、処理継続、「キャンセル」押下すると、コンフォームを閉じる、処理中止</t>
    <phoneticPr fontId="1"/>
  </si>
  <si>
    <t>DB更新完了後</t>
    <phoneticPr fontId="1"/>
  </si>
  <si>
    <t>DB更新完了後</t>
    <phoneticPr fontId="1"/>
  </si>
  <si>
    <t>ＣＳＶファイル出力のSQL検索</t>
    <phoneticPr fontId="1"/>
  </si>
  <si>
    <t>画面入力条件で全件を取得してＣＳＶに出力する。</t>
    <phoneticPr fontId="1"/>
  </si>
  <si>
    <t>画面入力条件で、検索して、明細一覧を１ページで表示しますが、ＣＳＶ出力時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</si>
</sst>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left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right" vertical="center"/>
    </xf>
    <xf numFmtId="0" fontId="6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4" fontId="7" fillId="3" borderId="9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wrapText="1"/>
    </xf>
    <xf numFmtId="0" fontId="2" fillId="3" borderId="32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top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6" borderId="49" xfId="0" applyFont="1" applyFill="1" applyBorder="1" applyAlignment="1">
      <alignment horizontal="left" vertical="top"/>
    </xf>
    <xf numFmtId="0" fontId="2" fillId="6" borderId="50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center"/>
    </xf>
    <xf numFmtId="0" fontId="2" fillId="3" borderId="54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left" vertical="top" wrapText="1"/>
    </xf>
    <xf numFmtId="0" fontId="2" fillId="3" borderId="56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left" vertical="top" wrapText="1"/>
    </xf>
    <xf numFmtId="0" fontId="2" fillId="3" borderId="3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top" wrapText="1"/>
    </xf>
    <xf numFmtId="0" fontId="2" fillId="3" borderId="33" xfId="0" applyFont="1" applyFill="1" applyBorder="1" applyAlignment="1">
      <alignment horizontal="left" vertical="top" wrapText="1"/>
    </xf>
    <xf numFmtId="0" fontId="2" fillId="3" borderId="34" xfId="0" applyFont="1" applyFill="1" applyBorder="1" applyAlignment="1">
      <alignment horizontal="left" vertical="top" wrapText="1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4" fontId="2" fillId="3" borderId="2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left" vertical="top" wrapText="1"/>
    </xf>
    <xf numFmtId="0" fontId="3" fillId="4" borderId="4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view="pageBreakPreview" zoomScale="85" zoomScaleNormal="85" zoomScaleSheetLayoutView="85" workbookViewId="0">
      <pane xSplit="12" ySplit="28" topLeftCell="M29" activePane="bottomRight" state="frozen"/>
      <selection pane="topRight" activeCell="M1" sqref="M1"/>
      <selection pane="bottomLeft" activeCell="A29" sqref="A29"/>
      <selection pane="bottomRight" activeCell="M29" sqref="M29"/>
    </sheetView>
  </sheetViews>
  <sheetFormatPr defaultColWidth="3.75" defaultRowHeight="18.75"/>
  <cols>
    <col min="1" max="4" width="9" style="11" customWidth="1"/>
    <col min="5" max="8" width="10.25" style="11" bestFit="1" customWidth="1"/>
    <col min="9" max="12" width="9" style="11" customWidth="1"/>
    <col min="13" max="16384" width="3.75" style="11"/>
  </cols>
  <sheetData>
    <row r="1" spans="1:12" ht="15.6" customHeight="1" thickBo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6" customHeight="1">
      <c r="A2" s="12"/>
      <c r="B2" s="13"/>
      <c r="C2" s="13"/>
      <c r="D2" s="8"/>
      <c r="E2" s="9"/>
      <c r="F2" s="9"/>
      <c r="G2" s="9"/>
      <c r="H2" s="9"/>
      <c r="I2" s="10"/>
      <c r="J2" s="13"/>
      <c r="K2" s="13"/>
      <c r="L2" s="14"/>
    </row>
    <row r="3" spans="1:12" ht="30.6" customHeight="1">
      <c r="A3" s="12"/>
      <c r="B3" s="13"/>
      <c r="C3" s="13"/>
      <c r="D3" s="12"/>
      <c r="E3" s="56" t="s">
        <v>0</v>
      </c>
      <c r="F3" s="56"/>
      <c r="G3" s="56"/>
      <c r="H3" s="56"/>
      <c r="I3" s="14"/>
      <c r="J3" s="13"/>
      <c r="K3" s="13"/>
      <c r="L3" s="14"/>
    </row>
    <row r="4" spans="1:12" ht="15.6" customHeight="1" thickBot="1">
      <c r="A4" s="12"/>
      <c r="B4" s="13"/>
      <c r="C4" s="13"/>
      <c r="D4" s="15"/>
      <c r="E4" s="16"/>
      <c r="F4" s="16"/>
      <c r="G4" s="16"/>
      <c r="H4" s="16"/>
      <c r="I4" s="17"/>
      <c r="J4" s="13"/>
      <c r="K4" s="13"/>
      <c r="L4" s="14"/>
    </row>
    <row r="5" spans="1:12" ht="15.6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1:12" ht="15.6" customHeight="1">
      <c r="A6" s="12"/>
      <c r="B6" s="18" t="s">
        <v>1</v>
      </c>
      <c r="C6" s="13"/>
      <c r="D6" s="13" t="s">
        <v>2</v>
      </c>
      <c r="E6" s="13"/>
      <c r="F6" s="13" t="s">
        <v>3</v>
      </c>
      <c r="G6" s="13"/>
      <c r="H6" s="13" t="s">
        <v>4</v>
      </c>
      <c r="I6" s="13"/>
      <c r="J6" s="13"/>
      <c r="K6" s="13"/>
      <c r="L6" s="14"/>
    </row>
    <row r="7" spans="1:12" ht="15.6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5.6" customHeight="1">
      <c r="A8" s="12"/>
      <c r="B8" s="18" t="s">
        <v>6</v>
      </c>
      <c r="C8" s="13"/>
      <c r="D8" s="13" t="s">
        <v>8</v>
      </c>
      <c r="E8" s="13"/>
      <c r="F8" s="13" t="s">
        <v>7</v>
      </c>
      <c r="G8" s="13"/>
      <c r="H8" s="13" t="s">
        <v>84</v>
      </c>
      <c r="I8" s="13"/>
      <c r="J8" s="13"/>
      <c r="K8" s="13"/>
      <c r="L8" s="14"/>
    </row>
    <row r="9" spans="1:12" ht="15.6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</row>
    <row r="10" spans="1:12" ht="15.6" customHeight="1">
      <c r="A10" s="12"/>
      <c r="B10" s="18" t="s">
        <v>31</v>
      </c>
      <c r="C10" s="13"/>
      <c r="D10" s="19"/>
      <c r="E10" s="19"/>
      <c r="F10" s="19"/>
      <c r="G10" s="19"/>
      <c r="H10" s="19"/>
      <c r="I10" s="19"/>
      <c r="J10" s="13"/>
      <c r="K10" s="13"/>
      <c r="L10" s="14"/>
    </row>
    <row r="11" spans="1:12" ht="15.6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 spans="1:12" ht="15.6" customHeight="1">
      <c r="A12" s="12"/>
      <c r="B12" s="18" t="s">
        <v>9</v>
      </c>
      <c r="C12" s="13"/>
      <c r="D12" s="19"/>
      <c r="E12" s="19"/>
      <c r="F12" s="19"/>
      <c r="G12" s="19"/>
      <c r="H12" s="19"/>
      <c r="I12" s="19"/>
      <c r="J12" s="13"/>
      <c r="K12" s="13"/>
      <c r="L12" s="14"/>
    </row>
    <row r="13" spans="1:12" ht="15.6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</row>
    <row r="14" spans="1:12" ht="15.6" customHeight="1">
      <c r="A14" s="12"/>
      <c r="B14" s="18" t="s">
        <v>10</v>
      </c>
      <c r="C14" s="13"/>
      <c r="D14" s="19"/>
      <c r="E14" s="19"/>
      <c r="F14" s="19"/>
      <c r="G14" s="19"/>
      <c r="H14" s="19"/>
      <c r="I14" s="19"/>
      <c r="J14" s="13"/>
      <c r="K14" s="13"/>
      <c r="L14" s="14"/>
    </row>
    <row r="15" spans="1:12" ht="15.6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</row>
    <row r="16" spans="1:12" ht="15.6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</row>
    <row r="17" spans="1:12" ht="15.6" customHeight="1">
      <c r="A17" s="12"/>
      <c r="B17" s="18" t="s">
        <v>11</v>
      </c>
      <c r="C17" s="13"/>
      <c r="D17" s="20">
        <f>COUNTIF(テストケース_機能確認!C:C,"1")+COUNTIF(テストケース_項目確認!C:C,"1")+COUNTIF(テストケース_共通確認!C:C,"1")</f>
        <v>43</v>
      </c>
      <c r="E17" s="13" t="s">
        <v>15</v>
      </c>
      <c r="F17" s="13"/>
      <c r="G17" s="13"/>
      <c r="H17" s="13"/>
      <c r="I17" s="13"/>
      <c r="J17" s="13"/>
      <c r="K17" s="13"/>
      <c r="L17" s="14"/>
    </row>
    <row r="18" spans="1:12" ht="15.6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</row>
    <row r="19" spans="1:12" ht="15.6" customHeight="1">
      <c r="A19" s="12"/>
      <c r="B19" s="18" t="s">
        <v>12</v>
      </c>
      <c r="C19" s="13"/>
      <c r="D19" s="20">
        <f>COUNTIF(テストケース_機能確認!AI:AI,"OK")+COUNTIF(テストケース_機能確認!AI:AI,"NG→OK")+COUNTIF(テストケース_項目確認!AI:AI,"OK")+COUNTIF(テストケース_項目確認!AI:AI,"NG→OK")+COUNTIF(テストケース_共通確認!AJ:AJ,"OK")+COUNTIF(テストケース_共通確認!AJ:AJ,"NG→OK")</f>
        <v>0</v>
      </c>
      <c r="E19" s="13" t="s">
        <v>15</v>
      </c>
      <c r="F19" s="13"/>
      <c r="G19" s="13"/>
      <c r="H19" s="13"/>
      <c r="I19" s="13"/>
      <c r="J19" s="13"/>
      <c r="K19" s="13"/>
      <c r="L19" s="14"/>
    </row>
    <row r="20" spans="1:12" ht="15.6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</row>
    <row r="21" spans="1:12" ht="15.6" customHeight="1">
      <c r="A21" s="12"/>
      <c r="B21" s="18" t="s">
        <v>13</v>
      </c>
      <c r="C21" s="13"/>
      <c r="D21" s="20">
        <f>D17-D19</f>
        <v>43</v>
      </c>
      <c r="E21" s="13" t="s">
        <v>15</v>
      </c>
      <c r="F21" s="13"/>
      <c r="G21" s="13"/>
      <c r="H21" s="13"/>
      <c r="I21" s="13"/>
      <c r="J21" s="13"/>
      <c r="K21" s="13"/>
      <c r="L21" s="14"/>
    </row>
    <row r="22" spans="1:12" ht="15.6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</row>
    <row r="23" spans="1:12" ht="15.6" customHeight="1">
      <c r="A23" s="12"/>
      <c r="B23" s="18" t="s">
        <v>14</v>
      </c>
      <c r="C23" s="13"/>
      <c r="D23" s="20">
        <f>COUNTIF(テストケース_機能確認!AA:AA,"○")+COUNTIF(テストケース_項目確認!AA:AA,"○")+COUNTIF(テストケース_共通確認!AB:AB,"○")</f>
        <v>0</v>
      </c>
      <c r="E23" s="13" t="s">
        <v>15</v>
      </c>
      <c r="F23" s="13"/>
      <c r="G23" s="13"/>
      <c r="H23" s="13"/>
      <c r="I23" s="13"/>
      <c r="J23" s="13"/>
      <c r="K23" s="13"/>
      <c r="L23" s="14"/>
    </row>
    <row r="24" spans="1:12" ht="15.6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</row>
    <row r="25" spans="1:12" ht="15.6" customHeight="1">
      <c r="A25" s="12"/>
      <c r="B25" s="13"/>
      <c r="C25" s="13"/>
      <c r="D25" s="13"/>
      <c r="E25" s="13"/>
      <c r="F25" s="21" t="s">
        <v>44</v>
      </c>
      <c r="G25" s="21" t="s">
        <v>61</v>
      </c>
      <c r="H25" s="13"/>
      <c r="I25" s="13"/>
      <c r="J25" s="13"/>
      <c r="K25" s="13"/>
      <c r="L25" s="14"/>
    </row>
    <row r="26" spans="1:12" ht="15.6" customHeight="1">
      <c r="A26" s="12"/>
      <c r="B26" s="13"/>
      <c r="C26" s="13"/>
      <c r="D26" s="13"/>
      <c r="E26" s="13"/>
      <c r="F26" s="22"/>
      <c r="G26" s="22"/>
      <c r="H26" s="13"/>
      <c r="I26" s="13"/>
      <c r="J26" s="13"/>
      <c r="K26" s="13"/>
      <c r="L26" s="14"/>
    </row>
    <row r="27" spans="1:12" ht="15.6" customHeight="1">
      <c r="A27" s="12"/>
      <c r="B27" s="13"/>
      <c r="C27" s="13"/>
      <c r="D27" s="13"/>
      <c r="E27" s="13"/>
      <c r="F27" s="21" t="s">
        <v>5</v>
      </c>
      <c r="G27" s="21" t="s">
        <v>5</v>
      </c>
      <c r="H27" s="13"/>
      <c r="I27" s="13"/>
      <c r="J27" s="13"/>
      <c r="K27" s="13"/>
      <c r="L27" s="14"/>
    </row>
    <row r="28" spans="1:12" ht="15.6" customHeight="1" thickBot="1">
      <c r="A28" s="15"/>
      <c r="B28" s="16"/>
      <c r="C28" s="16"/>
      <c r="D28" s="16"/>
      <c r="E28" s="16"/>
      <c r="F28" s="23"/>
      <c r="G28" s="23"/>
      <c r="H28" s="16"/>
      <c r="I28" s="16"/>
      <c r="J28" s="16"/>
      <c r="K28" s="16"/>
      <c r="L28" s="17"/>
    </row>
  </sheetData>
  <mergeCells count="1">
    <mergeCell ref="E3:H3"/>
  </mergeCells>
  <phoneticPr fontId="1"/>
  <pageMargins left="0.7" right="0.7" top="0.75" bottom="0.75" header="0.3" footer="0.3"/>
  <pageSetup paperSize="9" scale="71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3"/>
  <sheetViews>
    <sheetView view="pageBreakPreview" zoomScale="85" zoomScaleNormal="100" zoomScaleSheet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2.875" defaultRowHeight="18.75"/>
  <cols>
    <col min="1" max="1" width="1.75" style="1" customWidth="1"/>
    <col min="2" max="2" width="5" style="1" bestFit="1" customWidth="1"/>
    <col min="3" max="3" width="11.75" style="1" customWidth="1"/>
    <col min="4" max="4" width="49.75" style="1" customWidth="1"/>
    <col min="5" max="5" width="14.625" style="1" customWidth="1"/>
    <col min="6" max="6" width="11.875" style="1" customWidth="1"/>
    <col min="7" max="7" width="12.375" style="1" customWidth="1"/>
    <col min="8" max="8" width="11.25" style="1" bestFit="1" customWidth="1"/>
    <col min="9" max="16384" width="2.875" style="1"/>
  </cols>
  <sheetData>
    <row r="1" spans="1:8" ht="12" customHeight="1" thickBot="1">
      <c r="A1" s="24"/>
      <c r="B1" s="24"/>
      <c r="C1" s="24"/>
      <c r="D1" s="24"/>
      <c r="E1" s="24"/>
      <c r="F1" s="24"/>
      <c r="G1" s="24"/>
      <c r="H1" s="24"/>
    </row>
    <row r="2" spans="1:8" ht="12" customHeight="1" thickTop="1" thickBot="1"/>
    <row r="3" spans="1:8" ht="21" customHeight="1" thickBot="1">
      <c r="B3" s="25" t="s">
        <v>16</v>
      </c>
      <c r="C3" s="26" t="s">
        <v>17</v>
      </c>
      <c r="D3" s="26" t="s">
        <v>18</v>
      </c>
      <c r="E3" s="26" t="s">
        <v>19</v>
      </c>
      <c r="F3" s="26" t="s">
        <v>20</v>
      </c>
      <c r="G3" s="26" t="s">
        <v>21</v>
      </c>
      <c r="H3" s="27" t="s">
        <v>22</v>
      </c>
    </row>
    <row r="4" spans="1:8" ht="13.9" customHeight="1">
      <c r="B4" s="28">
        <f>ROW()-3</f>
        <v>1</v>
      </c>
      <c r="C4" s="28"/>
      <c r="D4" s="28"/>
      <c r="E4" s="28"/>
      <c r="F4" s="28"/>
      <c r="G4" s="28"/>
      <c r="H4" s="28"/>
    </row>
    <row r="5" spans="1:8" ht="13.9" customHeight="1">
      <c r="B5" s="29">
        <f t="shared" ref="B5:B23" si="0">ROW()-3</f>
        <v>2</v>
      </c>
      <c r="C5" s="29"/>
      <c r="D5" s="29"/>
      <c r="E5" s="29"/>
      <c r="F5" s="29"/>
      <c r="G5" s="29"/>
      <c r="H5" s="29"/>
    </row>
    <row r="6" spans="1:8" ht="13.9" customHeight="1">
      <c r="B6" s="29">
        <f t="shared" si="0"/>
        <v>3</v>
      </c>
      <c r="C6" s="29"/>
      <c r="D6" s="29"/>
      <c r="E6" s="29"/>
      <c r="F6" s="29"/>
      <c r="G6" s="29"/>
      <c r="H6" s="29"/>
    </row>
    <row r="7" spans="1:8" ht="13.9" customHeight="1">
      <c r="B7" s="29">
        <f t="shared" si="0"/>
        <v>4</v>
      </c>
      <c r="C7" s="29"/>
      <c r="D7" s="29"/>
      <c r="E7" s="29"/>
      <c r="F7" s="29"/>
      <c r="G7" s="29"/>
      <c r="H7" s="29"/>
    </row>
    <row r="8" spans="1:8" ht="13.9" customHeight="1">
      <c r="B8" s="29">
        <f t="shared" si="0"/>
        <v>5</v>
      </c>
      <c r="C8" s="29"/>
      <c r="D8" s="29"/>
      <c r="E8" s="29"/>
      <c r="F8" s="29"/>
      <c r="G8" s="29"/>
      <c r="H8" s="29"/>
    </row>
    <row r="9" spans="1:8" ht="13.9" customHeight="1">
      <c r="B9" s="29">
        <f t="shared" si="0"/>
        <v>6</v>
      </c>
      <c r="C9" s="29"/>
      <c r="D9" s="29"/>
      <c r="E9" s="29"/>
      <c r="F9" s="29"/>
      <c r="G9" s="29"/>
      <c r="H9" s="29"/>
    </row>
    <row r="10" spans="1:8" ht="13.9" customHeight="1">
      <c r="B10" s="29">
        <f t="shared" si="0"/>
        <v>7</v>
      </c>
      <c r="C10" s="29"/>
      <c r="D10" s="29"/>
      <c r="E10" s="29"/>
      <c r="F10" s="29"/>
      <c r="G10" s="29"/>
      <c r="H10" s="29"/>
    </row>
    <row r="11" spans="1:8" ht="13.9" customHeight="1">
      <c r="B11" s="29">
        <f t="shared" si="0"/>
        <v>8</v>
      </c>
      <c r="C11" s="29"/>
      <c r="D11" s="29"/>
      <c r="E11" s="29"/>
      <c r="F11" s="29"/>
      <c r="G11" s="29"/>
      <c r="H11" s="29"/>
    </row>
    <row r="12" spans="1:8" ht="13.9" customHeight="1">
      <c r="B12" s="29">
        <f t="shared" si="0"/>
        <v>9</v>
      </c>
      <c r="C12" s="29"/>
      <c r="D12" s="29"/>
      <c r="E12" s="29"/>
      <c r="F12" s="29"/>
      <c r="G12" s="29"/>
      <c r="H12" s="29"/>
    </row>
    <row r="13" spans="1:8" ht="13.9" customHeight="1">
      <c r="B13" s="29">
        <f t="shared" si="0"/>
        <v>10</v>
      </c>
      <c r="C13" s="29"/>
      <c r="D13" s="29"/>
      <c r="E13" s="29"/>
      <c r="F13" s="29"/>
      <c r="G13" s="29"/>
      <c r="H13" s="29"/>
    </row>
    <row r="14" spans="1:8" ht="13.9" customHeight="1">
      <c r="B14" s="29">
        <f t="shared" si="0"/>
        <v>11</v>
      </c>
      <c r="C14" s="29"/>
      <c r="D14" s="29"/>
      <c r="E14" s="29"/>
      <c r="F14" s="29"/>
      <c r="G14" s="29"/>
      <c r="H14" s="29"/>
    </row>
    <row r="15" spans="1:8" ht="13.9" customHeight="1">
      <c r="B15" s="29">
        <f t="shared" si="0"/>
        <v>12</v>
      </c>
      <c r="C15" s="29"/>
      <c r="D15" s="29"/>
      <c r="E15" s="29"/>
      <c r="F15" s="29"/>
      <c r="G15" s="29"/>
      <c r="H15" s="29"/>
    </row>
    <row r="16" spans="1:8" ht="13.9" customHeight="1">
      <c r="B16" s="29">
        <f t="shared" si="0"/>
        <v>13</v>
      </c>
      <c r="C16" s="29"/>
      <c r="D16" s="29"/>
      <c r="E16" s="29"/>
      <c r="F16" s="29"/>
      <c r="G16" s="29"/>
      <c r="H16" s="29"/>
    </row>
    <row r="17" spans="2:8" ht="13.9" customHeight="1">
      <c r="B17" s="29">
        <f t="shared" si="0"/>
        <v>14</v>
      </c>
      <c r="C17" s="29"/>
      <c r="D17" s="29"/>
      <c r="E17" s="29"/>
      <c r="F17" s="29"/>
      <c r="G17" s="29"/>
      <c r="H17" s="29"/>
    </row>
    <row r="18" spans="2:8" ht="13.9" customHeight="1">
      <c r="B18" s="29">
        <f t="shared" si="0"/>
        <v>15</v>
      </c>
      <c r="C18" s="29"/>
      <c r="D18" s="29"/>
      <c r="E18" s="29"/>
      <c r="F18" s="29"/>
      <c r="G18" s="29"/>
      <c r="H18" s="29"/>
    </row>
    <row r="19" spans="2:8" ht="13.9" customHeight="1">
      <c r="B19" s="29">
        <f t="shared" si="0"/>
        <v>16</v>
      </c>
      <c r="C19" s="29"/>
      <c r="D19" s="29"/>
      <c r="E19" s="29"/>
      <c r="F19" s="29"/>
      <c r="G19" s="29"/>
      <c r="H19" s="29"/>
    </row>
    <row r="20" spans="2:8" ht="13.9" customHeight="1">
      <c r="B20" s="29">
        <f t="shared" si="0"/>
        <v>17</v>
      </c>
      <c r="C20" s="29"/>
      <c r="D20" s="29"/>
      <c r="E20" s="29"/>
      <c r="F20" s="29"/>
      <c r="G20" s="29"/>
      <c r="H20" s="29"/>
    </row>
    <row r="21" spans="2:8" ht="13.9" customHeight="1">
      <c r="B21" s="29">
        <f t="shared" si="0"/>
        <v>18</v>
      </c>
      <c r="C21" s="29"/>
      <c r="D21" s="29"/>
      <c r="E21" s="29"/>
      <c r="F21" s="29"/>
      <c r="G21" s="29"/>
      <c r="H21" s="29"/>
    </row>
    <row r="22" spans="2:8" ht="13.9" customHeight="1">
      <c r="B22" s="29">
        <f t="shared" si="0"/>
        <v>19</v>
      </c>
      <c r="C22" s="29"/>
      <c r="D22" s="29"/>
      <c r="E22" s="29"/>
      <c r="F22" s="29"/>
      <c r="G22" s="29"/>
      <c r="H22" s="29"/>
    </row>
    <row r="23" spans="2:8" ht="13.9" customHeight="1">
      <c r="B23" s="29">
        <f t="shared" si="0"/>
        <v>20</v>
      </c>
      <c r="C23" s="29"/>
      <c r="D23" s="29"/>
      <c r="E23" s="29"/>
      <c r="F23" s="29"/>
      <c r="G23" s="29"/>
      <c r="H23" s="29"/>
    </row>
  </sheetData>
  <phoneticPr fontId="1"/>
  <pageMargins left="0.7" right="0.7" top="0.75" bottom="0.75" header="0.3" footer="0.3"/>
  <pageSetup paperSize="9" scale="68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9"/>
  <sheetViews>
    <sheetView view="pageBreakPreview" zoomScale="85" zoomScaleNormal="100" zoomScaleSheetLayoutView="85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9" sqref="D9:G9"/>
    </sheetView>
  </sheetViews>
  <sheetFormatPr defaultColWidth="4.625" defaultRowHeight="18.75"/>
  <cols>
    <col min="1" max="1" width="4.625" style="2" customWidth="1"/>
    <col min="2" max="2" width="4.625" style="1"/>
    <col min="3" max="3" width="3.625" style="1" bestFit="1" customWidth="1"/>
    <col min="4" max="9" width="4.625" style="7"/>
    <col min="10" max="18" width="4.625" style="1"/>
    <col min="19" max="19" width="4.625" style="7"/>
    <col min="20" max="20" width="57.75" style="2" customWidth="1"/>
    <col min="21" max="22" width="30.75" style="2" customWidth="1"/>
    <col min="23" max="23" width="49.5" style="2" customWidth="1"/>
    <col min="24" max="25" width="4.625" style="2"/>
    <col min="26" max="28" width="4.625" style="2" customWidth="1"/>
    <col min="29" max="40" width="4.625" style="2"/>
    <col min="41" max="41" width="20.75" style="2" customWidth="1"/>
    <col min="42" max="16384" width="4.625" style="2"/>
  </cols>
  <sheetData>
    <row r="1" spans="1:41" ht="9" customHeight="1" thickBot="1">
      <c r="A1" s="1"/>
      <c r="D1" s="1"/>
      <c r="E1" s="1"/>
      <c r="F1" s="1"/>
      <c r="G1" s="1"/>
      <c r="H1" s="1"/>
      <c r="I1" s="1"/>
      <c r="S1" s="1"/>
    </row>
    <row r="2" spans="1:41">
      <c r="A2" s="1"/>
      <c r="B2" s="80" t="s">
        <v>23</v>
      </c>
      <c r="C2" s="75"/>
      <c r="D2" s="81"/>
      <c r="E2" s="81"/>
      <c r="F2" s="81"/>
      <c r="G2" s="81"/>
      <c r="H2" s="73" t="s">
        <v>41</v>
      </c>
      <c r="I2" s="74"/>
      <c r="J2" s="74"/>
      <c r="K2" s="75"/>
      <c r="L2" s="73" t="s">
        <v>42</v>
      </c>
      <c r="M2" s="74"/>
      <c r="N2" s="74"/>
      <c r="O2" s="75"/>
      <c r="P2" s="73" t="s">
        <v>43</v>
      </c>
      <c r="Q2" s="74"/>
      <c r="R2" s="74"/>
      <c r="S2" s="75"/>
    </row>
    <row r="3" spans="1:41" ht="19.5" thickBot="1">
      <c r="A3" s="1"/>
      <c r="B3" s="82"/>
      <c r="C3" s="83"/>
      <c r="D3" s="84"/>
      <c r="E3" s="84"/>
      <c r="F3" s="84"/>
      <c r="G3" s="84"/>
      <c r="H3" s="76" t="str">
        <f>IF(表紙!D10="","",表紙!D10)</f>
        <v/>
      </c>
      <c r="I3" s="77"/>
      <c r="J3" s="77"/>
      <c r="K3" s="78"/>
      <c r="L3" s="76" t="str">
        <f>IF(表紙!D12="","",表紙!D12)</f>
        <v/>
      </c>
      <c r="M3" s="77"/>
      <c r="N3" s="77"/>
      <c r="O3" s="78"/>
      <c r="P3" s="76" t="str">
        <f>IF(表紙!D14="","",表紙!D14)</f>
        <v/>
      </c>
      <c r="Q3" s="77"/>
      <c r="R3" s="77"/>
      <c r="S3" s="78"/>
    </row>
    <row r="4" spans="1:41">
      <c r="A4" s="1"/>
      <c r="B4" s="82"/>
      <c r="C4" s="83"/>
      <c r="D4" s="84"/>
      <c r="E4" s="84"/>
      <c r="F4" s="84"/>
      <c r="G4" s="84"/>
      <c r="H4" s="73" t="s">
        <v>44</v>
      </c>
      <c r="I4" s="74"/>
      <c r="J4" s="74"/>
      <c r="K4" s="75"/>
      <c r="L4" s="73" t="s">
        <v>20</v>
      </c>
      <c r="M4" s="74"/>
      <c r="N4" s="74"/>
      <c r="O4" s="75"/>
      <c r="P4" s="73" t="s">
        <v>60</v>
      </c>
      <c r="Q4" s="74"/>
      <c r="R4" s="74"/>
      <c r="S4" s="75"/>
    </row>
    <row r="5" spans="1:41" ht="19.5" thickBot="1">
      <c r="A5" s="1"/>
      <c r="B5" s="85"/>
      <c r="C5" s="86"/>
      <c r="D5" s="87"/>
      <c r="E5" s="87"/>
      <c r="F5" s="87"/>
      <c r="G5" s="87"/>
      <c r="H5" s="76" t="str">
        <f>IF(表紙!F26="","",表紙!F26)</f>
        <v/>
      </c>
      <c r="I5" s="77"/>
      <c r="J5" s="77"/>
      <c r="K5" s="78"/>
      <c r="L5" s="76" t="str">
        <f>IF(表紙!G26="","",表紙!G26)</f>
        <v/>
      </c>
      <c r="M5" s="77"/>
      <c r="N5" s="77"/>
      <c r="O5" s="78"/>
      <c r="P5" s="79" t="str">
        <f>IF(表紙!G28="","",表紙!G28)</f>
        <v/>
      </c>
      <c r="Q5" s="77"/>
      <c r="R5" s="77"/>
      <c r="S5" s="78"/>
    </row>
    <row r="6" spans="1:41" ht="10.9" customHeight="1" thickBot="1">
      <c r="A6" s="1"/>
      <c r="D6" s="1"/>
      <c r="E6" s="1"/>
      <c r="F6" s="1"/>
      <c r="G6" s="1"/>
      <c r="H6" s="1"/>
      <c r="I6" s="1"/>
      <c r="S6" s="1"/>
    </row>
    <row r="7" spans="1:41" ht="18.75" customHeight="1">
      <c r="A7" s="1"/>
      <c r="B7" s="88" t="s">
        <v>24</v>
      </c>
      <c r="C7" s="67" t="s">
        <v>119</v>
      </c>
      <c r="D7" s="63" t="s">
        <v>25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3" t="s">
        <v>46</v>
      </c>
      <c r="V7" s="64"/>
      <c r="W7" s="63" t="s">
        <v>26</v>
      </c>
      <c r="X7" s="63" t="s">
        <v>50</v>
      </c>
      <c r="Y7" s="64"/>
      <c r="Z7" s="65"/>
      <c r="AA7" s="67" t="s">
        <v>33</v>
      </c>
      <c r="AB7" s="67"/>
      <c r="AC7" s="63" t="s">
        <v>27</v>
      </c>
      <c r="AD7" s="64"/>
      <c r="AE7" s="64"/>
      <c r="AF7" s="64"/>
      <c r="AG7" s="64"/>
      <c r="AH7" s="65"/>
      <c r="AI7" s="63" t="s">
        <v>47</v>
      </c>
      <c r="AJ7" s="64"/>
      <c r="AK7" s="64"/>
      <c r="AL7" s="64"/>
      <c r="AM7" s="64"/>
      <c r="AN7" s="65"/>
      <c r="AO7" s="60" t="s">
        <v>59</v>
      </c>
    </row>
    <row r="8" spans="1:41">
      <c r="A8" s="1"/>
      <c r="B8" s="89"/>
      <c r="C8" s="66"/>
      <c r="D8" s="90" t="s">
        <v>38</v>
      </c>
      <c r="E8" s="91"/>
      <c r="F8" s="91"/>
      <c r="G8" s="92"/>
      <c r="H8" s="69" t="s">
        <v>34</v>
      </c>
      <c r="I8" s="69"/>
      <c r="J8" s="69"/>
      <c r="K8" s="69"/>
      <c r="L8" s="66" t="s">
        <v>39</v>
      </c>
      <c r="M8" s="66"/>
      <c r="N8" s="66"/>
      <c r="O8" s="66"/>
      <c r="P8" s="66" t="s">
        <v>40</v>
      </c>
      <c r="Q8" s="66"/>
      <c r="R8" s="66"/>
      <c r="S8" s="66"/>
      <c r="T8" s="34" t="s">
        <v>45</v>
      </c>
      <c r="U8" s="32" t="s">
        <v>36</v>
      </c>
      <c r="V8" s="32" t="s">
        <v>37</v>
      </c>
      <c r="W8" s="70"/>
      <c r="X8" s="70"/>
      <c r="Y8" s="71"/>
      <c r="Z8" s="72"/>
      <c r="AA8" s="68"/>
      <c r="AB8" s="68"/>
      <c r="AC8" s="66" t="s">
        <v>28</v>
      </c>
      <c r="AD8" s="66"/>
      <c r="AE8" s="66" t="s">
        <v>29</v>
      </c>
      <c r="AF8" s="66"/>
      <c r="AG8" s="66" t="s">
        <v>30</v>
      </c>
      <c r="AH8" s="66"/>
      <c r="AI8" s="66" t="s">
        <v>28</v>
      </c>
      <c r="AJ8" s="66"/>
      <c r="AK8" s="66" t="s">
        <v>48</v>
      </c>
      <c r="AL8" s="66"/>
      <c r="AM8" s="66" t="s">
        <v>49</v>
      </c>
      <c r="AN8" s="66"/>
      <c r="AO8" s="61"/>
    </row>
    <row r="9" spans="1:41">
      <c r="A9" s="3" t="s">
        <v>32</v>
      </c>
      <c r="B9" s="4"/>
      <c r="C9" s="5"/>
      <c r="D9" s="57"/>
      <c r="E9" s="58"/>
      <c r="F9" s="58"/>
      <c r="G9" s="59"/>
      <c r="H9" s="57"/>
      <c r="I9" s="58"/>
      <c r="J9" s="58"/>
      <c r="K9" s="59"/>
      <c r="L9" s="57"/>
      <c r="M9" s="58"/>
      <c r="N9" s="58"/>
      <c r="O9" s="59"/>
      <c r="P9" s="57"/>
      <c r="Q9" s="58"/>
      <c r="R9" s="58"/>
      <c r="S9" s="59"/>
      <c r="T9" s="35"/>
      <c r="U9" s="35"/>
      <c r="V9" s="35"/>
      <c r="W9" s="35"/>
      <c r="X9" s="93"/>
      <c r="Y9" s="94"/>
      <c r="Z9" s="95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33"/>
    </row>
  </sheetData>
  <mergeCells count="45">
    <mergeCell ref="X9:Z9"/>
    <mergeCell ref="P3:S3"/>
    <mergeCell ref="H3:K3"/>
    <mergeCell ref="L3:O3"/>
    <mergeCell ref="H4:K4"/>
    <mergeCell ref="L4:O4"/>
    <mergeCell ref="P4:S4"/>
    <mergeCell ref="L9:O9"/>
    <mergeCell ref="H9:K9"/>
    <mergeCell ref="C7:C8"/>
    <mergeCell ref="B2:G5"/>
    <mergeCell ref="B7:B8"/>
    <mergeCell ref="D8:G8"/>
    <mergeCell ref="H2:K2"/>
    <mergeCell ref="H5:K5"/>
    <mergeCell ref="L2:O2"/>
    <mergeCell ref="L5:O5"/>
    <mergeCell ref="P2:S2"/>
    <mergeCell ref="P5:S5"/>
    <mergeCell ref="W7:W8"/>
    <mergeCell ref="AC8:AD8"/>
    <mergeCell ref="AE8:AF8"/>
    <mergeCell ref="AG8:AH8"/>
    <mergeCell ref="D7:T7"/>
    <mergeCell ref="U7:V7"/>
    <mergeCell ref="H8:K8"/>
    <mergeCell ref="L8:O8"/>
    <mergeCell ref="P8:S8"/>
    <mergeCell ref="X7:Z8"/>
    <mergeCell ref="D9:G9"/>
    <mergeCell ref="P9:S9"/>
    <mergeCell ref="AO7:AO8"/>
    <mergeCell ref="AA9:AB9"/>
    <mergeCell ref="AC7:AH7"/>
    <mergeCell ref="AI7:AN7"/>
    <mergeCell ref="AM8:AN8"/>
    <mergeCell ref="AI9:AJ9"/>
    <mergeCell ref="AK9:AL9"/>
    <mergeCell ref="AM9:AN9"/>
    <mergeCell ref="AA7:AB8"/>
    <mergeCell ref="AE9:AF9"/>
    <mergeCell ref="AC9:AD9"/>
    <mergeCell ref="AG9:AH9"/>
    <mergeCell ref="AI8:AJ8"/>
    <mergeCell ref="AK8:AL8"/>
  </mergeCells>
  <phoneticPr fontId="1"/>
  <dataValidations count="2">
    <dataValidation type="list" allowBlank="1" showInputMessage="1" showErrorMessage="1" sqref="AC9 AI9">
      <formula1>"NG,OK,NG→OK"</formula1>
    </dataValidation>
    <dataValidation type="list" allowBlank="1" showInputMessage="1" showErrorMessage="1" sqref="AA9:AB9">
      <formula1>"○,×"</formula1>
    </dataValidation>
  </dataValidations>
  <pageMargins left="0.7" right="0.7" top="0.75" bottom="0.75" header="0.3" footer="0.3"/>
  <pageSetup paperSize="9" scale="1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42"/>
  <sheetViews>
    <sheetView view="pageBreakPreview" zoomScale="85" zoomScaleNormal="100" zoomScaleSheetLayoutView="85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9" sqref="D9"/>
    </sheetView>
  </sheetViews>
  <sheetFormatPr defaultColWidth="4.625" defaultRowHeight="18.75"/>
  <cols>
    <col min="1" max="1" width="4.625" style="2" customWidth="1"/>
    <col min="2" max="2" width="4.625" style="1"/>
    <col min="3" max="3" width="3.625" style="1" bestFit="1" customWidth="1"/>
    <col min="4" max="9" width="4.625" style="7"/>
    <col min="10" max="18" width="4.625" style="1"/>
    <col min="19" max="19" width="4.625" style="7"/>
    <col min="20" max="20" width="57.75" style="2" customWidth="1"/>
    <col min="21" max="22" width="30.75" style="2" customWidth="1"/>
    <col min="23" max="23" width="49.5" style="2" customWidth="1"/>
    <col min="24" max="25" width="4.625" style="2"/>
    <col min="26" max="28" width="4.625" style="2" customWidth="1"/>
    <col min="29" max="40" width="4.625" style="2"/>
    <col min="41" max="41" width="20.75" style="2" customWidth="1"/>
    <col min="42" max="16384" width="4.625" style="2"/>
  </cols>
  <sheetData>
    <row r="1" spans="1:41" ht="9" customHeight="1" thickBot="1">
      <c r="A1" s="1"/>
      <c r="D1" s="1"/>
      <c r="E1" s="1"/>
      <c r="F1" s="1"/>
      <c r="G1" s="1"/>
      <c r="H1" s="1"/>
      <c r="I1" s="1"/>
      <c r="S1" s="1"/>
    </row>
    <row r="2" spans="1:41">
      <c r="A2" s="1"/>
      <c r="B2" s="80" t="s">
        <v>23</v>
      </c>
      <c r="C2" s="75"/>
      <c r="D2" s="81"/>
      <c r="E2" s="81"/>
      <c r="F2" s="81"/>
      <c r="G2" s="81"/>
      <c r="H2" s="73" t="s">
        <v>41</v>
      </c>
      <c r="I2" s="74"/>
      <c r="J2" s="74"/>
      <c r="K2" s="75"/>
      <c r="L2" s="73" t="s">
        <v>42</v>
      </c>
      <c r="M2" s="74"/>
      <c r="N2" s="74"/>
      <c r="O2" s="75"/>
      <c r="P2" s="73" t="s">
        <v>43</v>
      </c>
      <c r="Q2" s="74"/>
      <c r="R2" s="74"/>
      <c r="S2" s="75"/>
    </row>
    <row r="3" spans="1:41" ht="19.5" thickBot="1">
      <c r="A3" s="1"/>
      <c r="B3" s="82"/>
      <c r="C3" s="83"/>
      <c r="D3" s="84"/>
      <c r="E3" s="84"/>
      <c r="F3" s="84"/>
      <c r="G3" s="84"/>
      <c r="H3" s="76" t="str">
        <f>IF(表紙!D10="","",表紙!D10)</f>
        <v/>
      </c>
      <c r="I3" s="77"/>
      <c r="J3" s="77"/>
      <c r="K3" s="78"/>
      <c r="L3" s="76" t="str">
        <f>IF(表紙!D12="","",表紙!D12)</f>
        <v/>
      </c>
      <c r="M3" s="77"/>
      <c r="N3" s="77"/>
      <c r="O3" s="78"/>
      <c r="P3" s="76" t="str">
        <f>IF(表紙!D14="","",表紙!D14)</f>
        <v/>
      </c>
      <c r="Q3" s="77"/>
      <c r="R3" s="77"/>
      <c r="S3" s="78"/>
    </row>
    <row r="4" spans="1:41">
      <c r="A4" s="1"/>
      <c r="B4" s="82"/>
      <c r="C4" s="83"/>
      <c r="D4" s="84"/>
      <c r="E4" s="84"/>
      <c r="F4" s="84"/>
      <c r="G4" s="84"/>
      <c r="H4" s="73" t="s">
        <v>44</v>
      </c>
      <c r="I4" s="74"/>
      <c r="J4" s="74"/>
      <c r="K4" s="75"/>
      <c r="L4" s="73" t="s">
        <v>20</v>
      </c>
      <c r="M4" s="74"/>
      <c r="N4" s="74"/>
      <c r="O4" s="75"/>
      <c r="P4" s="73" t="s">
        <v>60</v>
      </c>
      <c r="Q4" s="74"/>
      <c r="R4" s="74"/>
      <c r="S4" s="75"/>
    </row>
    <row r="5" spans="1:41" ht="19.5" thickBot="1">
      <c r="A5" s="1"/>
      <c r="B5" s="85"/>
      <c r="C5" s="86"/>
      <c r="D5" s="87"/>
      <c r="E5" s="87"/>
      <c r="F5" s="87"/>
      <c r="G5" s="87"/>
      <c r="H5" s="76" t="str">
        <f>IF(表紙!F26="","",表紙!F26)</f>
        <v/>
      </c>
      <c r="I5" s="77"/>
      <c r="J5" s="77"/>
      <c r="K5" s="78"/>
      <c r="L5" s="76" t="str">
        <f>IF(表紙!G26="","",表紙!G26)</f>
        <v/>
      </c>
      <c r="M5" s="77"/>
      <c r="N5" s="77"/>
      <c r="O5" s="78"/>
      <c r="P5" s="79" t="str">
        <f>IF(表紙!G28="","",表紙!G28)</f>
        <v/>
      </c>
      <c r="Q5" s="77"/>
      <c r="R5" s="77"/>
      <c r="S5" s="78"/>
    </row>
    <row r="6" spans="1:41" ht="10.9" customHeight="1" thickBot="1">
      <c r="A6" s="1"/>
      <c r="D6" s="1"/>
      <c r="E6" s="1"/>
      <c r="F6" s="1"/>
      <c r="G6" s="1"/>
      <c r="H6" s="1"/>
      <c r="I6" s="1"/>
      <c r="S6" s="1"/>
    </row>
    <row r="7" spans="1:41" ht="18.75" customHeight="1">
      <c r="A7" s="1"/>
      <c r="B7" s="80" t="s">
        <v>24</v>
      </c>
      <c r="C7" s="100" t="s">
        <v>117</v>
      </c>
      <c r="D7" s="81" t="s">
        <v>25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 t="s">
        <v>46</v>
      </c>
      <c r="V7" s="81"/>
      <c r="W7" s="81" t="s">
        <v>26</v>
      </c>
      <c r="X7" s="81" t="s">
        <v>50</v>
      </c>
      <c r="Y7" s="81"/>
      <c r="Z7" s="81"/>
      <c r="AA7" s="100" t="s">
        <v>33</v>
      </c>
      <c r="AB7" s="100"/>
      <c r="AC7" s="81" t="s">
        <v>27</v>
      </c>
      <c r="AD7" s="81"/>
      <c r="AE7" s="81"/>
      <c r="AF7" s="81"/>
      <c r="AG7" s="81"/>
      <c r="AH7" s="81"/>
      <c r="AI7" s="81" t="s">
        <v>47</v>
      </c>
      <c r="AJ7" s="81"/>
      <c r="AK7" s="81"/>
      <c r="AL7" s="81"/>
      <c r="AM7" s="81"/>
      <c r="AN7" s="81"/>
      <c r="AO7" s="101" t="s">
        <v>59</v>
      </c>
    </row>
    <row r="8" spans="1:41">
      <c r="A8" s="1"/>
      <c r="B8" s="99"/>
      <c r="C8" s="98"/>
      <c r="D8" s="103" t="s">
        <v>38</v>
      </c>
      <c r="E8" s="103"/>
      <c r="F8" s="103"/>
      <c r="G8" s="103"/>
      <c r="H8" s="103" t="s">
        <v>34</v>
      </c>
      <c r="I8" s="103"/>
      <c r="J8" s="103"/>
      <c r="K8" s="103"/>
      <c r="L8" s="98" t="s">
        <v>39</v>
      </c>
      <c r="M8" s="98"/>
      <c r="N8" s="98"/>
      <c r="O8" s="98"/>
      <c r="P8" s="98" t="s">
        <v>40</v>
      </c>
      <c r="Q8" s="98"/>
      <c r="R8" s="98"/>
      <c r="S8" s="98"/>
      <c r="T8" s="40" t="s">
        <v>35</v>
      </c>
      <c r="U8" s="41" t="s">
        <v>36</v>
      </c>
      <c r="V8" s="41" t="s">
        <v>37</v>
      </c>
      <c r="W8" s="98"/>
      <c r="X8" s="98"/>
      <c r="Y8" s="98"/>
      <c r="Z8" s="98"/>
      <c r="AA8" s="104"/>
      <c r="AB8" s="104"/>
      <c r="AC8" s="98" t="s">
        <v>28</v>
      </c>
      <c r="AD8" s="98"/>
      <c r="AE8" s="98" t="s">
        <v>29</v>
      </c>
      <c r="AF8" s="98"/>
      <c r="AG8" s="98" t="s">
        <v>30</v>
      </c>
      <c r="AH8" s="98"/>
      <c r="AI8" s="98" t="s">
        <v>28</v>
      </c>
      <c r="AJ8" s="98"/>
      <c r="AK8" s="98" t="s">
        <v>48</v>
      </c>
      <c r="AL8" s="98"/>
      <c r="AM8" s="98" t="s">
        <v>49</v>
      </c>
      <c r="AN8" s="98"/>
      <c r="AO8" s="102"/>
    </row>
    <row r="9" spans="1:41">
      <c r="A9" s="3"/>
      <c r="B9" s="43">
        <f>ROW()-8</f>
        <v>1</v>
      </c>
      <c r="C9" s="42">
        <v>0</v>
      </c>
      <c r="D9" s="38" t="s">
        <v>113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9"/>
    </row>
    <row r="10" spans="1:41" ht="131.25">
      <c r="A10" s="3"/>
      <c r="B10" s="43">
        <f t="shared" ref="B10:B41" si="0">ROW()-8</f>
        <v>2</v>
      </c>
      <c r="C10" s="42" t="str">
        <f>IF($X$10&lt;&gt;"-","1","0")</f>
        <v>1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 t="s">
        <v>108</v>
      </c>
      <c r="Q10" s="97"/>
      <c r="R10" s="97"/>
      <c r="S10" s="97"/>
      <c r="T10" s="37" t="s">
        <v>85</v>
      </c>
      <c r="U10" s="37"/>
      <c r="V10" s="37"/>
      <c r="W10" s="37" t="s">
        <v>88</v>
      </c>
      <c r="X10" s="96"/>
      <c r="Y10" s="96"/>
      <c r="Z10" s="96"/>
      <c r="AA10" s="62"/>
      <c r="AB10" s="62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44"/>
    </row>
    <row r="11" spans="1:41" ht="131.25">
      <c r="A11" s="3"/>
      <c r="B11" s="43">
        <f t="shared" si="0"/>
        <v>3</v>
      </c>
      <c r="C11" s="52" t="str">
        <f>IF($X$11&lt;&gt;"-","1","0")</f>
        <v>1</v>
      </c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37" t="s">
        <v>86</v>
      </c>
      <c r="U11" s="37"/>
      <c r="V11" s="37"/>
      <c r="W11" s="37" t="s">
        <v>88</v>
      </c>
      <c r="X11" s="96"/>
      <c r="Y11" s="96"/>
      <c r="Z11" s="96"/>
      <c r="AA11" s="62"/>
      <c r="AB11" s="62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44"/>
    </row>
    <row r="12" spans="1:41" ht="131.25">
      <c r="A12" s="3"/>
      <c r="B12" s="43">
        <f t="shared" si="0"/>
        <v>4</v>
      </c>
      <c r="C12" s="52" t="str">
        <f>IF($X$12&lt;&gt;"-","1","0")</f>
        <v>1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37" t="s">
        <v>87</v>
      </c>
      <c r="U12" s="37"/>
      <c r="V12" s="37"/>
      <c r="W12" s="37" t="s">
        <v>88</v>
      </c>
      <c r="X12" s="96"/>
      <c r="Y12" s="96"/>
      <c r="Z12" s="96"/>
      <c r="AA12" s="62"/>
      <c r="AB12" s="62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44"/>
    </row>
    <row r="13" spans="1:41">
      <c r="A13" s="3"/>
      <c r="B13" s="43">
        <f t="shared" si="0"/>
        <v>5</v>
      </c>
      <c r="C13" s="42">
        <v>0</v>
      </c>
      <c r="D13" s="38" t="s">
        <v>114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49"/>
    </row>
    <row r="14" spans="1:41">
      <c r="A14" s="3"/>
      <c r="B14" s="43">
        <f t="shared" si="0"/>
        <v>6</v>
      </c>
      <c r="C14" s="52" t="str">
        <f>IF($X$14&lt;&gt;"-","1","0")</f>
        <v>1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37" t="s">
        <v>89</v>
      </c>
      <c r="U14" s="37"/>
      <c r="V14" s="37"/>
      <c r="W14" s="37" t="s">
        <v>94</v>
      </c>
      <c r="X14" s="96"/>
      <c r="Y14" s="96"/>
      <c r="Z14" s="96"/>
      <c r="AA14" s="62"/>
      <c r="AB14" s="62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44"/>
    </row>
    <row r="15" spans="1:41">
      <c r="A15" s="3"/>
      <c r="B15" s="43">
        <f t="shared" si="0"/>
        <v>7</v>
      </c>
      <c r="C15" s="52" t="str">
        <f>IF($X$15&lt;&gt;"-","1","0")</f>
        <v>1</v>
      </c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37" t="s">
        <v>90</v>
      </c>
      <c r="U15" s="37"/>
      <c r="V15" s="37"/>
      <c r="W15" s="37" t="s">
        <v>95</v>
      </c>
      <c r="X15" s="96"/>
      <c r="Y15" s="96"/>
      <c r="Z15" s="96"/>
      <c r="AA15" s="62"/>
      <c r="AB15" s="62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44"/>
    </row>
    <row r="16" spans="1:41">
      <c r="A16" s="3"/>
      <c r="B16" s="43">
        <f t="shared" si="0"/>
        <v>8</v>
      </c>
      <c r="C16" s="52" t="str">
        <f>IF($X$16&lt;&gt;"-","1","0")</f>
        <v>1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37" t="s">
        <v>91</v>
      </c>
      <c r="U16" s="37"/>
      <c r="V16" s="37"/>
      <c r="W16" s="37" t="s">
        <v>95</v>
      </c>
      <c r="X16" s="96"/>
      <c r="Y16" s="96"/>
      <c r="Z16" s="96"/>
      <c r="AA16" s="62"/>
      <c r="AB16" s="62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44"/>
    </row>
    <row r="17" spans="1:41">
      <c r="A17" s="3"/>
      <c r="B17" s="43">
        <f t="shared" si="0"/>
        <v>9</v>
      </c>
      <c r="C17" s="52" t="str">
        <f>IF($X$17&lt;&gt;"-","1","0")</f>
        <v>1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37" t="s">
        <v>92</v>
      </c>
      <c r="U17" s="37"/>
      <c r="V17" s="37"/>
      <c r="W17" s="37" t="s">
        <v>96</v>
      </c>
      <c r="X17" s="96"/>
      <c r="Y17" s="96"/>
      <c r="Z17" s="96"/>
      <c r="AA17" s="62"/>
      <c r="AB17" s="62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44"/>
    </row>
    <row r="18" spans="1:41">
      <c r="A18" s="3"/>
      <c r="B18" s="43">
        <f t="shared" si="0"/>
        <v>10</v>
      </c>
      <c r="C18" s="52" t="str">
        <f>IF($X$18&lt;&gt;"-","1","0")</f>
        <v>1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37" t="s">
        <v>93</v>
      </c>
      <c r="U18" s="37"/>
      <c r="V18" s="37"/>
      <c r="W18" s="37" t="s">
        <v>96</v>
      </c>
      <c r="X18" s="96"/>
      <c r="Y18" s="96"/>
      <c r="Z18" s="96"/>
      <c r="AA18" s="62"/>
      <c r="AB18" s="62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44"/>
    </row>
    <row r="19" spans="1:41">
      <c r="A19" s="3"/>
      <c r="B19" s="43">
        <f t="shared" si="0"/>
        <v>11</v>
      </c>
      <c r="C19" s="42">
        <v>0</v>
      </c>
      <c r="D19" s="38" t="s">
        <v>115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9"/>
    </row>
    <row r="20" spans="1:41">
      <c r="A20" s="3"/>
      <c r="B20" s="43">
        <f t="shared" si="0"/>
        <v>12</v>
      </c>
      <c r="C20" s="52" t="str">
        <f>IF($X$20&lt;&gt;"-","1","0")</f>
        <v>1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37" t="s">
        <v>97</v>
      </c>
      <c r="U20" s="37"/>
      <c r="V20" s="37"/>
      <c r="W20" s="37" t="s">
        <v>95</v>
      </c>
      <c r="X20" s="96"/>
      <c r="Y20" s="96"/>
      <c r="Z20" s="96"/>
      <c r="AA20" s="62"/>
      <c r="AB20" s="62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44"/>
    </row>
    <row r="21" spans="1:41">
      <c r="A21" s="3"/>
      <c r="B21" s="43">
        <f t="shared" si="0"/>
        <v>13</v>
      </c>
      <c r="C21" s="52" t="str">
        <f>IF($X$21&lt;&gt;"-","1","0")</f>
        <v>1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37" t="s">
        <v>98</v>
      </c>
      <c r="U21" s="37"/>
      <c r="V21" s="37"/>
      <c r="W21" s="37" t="s">
        <v>95</v>
      </c>
      <c r="X21" s="96"/>
      <c r="Y21" s="96"/>
      <c r="Z21" s="96"/>
      <c r="AA21" s="62"/>
      <c r="AB21" s="62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44"/>
    </row>
    <row r="22" spans="1:41">
      <c r="A22" s="3"/>
      <c r="B22" s="43">
        <f t="shared" si="0"/>
        <v>14</v>
      </c>
      <c r="C22" s="52" t="str">
        <f>IF($X$22&lt;&gt;"-","1","0")</f>
        <v>1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37" t="s">
        <v>99</v>
      </c>
      <c r="U22" s="37"/>
      <c r="V22" s="37"/>
      <c r="W22" s="37" t="s">
        <v>94</v>
      </c>
      <c r="X22" s="96"/>
      <c r="Y22" s="96"/>
      <c r="Z22" s="96"/>
      <c r="AA22" s="62"/>
      <c r="AB22" s="62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44"/>
    </row>
    <row r="23" spans="1:41">
      <c r="A23" s="3"/>
      <c r="B23" s="43">
        <f t="shared" si="0"/>
        <v>15</v>
      </c>
      <c r="C23" s="42">
        <v>0</v>
      </c>
      <c r="D23" s="38" t="s">
        <v>116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49"/>
    </row>
    <row r="24" spans="1:41">
      <c r="A24" s="3"/>
      <c r="B24" s="43">
        <f t="shared" si="0"/>
        <v>16</v>
      </c>
      <c r="C24" s="52" t="str">
        <f>IF($X$24&lt;&gt;"-","1","0")</f>
        <v>1</v>
      </c>
      <c r="D24" s="97"/>
      <c r="E24" s="97"/>
      <c r="F24" s="97"/>
      <c r="G24" s="97"/>
      <c r="H24" s="97"/>
      <c r="I24" s="97"/>
      <c r="J24" s="97"/>
      <c r="K24" s="97"/>
      <c r="L24" s="97" t="s">
        <v>109</v>
      </c>
      <c r="M24" s="97"/>
      <c r="N24" s="97"/>
      <c r="O24" s="97"/>
      <c r="P24" s="97"/>
      <c r="Q24" s="97"/>
      <c r="R24" s="97"/>
      <c r="S24" s="97"/>
      <c r="T24" s="37" t="s">
        <v>100</v>
      </c>
      <c r="U24" s="37"/>
      <c r="V24" s="37"/>
      <c r="W24" s="37" t="s">
        <v>95</v>
      </c>
      <c r="X24" s="96"/>
      <c r="Y24" s="96"/>
      <c r="Z24" s="96"/>
      <c r="AA24" s="62"/>
      <c r="AB24" s="62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44"/>
    </row>
    <row r="25" spans="1:41">
      <c r="A25" s="3"/>
      <c r="B25" s="43">
        <f t="shared" si="0"/>
        <v>17</v>
      </c>
      <c r="C25" s="52" t="str">
        <f>IF($X$25&lt;&gt;"-","1","0")</f>
        <v>1</v>
      </c>
      <c r="D25" s="97"/>
      <c r="E25" s="97"/>
      <c r="F25" s="97"/>
      <c r="G25" s="97"/>
      <c r="H25" s="97"/>
      <c r="I25" s="97"/>
      <c r="J25" s="97"/>
      <c r="K25" s="97"/>
      <c r="L25" s="97" t="s">
        <v>110</v>
      </c>
      <c r="M25" s="97"/>
      <c r="N25" s="97"/>
      <c r="O25" s="97"/>
      <c r="P25" s="97"/>
      <c r="Q25" s="97"/>
      <c r="R25" s="97"/>
      <c r="S25" s="97"/>
      <c r="T25" s="37" t="s">
        <v>127</v>
      </c>
      <c r="U25" s="37"/>
      <c r="V25" s="37"/>
      <c r="W25" s="37" t="s">
        <v>107</v>
      </c>
      <c r="X25" s="96"/>
      <c r="Y25" s="96"/>
      <c r="Z25" s="96"/>
      <c r="AA25" s="62"/>
      <c r="AB25" s="62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44"/>
    </row>
    <row r="26" spans="1:41" ht="37.5">
      <c r="A26" s="3"/>
      <c r="B26" s="43">
        <f t="shared" si="0"/>
        <v>18</v>
      </c>
      <c r="C26" s="52" t="str">
        <f>IF($X$26&lt;&gt;"-","1","0")</f>
        <v>1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37" t="s">
        <v>128</v>
      </c>
      <c r="U26" s="37"/>
      <c r="V26" s="37"/>
      <c r="W26" s="37" t="s">
        <v>107</v>
      </c>
      <c r="X26" s="96"/>
      <c r="Y26" s="96"/>
      <c r="Z26" s="96"/>
      <c r="AA26" s="62"/>
      <c r="AB26" s="62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44"/>
    </row>
    <row r="27" spans="1:41">
      <c r="A27" s="3"/>
      <c r="B27" s="43">
        <f t="shared" si="0"/>
        <v>19</v>
      </c>
      <c r="C27" s="52" t="str">
        <f>IF($X$27&lt;&gt;"-","1","0")</f>
        <v>1</v>
      </c>
      <c r="D27" s="97"/>
      <c r="E27" s="97"/>
      <c r="F27" s="97"/>
      <c r="G27" s="97"/>
      <c r="H27" s="97"/>
      <c r="I27" s="97"/>
      <c r="J27" s="97"/>
      <c r="K27" s="97"/>
      <c r="L27" s="97" t="s">
        <v>111</v>
      </c>
      <c r="M27" s="97"/>
      <c r="N27" s="97"/>
      <c r="O27" s="97"/>
      <c r="P27" s="97"/>
      <c r="Q27" s="97"/>
      <c r="R27" s="97"/>
      <c r="S27" s="97"/>
      <c r="T27" s="37" t="s">
        <v>129</v>
      </c>
      <c r="U27" s="37"/>
      <c r="V27" s="37"/>
      <c r="W27" s="37" t="s">
        <v>107</v>
      </c>
      <c r="X27" s="96"/>
      <c r="Y27" s="96"/>
      <c r="Z27" s="96"/>
      <c r="AA27" s="62"/>
      <c r="AB27" s="62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44"/>
    </row>
    <row r="28" spans="1:41">
      <c r="A28" s="3"/>
      <c r="B28" s="43">
        <f t="shared" si="0"/>
        <v>20</v>
      </c>
      <c r="C28" s="52" t="str">
        <f>IF($X$28&lt;&gt;"-","1","0")</f>
        <v>1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37" t="s">
        <v>124</v>
      </c>
      <c r="U28" s="37"/>
      <c r="V28" s="37"/>
      <c r="W28" s="37" t="s">
        <v>107</v>
      </c>
      <c r="X28" s="96"/>
      <c r="Y28" s="96"/>
      <c r="Z28" s="96"/>
      <c r="AA28" s="62"/>
      <c r="AB28" s="62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44"/>
    </row>
    <row r="29" spans="1:41">
      <c r="A29" s="3"/>
      <c r="B29" s="43">
        <f t="shared" si="0"/>
        <v>21</v>
      </c>
      <c r="C29" s="52" t="str">
        <f>IF($X$29&lt;&gt;"-","1","0")</f>
        <v>1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37" t="s">
        <v>121</v>
      </c>
      <c r="U29" s="37"/>
      <c r="V29" s="37"/>
      <c r="W29" s="37" t="s">
        <v>107</v>
      </c>
      <c r="X29" s="96"/>
      <c r="Y29" s="96"/>
      <c r="Z29" s="96"/>
      <c r="AA29" s="62"/>
      <c r="AB29" s="62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44"/>
    </row>
    <row r="30" spans="1:41">
      <c r="A30" s="3"/>
      <c r="B30" s="43">
        <f t="shared" si="0"/>
        <v>22</v>
      </c>
      <c r="C30" s="52" t="str">
        <f>IF($X$30&lt;&gt;"-","1","0")</f>
        <v>1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50" t="s">
        <v>125</v>
      </c>
      <c r="U30" s="50"/>
      <c r="V30" s="50"/>
      <c r="W30" s="50" t="s">
        <v>107</v>
      </c>
      <c r="X30" s="96"/>
      <c r="Y30" s="96"/>
      <c r="Z30" s="96"/>
      <c r="AA30" s="62"/>
      <c r="AB30" s="62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44"/>
    </row>
    <row r="31" spans="1:41">
      <c r="A31" s="3"/>
      <c r="B31" s="43">
        <f t="shared" si="0"/>
        <v>23</v>
      </c>
      <c r="C31" s="52" t="str">
        <f>IF($X$31&lt;&gt;"-","1","0")</f>
        <v>1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50" t="s">
        <v>126</v>
      </c>
      <c r="U31" s="50"/>
      <c r="V31" s="50"/>
      <c r="W31" s="50" t="s">
        <v>107</v>
      </c>
      <c r="X31" s="96"/>
      <c r="Y31" s="96"/>
      <c r="Z31" s="96"/>
      <c r="AA31" s="62"/>
      <c r="AB31" s="62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44"/>
    </row>
    <row r="32" spans="1:41">
      <c r="A32" s="3"/>
      <c r="B32" s="43">
        <f t="shared" si="0"/>
        <v>24</v>
      </c>
      <c r="C32" s="52" t="str">
        <f>IF($X$32&lt;&gt;"-","1","0")</f>
        <v>1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37" t="s">
        <v>123</v>
      </c>
      <c r="U32" s="37"/>
      <c r="V32" s="37"/>
      <c r="W32" s="37" t="s">
        <v>107</v>
      </c>
      <c r="X32" s="96"/>
      <c r="Y32" s="96"/>
      <c r="Z32" s="96"/>
      <c r="AA32" s="62"/>
      <c r="AB32" s="62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44"/>
    </row>
    <row r="33" spans="1:41">
      <c r="A33" s="3"/>
      <c r="B33" s="43">
        <f t="shared" si="0"/>
        <v>25</v>
      </c>
      <c r="C33" s="52" t="str">
        <f>IF($X$33&lt;&gt;"-","1","0")</f>
        <v>1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50" t="s">
        <v>122</v>
      </c>
      <c r="U33" s="50"/>
      <c r="V33" s="50"/>
      <c r="W33" s="50" t="s">
        <v>107</v>
      </c>
      <c r="X33" s="96"/>
      <c r="Y33" s="96"/>
      <c r="Z33" s="96"/>
      <c r="AA33" s="62"/>
      <c r="AB33" s="62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44"/>
    </row>
    <row r="34" spans="1:41">
      <c r="A34" s="3"/>
      <c r="B34" s="43">
        <f t="shared" si="0"/>
        <v>26</v>
      </c>
      <c r="C34" s="52" t="str">
        <f>IF($X$34&lt;&gt;"-","1","0")</f>
        <v>1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50" t="s">
        <v>130</v>
      </c>
      <c r="U34" s="50"/>
      <c r="V34" s="50"/>
      <c r="W34" s="50" t="s">
        <v>107</v>
      </c>
      <c r="X34" s="96"/>
      <c r="Y34" s="96"/>
      <c r="Z34" s="96"/>
      <c r="AA34" s="62"/>
      <c r="AB34" s="62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44"/>
    </row>
    <row r="35" spans="1:41">
      <c r="A35" s="3"/>
      <c r="B35" s="43">
        <f t="shared" si="0"/>
        <v>27</v>
      </c>
      <c r="C35" s="52" t="str">
        <f>IF($X$35&lt;&gt;"-","1","0")</f>
        <v>1</v>
      </c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37" t="s">
        <v>120</v>
      </c>
      <c r="U35" s="37"/>
      <c r="V35" s="37"/>
      <c r="W35" s="37" t="s">
        <v>107</v>
      </c>
      <c r="X35" s="96"/>
      <c r="Y35" s="96"/>
      <c r="Z35" s="96"/>
      <c r="AA35" s="62"/>
      <c r="AB35" s="62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44"/>
    </row>
    <row r="36" spans="1:41">
      <c r="A36" s="3"/>
      <c r="B36" s="43">
        <f t="shared" si="0"/>
        <v>28</v>
      </c>
      <c r="C36" s="52" t="str">
        <f>IF($X$36&lt;&gt;"-","1","0")</f>
        <v>1</v>
      </c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37" t="s">
        <v>101</v>
      </c>
      <c r="U36" s="37"/>
      <c r="V36" s="37"/>
      <c r="W36" s="37" t="s">
        <v>107</v>
      </c>
      <c r="X36" s="96"/>
      <c r="Y36" s="96"/>
      <c r="Z36" s="96"/>
      <c r="AA36" s="62"/>
      <c r="AB36" s="62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44"/>
    </row>
    <row r="37" spans="1:41">
      <c r="A37" s="3"/>
      <c r="B37" s="43">
        <f t="shared" si="0"/>
        <v>29</v>
      </c>
      <c r="C37" s="52" t="str">
        <f>IF($X$37&lt;&gt;"-","1","0")</f>
        <v>1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37" t="s">
        <v>102</v>
      </c>
      <c r="U37" s="37"/>
      <c r="V37" s="37"/>
      <c r="W37" s="37" t="s">
        <v>107</v>
      </c>
      <c r="X37" s="96"/>
      <c r="Y37" s="96"/>
      <c r="Z37" s="96"/>
      <c r="AA37" s="62"/>
      <c r="AB37" s="62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44"/>
    </row>
    <row r="38" spans="1:41">
      <c r="A38" s="3"/>
      <c r="B38" s="43">
        <f t="shared" si="0"/>
        <v>30</v>
      </c>
      <c r="C38" s="52" t="str">
        <f>IF($X$38&lt;&gt;"-","1","0")</f>
        <v>1</v>
      </c>
      <c r="D38" s="97"/>
      <c r="E38" s="97"/>
      <c r="F38" s="97"/>
      <c r="G38" s="97"/>
      <c r="H38" s="97"/>
      <c r="I38" s="97"/>
      <c r="J38" s="97"/>
      <c r="K38" s="97"/>
      <c r="L38" s="97" t="s">
        <v>112</v>
      </c>
      <c r="M38" s="97"/>
      <c r="N38" s="97"/>
      <c r="O38" s="97"/>
      <c r="P38" s="97"/>
      <c r="Q38" s="97"/>
      <c r="R38" s="97"/>
      <c r="S38" s="97"/>
      <c r="T38" s="37" t="s">
        <v>103</v>
      </c>
      <c r="U38" s="37"/>
      <c r="V38" s="37"/>
      <c r="W38" s="37" t="s">
        <v>107</v>
      </c>
      <c r="X38" s="96"/>
      <c r="Y38" s="96"/>
      <c r="Z38" s="96"/>
      <c r="AA38" s="62"/>
      <c r="AB38" s="62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44"/>
    </row>
    <row r="39" spans="1:41">
      <c r="A39" s="3"/>
      <c r="B39" s="43">
        <f t="shared" si="0"/>
        <v>31</v>
      </c>
      <c r="C39" s="52" t="str">
        <f>IF($X$39&lt;&gt;"-","1","0")</f>
        <v>1</v>
      </c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37" t="s">
        <v>104</v>
      </c>
      <c r="U39" s="37"/>
      <c r="V39" s="37"/>
      <c r="W39" s="37" t="s">
        <v>107</v>
      </c>
      <c r="X39" s="96"/>
      <c r="Y39" s="96"/>
      <c r="Z39" s="96"/>
      <c r="AA39" s="62"/>
      <c r="AB39" s="62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44"/>
    </row>
    <row r="40" spans="1:41">
      <c r="A40" s="3"/>
      <c r="B40" s="43">
        <f t="shared" si="0"/>
        <v>32</v>
      </c>
      <c r="C40" s="52" t="str">
        <f>IF($X$40&lt;&gt;"-","1","0")</f>
        <v>1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37" t="s">
        <v>105</v>
      </c>
      <c r="U40" s="37"/>
      <c r="V40" s="37"/>
      <c r="W40" s="37" t="s">
        <v>107</v>
      </c>
      <c r="X40" s="96"/>
      <c r="Y40" s="96"/>
      <c r="Z40" s="96"/>
      <c r="AA40" s="62"/>
      <c r="AB40" s="62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44"/>
    </row>
    <row r="41" spans="1:41">
      <c r="A41" s="3"/>
      <c r="B41" s="43">
        <f t="shared" si="0"/>
        <v>33</v>
      </c>
      <c r="C41" s="52" t="str">
        <f>IF($X$41&lt;&gt;"-","1","0")</f>
        <v>1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37" t="s">
        <v>106</v>
      </c>
      <c r="U41" s="37"/>
      <c r="V41" s="37"/>
      <c r="W41" s="37" t="s">
        <v>107</v>
      </c>
      <c r="X41" s="96"/>
      <c r="Y41" s="96"/>
      <c r="Z41" s="96"/>
      <c r="AA41" s="62"/>
      <c r="AB41" s="62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44"/>
    </row>
    <row r="42" spans="1:41">
      <c r="A42" s="3" t="s">
        <v>32</v>
      </c>
      <c r="B42" s="45"/>
      <c r="C42" s="4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47"/>
      <c r="U42" s="47"/>
      <c r="V42" s="47"/>
      <c r="W42" s="47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48"/>
    </row>
  </sheetData>
  <mergeCells count="393">
    <mergeCell ref="AM42:AN42"/>
    <mergeCell ref="D42:G42"/>
    <mergeCell ref="H42:K42"/>
    <mergeCell ref="L42:O42"/>
    <mergeCell ref="P42:S42"/>
    <mergeCell ref="X42:Z42"/>
    <mergeCell ref="AA42:AB42"/>
    <mergeCell ref="AC42:AD42"/>
    <mergeCell ref="AE42:AF42"/>
    <mergeCell ref="AG42:AH42"/>
    <mergeCell ref="AI42:AJ42"/>
    <mergeCell ref="AK42:AL42"/>
    <mergeCell ref="AO7:AO8"/>
    <mergeCell ref="D8:G8"/>
    <mergeCell ref="H8:K8"/>
    <mergeCell ref="L8:O8"/>
    <mergeCell ref="P8:S8"/>
    <mergeCell ref="AC8:AD8"/>
    <mergeCell ref="AE8:AF8"/>
    <mergeCell ref="AG8:AH8"/>
    <mergeCell ref="AI8:AJ8"/>
    <mergeCell ref="AK8:AL8"/>
    <mergeCell ref="U7:V7"/>
    <mergeCell ref="W7:W8"/>
    <mergeCell ref="X7:Z8"/>
    <mergeCell ref="AA7:AB8"/>
    <mergeCell ref="AC7:AH7"/>
    <mergeCell ref="AI7:AN7"/>
    <mergeCell ref="B7:B8"/>
    <mergeCell ref="C7:C8"/>
    <mergeCell ref="D7:T7"/>
    <mergeCell ref="B2:G5"/>
    <mergeCell ref="H2:K2"/>
    <mergeCell ref="L2:O2"/>
    <mergeCell ref="P2:S2"/>
    <mergeCell ref="H3:K3"/>
    <mergeCell ref="L3:O3"/>
    <mergeCell ref="P3:S3"/>
    <mergeCell ref="H4:K4"/>
    <mergeCell ref="L4:O4"/>
    <mergeCell ref="P4:S4"/>
    <mergeCell ref="AI11:AJ11"/>
    <mergeCell ref="D11:G11"/>
    <mergeCell ref="H11:K11"/>
    <mergeCell ref="L11:O11"/>
    <mergeCell ref="P11:S11"/>
    <mergeCell ref="X11:Z11"/>
    <mergeCell ref="AM8:AN8"/>
    <mergeCell ref="H5:K5"/>
    <mergeCell ref="L5:O5"/>
    <mergeCell ref="P5:S5"/>
    <mergeCell ref="D10:G10"/>
    <mergeCell ref="H10:K10"/>
    <mergeCell ref="L10:O10"/>
    <mergeCell ref="P10:S10"/>
    <mergeCell ref="X10:Z10"/>
    <mergeCell ref="AA10:AB10"/>
    <mergeCell ref="AC10:AD10"/>
    <mergeCell ref="AE10:AF10"/>
    <mergeCell ref="AG10:AH10"/>
    <mergeCell ref="AI10:AJ10"/>
    <mergeCell ref="AK10:AL10"/>
    <mergeCell ref="AM10:AN10"/>
    <mergeCell ref="AC14:AD14"/>
    <mergeCell ref="AE14:AF14"/>
    <mergeCell ref="AG14:AH14"/>
    <mergeCell ref="AI14:AJ14"/>
    <mergeCell ref="AK14:AL14"/>
    <mergeCell ref="AM14:AN14"/>
    <mergeCell ref="AK11:AL11"/>
    <mergeCell ref="AM11:AN11"/>
    <mergeCell ref="D12:G12"/>
    <mergeCell ref="H12:K12"/>
    <mergeCell ref="L12:O12"/>
    <mergeCell ref="P12:S12"/>
    <mergeCell ref="X12:Z12"/>
    <mergeCell ref="AA12:AB12"/>
    <mergeCell ref="AC12:AD12"/>
    <mergeCell ref="AE12:AF12"/>
    <mergeCell ref="AG12:AH12"/>
    <mergeCell ref="AI12:AJ12"/>
    <mergeCell ref="AK12:AL12"/>
    <mergeCell ref="AM12:AN12"/>
    <mergeCell ref="AA11:AB11"/>
    <mergeCell ref="AC11:AD11"/>
    <mergeCell ref="AE11:AF11"/>
    <mergeCell ref="AG11:AH11"/>
    <mergeCell ref="L15:O15"/>
    <mergeCell ref="P15:S15"/>
    <mergeCell ref="X15:Z15"/>
    <mergeCell ref="D14:G14"/>
    <mergeCell ref="H14:K14"/>
    <mergeCell ref="L14:O14"/>
    <mergeCell ref="P14:S14"/>
    <mergeCell ref="X14:Z14"/>
    <mergeCell ref="AA14:AB14"/>
    <mergeCell ref="L17:O17"/>
    <mergeCell ref="P17:S17"/>
    <mergeCell ref="X17:Z17"/>
    <mergeCell ref="AK15:AL15"/>
    <mergeCell ref="AM15:AN15"/>
    <mergeCell ref="D16:G16"/>
    <mergeCell ref="H16:K16"/>
    <mergeCell ref="L16:O16"/>
    <mergeCell ref="P16:S16"/>
    <mergeCell ref="X16:Z16"/>
    <mergeCell ref="AA16:AB16"/>
    <mergeCell ref="AC16:AD16"/>
    <mergeCell ref="AE16:AF16"/>
    <mergeCell ref="AG16:AH16"/>
    <mergeCell ref="AI16:AJ16"/>
    <mergeCell ref="AK16:AL16"/>
    <mergeCell ref="AM16:AN16"/>
    <mergeCell ref="AA15:AB15"/>
    <mergeCell ref="AC15:AD15"/>
    <mergeCell ref="AE15:AF15"/>
    <mergeCell ref="AG15:AH15"/>
    <mergeCell ref="AI15:AJ15"/>
    <mergeCell ref="D15:G15"/>
    <mergeCell ref="H15:K15"/>
    <mergeCell ref="AI20:AJ20"/>
    <mergeCell ref="AK20:AL20"/>
    <mergeCell ref="AM20:AN20"/>
    <mergeCell ref="AK17:AL17"/>
    <mergeCell ref="AM17:AN17"/>
    <mergeCell ref="D18:G18"/>
    <mergeCell ref="H18:K18"/>
    <mergeCell ref="L18:O18"/>
    <mergeCell ref="P18:S18"/>
    <mergeCell ref="X18:Z18"/>
    <mergeCell ref="AA18:AB18"/>
    <mergeCell ref="AC18:AD18"/>
    <mergeCell ref="AE18:AF18"/>
    <mergeCell ref="AG18:AH18"/>
    <mergeCell ref="AI18:AJ18"/>
    <mergeCell ref="AK18:AL18"/>
    <mergeCell ref="AM18:AN18"/>
    <mergeCell ref="AA17:AB17"/>
    <mergeCell ref="AC17:AD17"/>
    <mergeCell ref="AE17:AF17"/>
    <mergeCell ref="AG17:AH17"/>
    <mergeCell ref="AI17:AJ17"/>
    <mergeCell ref="D17:G17"/>
    <mergeCell ref="H17:K17"/>
    <mergeCell ref="D20:G20"/>
    <mergeCell ref="H20:K20"/>
    <mergeCell ref="L20:O20"/>
    <mergeCell ref="P20:S20"/>
    <mergeCell ref="X20:Z20"/>
    <mergeCell ref="AA20:AB20"/>
    <mergeCell ref="AC20:AD20"/>
    <mergeCell ref="AE20:AF20"/>
    <mergeCell ref="AG20:AH20"/>
    <mergeCell ref="AK21:AL21"/>
    <mergeCell ref="AM21:AN21"/>
    <mergeCell ref="D22:G22"/>
    <mergeCell ref="H22:K22"/>
    <mergeCell ref="L22:O22"/>
    <mergeCell ref="P22:S22"/>
    <mergeCell ref="X22:Z22"/>
    <mergeCell ref="AA22:AB22"/>
    <mergeCell ref="AC22:AD22"/>
    <mergeCell ref="AE22:AF22"/>
    <mergeCell ref="AG22:AH22"/>
    <mergeCell ref="AI22:AJ22"/>
    <mergeCell ref="AK22:AL22"/>
    <mergeCell ref="AM22:AN22"/>
    <mergeCell ref="AA21:AB21"/>
    <mergeCell ref="AC21:AD21"/>
    <mergeCell ref="AE21:AF21"/>
    <mergeCell ref="AG21:AH21"/>
    <mergeCell ref="AI21:AJ21"/>
    <mergeCell ref="D21:G21"/>
    <mergeCell ref="H21:K21"/>
    <mergeCell ref="L21:O21"/>
    <mergeCell ref="P21:S21"/>
    <mergeCell ref="X21:Z21"/>
    <mergeCell ref="AC25:AD25"/>
    <mergeCell ref="AE25:AF25"/>
    <mergeCell ref="AG25:AH25"/>
    <mergeCell ref="AI25:AJ25"/>
    <mergeCell ref="AK25:AL25"/>
    <mergeCell ref="AM25:AN25"/>
    <mergeCell ref="D24:G24"/>
    <mergeCell ref="H24:K24"/>
    <mergeCell ref="L24:O24"/>
    <mergeCell ref="P24:S24"/>
    <mergeCell ref="X24:Z24"/>
    <mergeCell ref="AA24:AB24"/>
    <mergeCell ref="AC24:AD24"/>
    <mergeCell ref="AE24:AF24"/>
    <mergeCell ref="AG24:AH24"/>
    <mergeCell ref="AI24:AJ24"/>
    <mergeCell ref="AK24:AL24"/>
    <mergeCell ref="AM24:AN24"/>
    <mergeCell ref="L26:O26"/>
    <mergeCell ref="P26:S26"/>
    <mergeCell ref="X26:Z26"/>
    <mergeCell ref="D25:G25"/>
    <mergeCell ref="H25:K25"/>
    <mergeCell ref="L25:O25"/>
    <mergeCell ref="P25:S25"/>
    <mergeCell ref="X25:Z25"/>
    <mergeCell ref="AA25:AB25"/>
    <mergeCell ref="L28:O28"/>
    <mergeCell ref="P28:S28"/>
    <mergeCell ref="X28:Z28"/>
    <mergeCell ref="AK26:AL26"/>
    <mergeCell ref="AM26:AN26"/>
    <mergeCell ref="D27:G27"/>
    <mergeCell ref="H27:K27"/>
    <mergeCell ref="L27:O27"/>
    <mergeCell ref="P27:S27"/>
    <mergeCell ref="X27:Z27"/>
    <mergeCell ref="AA27:AB27"/>
    <mergeCell ref="AC27:AD27"/>
    <mergeCell ref="AE27:AF27"/>
    <mergeCell ref="AG27:AH27"/>
    <mergeCell ref="AI27:AJ27"/>
    <mergeCell ref="AK27:AL27"/>
    <mergeCell ref="AM27:AN27"/>
    <mergeCell ref="AA26:AB26"/>
    <mergeCell ref="AC26:AD26"/>
    <mergeCell ref="AE26:AF26"/>
    <mergeCell ref="AG26:AH26"/>
    <mergeCell ref="AI26:AJ26"/>
    <mergeCell ref="D26:G26"/>
    <mergeCell ref="H26:K26"/>
    <mergeCell ref="L32:O32"/>
    <mergeCell ref="P32:S32"/>
    <mergeCell ref="X32:Z32"/>
    <mergeCell ref="AK28:AL28"/>
    <mergeCell ref="AM28:AN28"/>
    <mergeCell ref="D29:G29"/>
    <mergeCell ref="H29:K29"/>
    <mergeCell ref="L29:O29"/>
    <mergeCell ref="P29:S29"/>
    <mergeCell ref="X29:Z29"/>
    <mergeCell ref="AA29:AB29"/>
    <mergeCell ref="AC29:AD29"/>
    <mergeCell ref="AE29:AF29"/>
    <mergeCell ref="AG29:AH29"/>
    <mergeCell ref="AI29:AJ29"/>
    <mergeCell ref="AK29:AL29"/>
    <mergeCell ref="AM29:AN29"/>
    <mergeCell ref="AA28:AB28"/>
    <mergeCell ref="AC28:AD28"/>
    <mergeCell ref="AE28:AF28"/>
    <mergeCell ref="AG28:AH28"/>
    <mergeCell ref="AI28:AJ28"/>
    <mergeCell ref="D28:G28"/>
    <mergeCell ref="H28:K28"/>
    <mergeCell ref="L36:O36"/>
    <mergeCell ref="P36:S36"/>
    <mergeCell ref="X36:Z36"/>
    <mergeCell ref="AK32:AL32"/>
    <mergeCell ref="AM32:AN32"/>
    <mergeCell ref="D35:G35"/>
    <mergeCell ref="H35:K35"/>
    <mergeCell ref="L35:O35"/>
    <mergeCell ref="P35:S35"/>
    <mergeCell ref="X35:Z35"/>
    <mergeCell ref="AA35:AB35"/>
    <mergeCell ref="AC35:AD35"/>
    <mergeCell ref="AE35:AF35"/>
    <mergeCell ref="AG35:AH35"/>
    <mergeCell ref="AI35:AJ35"/>
    <mergeCell ref="AK35:AL35"/>
    <mergeCell ref="AM35:AN35"/>
    <mergeCell ref="AA32:AB32"/>
    <mergeCell ref="AC32:AD32"/>
    <mergeCell ref="AE32:AF32"/>
    <mergeCell ref="AG32:AH32"/>
    <mergeCell ref="AI32:AJ32"/>
    <mergeCell ref="D32:G32"/>
    <mergeCell ref="H32:K32"/>
    <mergeCell ref="AI38:AJ38"/>
    <mergeCell ref="AK38:AL38"/>
    <mergeCell ref="AM38:AN38"/>
    <mergeCell ref="AK36:AL36"/>
    <mergeCell ref="AM36:AN36"/>
    <mergeCell ref="D37:G37"/>
    <mergeCell ref="H37:K37"/>
    <mergeCell ref="L37:O37"/>
    <mergeCell ref="P37:S37"/>
    <mergeCell ref="X37:Z37"/>
    <mergeCell ref="AA37:AB37"/>
    <mergeCell ref="AC37:AD37"/>
    <mergeCell ref="AE37:AF37"/>
    <mergeCell ref="AG37:AH37"/>
    <mergeCell ref="AI37:AJ37"/>
    <mergeCell ref="AK37:AL37"/>
    <mergeCell ref="AM37:AN37"/>
    <mergeCell ref="AA36:AB36"/>
    <mergeCell ref="AC36:AD36"/>
    <mergeCell ref="AE36:AF36"/>
    <mergeCell ref="AG36:AH36"/>
    <mergeCell ref="AI36:AJ36"/>
    <mergeCell ref="D36:G36"/>
    <mergeCell ref="H36:K36"/>
    <mergeCell ref="D38:G38"/>
    <mergeCell ref="H38:K38"/>
    <mergeCell ref="L38:O38"/>
    <mergeCell ref="P38:S38"/>
    <mergeCell ref="X38:Z38"/>
    <mergeCell ref="AA38:AB38"/>
    <mergeCell ref="AC38:AD38"/>
    <mergeCell ref="AE38:AF38"/>
    <mergeCell ref="AG38:AH38"/>
    <mergeCell ref="AK39:AL39"/>
    <mergeCell ref="AM39:AN39"/>
    <mergeCell ref="D40:G40"/>
    <mergeCell ref="H40:K40"/>
    <mergeCell ref="L40:O40"/>
    <mergeCell ref="P40:S40"/>
    <mergeCell ref="X40:Z40"/>
    <mergeCell ref="AA40:AB40"/>
    <mergeCell ref="AC40:AD40"/>
    <mergeCell ref="AE40:AF40"/>
    <mergeCell ref="AG40:AH40"/>
    <mergeCell ref="AI40:AJ40"/>
    <mergeCell ref="AK40:AL40"/>
    <mergeCell ref="AM40:AN40"/>
    <mergeCell ref="AA39:AB39"/>
    <mergeCell ref="AC39:AD39"/>
    <mergeCell ref="AE39:AF39"/>
    <mergeCell ref="AG39:AH39"/>
    <mergeCell ref="AI39:AJ39"/>
    <mergeCell ref="D39:G39"/>
    <mergeCell ref="H39:K39"/>
    <mergeCell ref="L39:O39"/>
    <mergeCell ref="P39:S39"/>
    <mergeCell ref="X39:Z39"/>
    <mergeCell ref="AK41:AL41"/>
    <mergeCell ref="AM41:AN41"/>
    <mergeCell ref="AA41:AB41"/>
    <mergeCell ref="AC41:AD41"/>
    <mergeCell ref="AE41:AF41"/>
    <mergeCell ref="AG41:AH41"/>
    <mergeCell ref="AI41:AJ41"/>
    <mergeCell ref="D41:G41"/>
    <mergeCell ref="H41:K41"/>
    <mergeCell ref="L41:O41"/>
    <mergeCell ref="P41:S41"/>
    <mergeCell ref="X41:Z41"/>
    <mergeCell ref="AI33:AJ33"/>
    <mergeCell ref="AK33:AL33"/>
    <mergeCell ref="AM33:AN33"/>
    <mergeCell ref="D34:G34"/>
    <mergeCell ref="H34:K34"/>
    <mergeCell ref="L34:O34"/>
    <mergeCell ref="P34:S34"/>
    <mergeCell ref="X34:Z34"/>
    <mergeCell ref="AA34:AB34"/>
    <mergeCell ref="AC34:AD34"/>
    <mergeCell ref="AE34:AF34"/>
    <mergeCell ref="AG34:AH34"/>
    <mergeCell ref="AI34:AJ34"/>
    <mergeCell ref="AK34:AL34"/>
    <mergeCell ref="AM34:AN34"/>
    <mergeCell ref="D33:G33"/>
    <mergeCell ref="H33:K33"/>
    <mergeCell ref="L33:O33"/>
    <mergeCell ref="P33:S33"/>
    <mergeCell ref="X33:Z33"/>
    <mergeCell ref="AA33:AB33"/>
    <mergeCell ref="AC33:AD33"/>
    <mergeCell ref="AE33:AF33"/>
    <mergeCell ref="AG33:AH33"/>
    <mergeCell ref="AI30:AJ30"/>
    <mergeCell ref="AK30:AL30"/>
    <mergeCell ref="AM30:AN30"/>
    <mergeCell ref="D31:G31"/>
    <mergeCell ref="H31:K31"/>
    <mergeCell ref="L31:O31"/>
    <mergeCell ref="P31:S31"/>
    <mergeCell ref="X31:Z31"/>
    <mergeCell ref="AA31:AB31"/>
    <mergeCell ref="AC31:AD31"/>
    <mergeCell ref="AE31:AF31"/>
    <mergeCell ref="AG31:AH31"/>
    <mergeCell ref="AI31:AJ31"/>
    <mergeCell ref="AK31:AL31"/>
    <mergeCell ref="AM31:AN31"/>
    <mergeCell ref="D30:G30"/>
    <mergeCell ref="H30:K30"/>
    <mergeCell ref="L30:O30"/>
    <mergeCell ref="P30:S30"/>
    <mergeCell ref="X30:Z30"/>
    <mergeCell ref="AA30:AB30"/>
    <mergeCell ref="AC30:AD30"/>
    <mergeCell ref="AE30:AF30"/>
    <mergeCell ref="AG30:AH30"/>
  </mergeCells>
  <phoneticPr fontId="1"/>
  <dataValidations count="2">
    <dataValidation type="list" allowBlank="1" showInputMessage="1" showErrorMessage="1" sqref="AC10:AC12 AI10:AI12 AI14:AI18 AC14:AC18 AC20:AC22 AI20:AI22 AC24:AC42 AI24:AI42">
      <formula1>"NG,OK,NG→OK"</formula1>
    </dataValidation>
    <dataValidation type="list" allowBlank="1" showInputMessage="1" showErrorMessage="1" sqref="AA10:AB12 AA14:AB18 AA20:AB22 AA24:AB41">
      <formula1>"○,×"</formula1>
    </dataValidation>
  </dataValidations>
  <pageMargins left="0.7" right="0.7" top="0.75" bottom="0.75" header="0.3" footer="0.3"/>
  <pageSetup paperSize="9" scale="1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33"/>
  <sheetViews>
    <sheetView tabSelected="1" view="pageBreakPreview" zoomScale="85" zoomScaleNormal="100" zoomScaleSheetLayoutView="85" workbookViewId="0">
      <pane xSplit="3" ySplit="8" topLeftCell="D18" activePane="bottomRight" state="frozen"/>
      <selection pane="topRight" activeCell="D1" sqref="D1"/>
      <selection pane="bottomLeft" activeCell="A7" sqref="A7"/>
      <selection pane="bottomRight" activeCell="T22" sqref="T22"/>
    </sheetView>
  </sheetViews>
  <sheetFormatPr defaultColWidth="4.625" defaultRowHeight="18.75"/>
  <cols>
    <col min="1" max="1" width="4.625" style="2" customWidth="1"/>
    <col min="2" max="2" width="4.625" style="1"/>
    <col min="3" max="3" width="3.625" style="1" bestFit="1" customWidth="1"/>
    <col min="4" max="9" width="4.625" style="7"/>
    <col min="10" max="10" width="4.625" style="1"/>
    <col min="11" max="11" width="10.125" style="1" customWidth="1"/>
    <col min="12" max="18" width="4.625" style="1"/>
    <col min="19" max="19" width="4.625" style="7"/>
    <col min="20" max="20" width="57.75" style="2" customWidth="1"/>
    <col min="21" max="22" width="30.75" style="2" customWidth="1"/>
    <col min="23" max="23" width="49.5" style="2" customWidth="1"/>
    <col min="24" max="24" width="5.5" style="2" bestFit="1" customWidth="1"/>
    <col min="25" max="26" width="4.625" style="2"/>
    <col min="27" max="29" width="4.625" style="2" customWidth="1"/>
    <col min="30" max="41" width="4.625" style="2"/>
    <col min="42" max="42" width="20.75" style="2" customWidth="1"/>
    <col min="43" max="16384" width="4.625" style="2"/>
  </cols>
  <sheetData>
    <row r="1" spans="1:42" ht="9" customHeight="1" thickBot="1">
      <c r="A1" s="1"/>
      <c r="D1" s="1"/>
      <c r="E1" s="1"/>
      <c r="F1" s="1"/>
      <c r="G1" s="1"/>
      <c r="H1" s="1"/>
      <c r="I1" s="1"/>
      <c r="S1" s="1"/>
    </row>
    <row r="2" spans="1:42">
      <c r="A2" s="1"/>
      <c r="B2" s="80" t="s">
        <v>23</v>
      </c>
      <c r="C2" s="75"/>
      <c r="D2" s="81"/>
      <c r="E2" s="81"/>
      <c r="F2" s="81"/>
      <c r="G2" s="81"/>
      <c r="H2" s="73" t="s">
        <v>41</v>
      </c>
      <c r="I2" s="74"/>
      <c r="J2" s="74"/>
      <c r="K2" s="75"/>
      <c r="L2" s="73" t="s">
        <v>42</v>
      </c>
      <c r="M2" s="74"/>
      <c r="N2" s="74"/>
      <c r="O2" s="75"/>
      <c r="P2" s="73" t="s">
        <v>43</v>
      </c>
      <c r="Q2" s="74"/>
      <c r="R2" s="74"/>
      <c r="S2" s="75"/>
    </row>
    <row r="3" spans="1:42" ht="19.5" thickBot="1">
      <c r="A3" s="1"/>
      <c r="B3" s="82"/>
      <c r="C3" s="83"/>
      <c r="D3" s="84"/>
      <c r="E3" s="84"/>
      <c r="F3" s="84"/>
      <c r="G3" s="84"/>
      <c r="H3" s="76" t="str">
        <f>IF(表紙!D10="","",表紙!D10)</f>
        <v/>
      </c>
      <c r="I3" s="77"/>
      <c r="J3" s="77"/>
      <c r="K3" s="78"/>
      <c r="L3" s="76" t="str">
        <f>IF(表紙!D12="","",表紙!D12)</f>
        <v/>
      </c>
      <c r="M3" s="77"/>
      <c r="N3" s="77"/>
      <c r="O3" s="78"/>
      <c r="P3" s="76" t="str">
        <f>IF(表紙!D14="","",表紙!D14)</f>
        <v/>
      </c>
      <c r="Q3" s="77"/>
      <c r="R3" s="77"/>
      <c r="S3" s="78"/>
    </row>
    <row r="4" spans="1:42">
      <c r="A4" s="1"/>
      <c r="B4" s="82"/>
      <c r="C4" s="83"/>
      <c r="D4" s="84"/>
      <c r="E4" s="84"/>
      <c r="F4" s="84"/>
      <c r="G4" s="84"/>
      <c r="H4" s="73" t="s">
        <v>44</v>
      </c>
      <c r="I4" s="74"/>
      <c r="J4" s="74"/>
      <c r="K4" s="75"/>
      <c r="L4" s="73" t="s">
        <v>20</v>
      </c>
      <c r="M4" s="74"/>
      <c r="N4" s="74"/>
      <c r="O4" s="75"/>
      <c r="P4" s="73" t="s">
        <v>60</v>
      </c>
      <c r="Q4" s="74"/>
      <c r="R4" s="74"/>
      <c r="S4" s="75"/>
    </row>
    <row r="5" spans="1:42" ht="19.5" thickBot="1">
      <c r="A5" s="1"/>
      <c r="B5" s="85"/>
      <c r="C5" s="86"/>
      <c r="D5" s="87"/>
      <c r="E5" s="87"/>
      <c r="F5" s="87"/>
      <c r="G5" s="87"/>
      <c r="H5" s="76" t="str">
        <f>IF(表紙!F26="","",表紙!F26)</f>
        <v/>
      </c>
      <c r="I5" s="77"/>
      <c r="J5" s="77"/>
      <c r="K5" s="78"/>
      <c r="L5" s="76" t="str">
        <f>IF(表紙!G26="","",表紙!G26)</f>
        <v/>
      </c>
      <c r="M5" s="77"/>
      <c r="N5" s="77"/>
      <c r="O5" s="78"/>
      <c r="P5" s="79" t="str">
        <f>IF(表紙!G28="","",表紙!G28)</f>
        <v/>
      </c>
      <c r="Q5" s="77"/>
      <c r="R5" s="77"/>
      <c r="S5" s="78"/>
    </row>
    <row r="6" spans="1:42" ht="10.9" customHeight="1" thickBot="1">
      <c r="A6" s="1"/>
      <c r="D6" s="1"/>
      <c r="E6" s="1"/>
      <c r="F6" s="1"/>
      <c r="G6" s="1"/>
      <c r="H6" s="1"/>
      <c r="I6" s="1"/>
      <c r="S6" s="1"/>
    </row>
    <row r="7" spans="1:42" ht="18.75" customHeight="1">
      <c r="A7" s="1"/>
      <c r="B7" s="88" t="s">
        <v>24</v>
      </c>
      <c r="C7" s="67" t="s">
        <v>117</v>
      </c>
      <c r="D7" s="63" t="s">
        <v>25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3" t="s">
        <v>46</v>
      </c>
      <c r="V7" s="64"/>
      <c r="W7" s="63" t="s">
        <v>26</v>
      </c>
      <c r="X7" s="117" t="s">
        <v>51</v>
      </c>
      <c r="Y7" s="107" t="s">
        <v>50</v>
      </c>
      <c r="Z7" s="108"/>
      <c r="AA7" s="109"/>
      <c r="AB7" s="113" t="s">
        <v>33</v>
      </c>
      <c r="AC7" s="114"/>
      <c r="AD7" s="63" t="s">
        <v>27</v>
      </c>
      <c r="AE7" s="64"/>
      <c r="AF7" s="64"/>
      <c r="AG7" s="64"/>
      <c r="AH7" s="64"/>
      <c r="AI7" s="65"/>
      <c r="AJ7" s="63" t="s">
        <v>47</v>
      </c>
      <c r="AK7" s="64"/>
      <c r="AL7" s="64"/>
      <c r="AM7" s="64"/>
      <c r="AN7" s="64"/>
      <c r="AO7" s="65"/>
      <c r="AP7" s="60" t="s">
        <v>59</v>
      </c>
    </row>
    <row r="8" spans="1:42" ht="19.5" customHeight="1">
      <c r="A8" s="1"/>
      <c r="B8" s="89"/>
      <c r="C8" s="66"/>
      <c r="D8" s="90" t="s">
        <v>38</v>
      </c>
      <c r="E8" s="91"/>
      <c r="F8" s="91"/>
      <c r="G8" s="92"/>
      <c r="H8" s="69" t="s">
        <v>34</v>
      </c>
      <c r="I8" s="69"/>
      <c r="J8" s="69"/>
      <c r="K8" s="69"/>
      <c r="L8" s="66" t="s">
        <v>39</v>
      </c>
      <c r="M8" s="66"/>
      <c r="N8" s="66"/>
      <c r="O8" s="66"/>
      <c r="P8" s="66" t="s">
        <v>40</v>
      </c>
      <c r="Q8" s="66"/>
      <c r="R8" s="66"/>
      <c r="S8" s="66"/>
      <c r="T8" s="34" t="s">
        <v>35</v>
      </c>
      <c r="U8" s="32" t="s">
        <v>36</v>
      </c>
      <c r="V8" s="32" t="s">
        <v>37</v>
      </c>
      <c r="W8" s="70"/>
      <c r="X8" s="118"/>
      <c r="Y8" s="110"/>
      <c r="Z8" s="111"/>
      <c r="AA8" s="112"/>
      <c r="AB8" s="115"/>
      <c r="AC8" s="116"/>
      <c r="AD8" s="70" t="s">
        <v>28</v>
      </c>
      <c r="AE8" s="72"/>
      <c r="AF8" s="70" t="s">
        <v>29</v>
      </c>
      <c r="AG8" s="72"/>
      <c r="AH8" s="70" t="s">
        <v>30</v>
      </c>
      <c r="AI8" s="72"/>
      <c r="AJ8" s="70" t="s">
        <v>28</v>
      </c>
      <c r="AK8" s="72"/>
      <c r="AL8" s="70" t="s">
        <v>48</v>
      </c>
      <c r="AM8" s="72"/>
      <c r="AN8" s="70" t="s">
        <v>49</v>
      </c>
      <c r="AO8" s="72"/>
      <c r="AP8" s="61"/>
    </row>
    <row r="9" spans="1:42">
      <c r="A9" s="3"/>
      <c r="B9" s="4">
        <f>ROW()-8</f>
        <v>1</v>
      </c>
      <c r="C9" s="36">
        <v>0</v>
      </c>
      <c r="D9" s="38" t="s">
        <v>118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49"/>
    </row>
    <row r="10" spans="1:42" ht="56.25">
      <c r="A10" s="3"/>
      <c r="B10" s="4">
        <f>ROW()-8</f>
        <v>2</v>
      </c>
      <c r="C10" s="6" t="str">
        <f>IF($Y$10&lt;&gt;"-","1","0")</f>
        <v>1</v>
      </c>
      <c r="D10" s="57"/>
      <c r="E10" s="58"/>
      <c r="F10" s="58"/>
      <c r="G10" s="59"/>
      <c r="H10" s="57"/>
      <c r="I10" s="58"/>
      <c r="J10" s="58"/>
      <c r="K10" s="59"/>
      <c r="L10" s="57" t="s">
        <v>72</v>
      </c>
      <c r="M10" s="58"/>
      <c r="N10" s="58"/>
      <c r="O10" s="59"/>
      <c r="P10" s="57" t="s">
        <v>63</v>
      </c>
      <c r="Q10" s="58"/>
      <c r="R10" s="58"/>
      <c r="S10" s="59"/>
      <c r="T10" s="35" t="s">
        <v>63</v>
      </c>
      <c r="U10" s="35"/>
      <c r="V10" s="35"/>
      <c r="W10" s="35" t="s">
        <v>73</v>
      </c>
      <c r="X10" s="31"/>
      <c r="Y10" s="93"/>
      <c r="Z10" s="94"/>
      <c r="AA10" s="95"/>
      <c r="AB10" s="62"/>
      <c r="AC10" s="62"/>
      <c r="AD10" s="93"/>
      <c r="AE10" s="95"/>
      <c r="AF10" s="93"/>
      <c r="AG10" s="95"/>
      <c r="AH10" s="93"/>
      <c r="AI10" s="95"/>
      <c r="AJ10" s="93"/>
      <c r="AK10" s="95"/>
      <c r="AL10" s="93"/>
      <c r="AM10" s="95"/>
      <c r="AN10" s="93"/>
      <c r="AO10" s="95"/>
      <c r="AP10" s="33"/>
    </row>
    <row r="11" spans="1:42" ht="75">
      <c r="A11" s="3"/>
      <c r="B11" s="4">
        <f t="shared" ref="B11:B23" si="0">ROW()-8</f>
        <v>3</v>
      </c>
      <c r="C11" s="51" t="str">
        <f>IF($Y$11&lt;&gt;"-","1","0")</f>
        <v>1</v>
      </c>
      <c r="D11" s="57"/>
      <c r="E11" s="58"/>
      <c r="F11" s="58"/>
      <c r="G11" s="59"/>
      <c r="H11" s="57"/>
      <c r="I11" s="58"/>
      <c r="J11" s="58"/>
      <c r="K11" s="59"/>
      <c r="L11" s="57" t="s">
        <v>134</v>
      </c>
      <c r="M11" s="58"/>
      <c r="N11" s="58"/>
      <c r="O11" s="59"/>
      <c r="P11" s="57" t="s">
        <v>134</v>
      </c>
      <c r="Q11" s="58"/>
      <c r="R11" s="58"/>
      <c r="S11" s="59"/>
      <c r="T11" s="35" t="s">
        <v>63</v>
      </c>
      <c r="U11" s="35"/>
      <c r="V11" s="35"/>
      <c r="W11" s="35" t="s">
        <v>135</v>
      </c>
      <c r="X11" s="31"/>
      <c r="Y11" s="93"/>
      <c r="Z11" s="94"/>
      <c r="AA11" s="95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33"/>
    </row>
    <row r="12" spans="1:42" ht="37.5">
      <c r="A12" s="3"/>
      <c r="B12" s="4">
        <f t="shared" si="0"/>
        <v>4</v>
      </c>
      <c r="C12" s="51" t="str">
        <f>IF($Y$12&lt;&gt;"-","1","0")</f>
        <v>1</v>
      </c>
      <c r="D12" s="57"/>
      <c r="E12" s="58"/>
      <c r="F12" s="58"/>
      <c r="G12" s="59"/>
      <c r="H12" s="57"/>
      <c r="I12" s="58"/>
      <c r="J12" s="58"/>
      <c r="K12" s="59"/>
      <c r="L12" s="57" t="s">
        <v>136</v>
      </c>
      <c r="M12" s="58"/>
      <c r="N12" s="58"/>
      <c r="O12" s="59"/>
      <c r="P12" s="57" t="s">
        <v>137</v>
      </c>
      <c r="Q12" s="58"/>
      <c r="R12" s="58"/>
      <c r="S12" s="59"/>
      <c r="T12" s="35" t="s">
        <v>62</v>
      </c>
      <c r="U12" s="35"/>
      <c r="V12" s="35"/>
      <c r="W12" s="35" t="s">
        <v>74</v>
      </c>
      <c r="X12" s="31"/>
      <c r="Y12" s="93"/>
      <c r="Z12" s="94"/>
      <c r="AA12" s="95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33"/>
    </row>
    <row r="13" spans="1:42" ht="37.5">
      <c r="A13" s="3"/>
      <c r="B13" s="4">
        <f t="shared" si="0"/>
        <v>5</v>
      </c>
      <c r="C13" s="51" t="str">
        <f>IF($Y$13&lt;&gt;"-","1","0")</f>
        <v>1</v>
      </c>
      <c r="D13" s="57"/>
      <c r="E13" s="58"/>
      <c r="F13" s="58"/>
      <c r="G13" s="59"/>
      <c r="H13" s="57"/>
      <c r="I13" s="58"/>
      <c r="J13" s="58"/>
      <c r="K13" s="59"/>
      <c r="L13" s="57" t="s">
        <v>75</v>
      </c>
      <c r="M13" s="58"/>
      <c r="N13" s="58"/>
      <c r="O13" s="59"/>
      <c r="P13" s="57" t="s">
        <v>76</v>
      </c>
      <c r="Q13" s="58"/>
      <c r="R13" s="58"/>
      <c r="S13" s="59"/>
      <c r="T13" s="35" t="s">
        <v>77</v>
      </c>
      <c r="U13" s="35"/>
      <c r="V13" s="35"/>
      <c r="W13" s="35" t="s">
        <v>65</v>
      </c>
      <c r="X13" s="31"/>
      <c r="Y13" s="93"/>
      <c r="Z13" s="94"/>
      <c r="AA13" s="95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33"/>
    </row>
    <row r="14" spans="1:42" ht="37.5">
      <c r="A14" s="3"/>
      <c r="B14" s="4">
        <f t="shared" si="0"/>
        <v>6</v>
      </c>
      <c r="C14" s="51" t="str">
        <f>IF($Y$14&lt;&gt;"-","1","0")</f>
        <v>1</v>
      </c>
      <c r="D14" s="57"/>
      <c r="E14" s="58"/>
      <c r="F14" s="58"/>
      <c r="G14" s="59"/>
      <c r="H14" s="57"/>
      <c r="I14" s="58"/>
      <c r="J14" s="58"/>
      <c r="K14" s="59"/>
      <c r="L14" s="57"/>
      <c r="M14" s="58"/>
      <c r="N14" s="58"/>
      <c r="O14" s="59"/>
      <c r="P14" s="57"/>
      <c r="Q14" s="58"/>
      <c r="R14" s="58"/>
      <c r="S14" s="59"/>
      <c r="T14" s="35" t="s">
        <v>64</v>
      </c>
      <c r="U14" s="35"/>
      <c r="V14" s="35"/>
      <c r="W14" s="35" t="s">
        <v>65</v>
      </c>
      <c r="X14" s="31"/>
      <c r="Y14" s="93"/>
      <c r="Z14" s="94"/>
      <c r="AA14" s="95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33"/>
    </row>
    <row r="15" spans="1:42" ht="37.5">
      <c r="A15" s="3"/>
      <c r="B15" s="4">
        <f t="shared" si="0"/>
        <v>7</v>
      </c>
      <c r="C15" s="51" t="str">
        <f>IF($Y$15&lt;&gt;"-","1","0")</f>
        <v>1</v>
      </c>
      <c r="D15" s="57"/>
      <c r="E15" s="58"/>
      <c r="F15" s="58"/>
      <c r="G15" s="59"/>
      <c r="H15" s="57"/>
      <c r="I15" s="58"/>
      <c r="J15" s="58"/>
      <c r="K15" s="59"/>
      <c r="L15" s="57"/>
      <c r="M15" s="58"/>
      <c r="N15" s="58"/>
      <c r="O15" s="59"/>
      <c r="P15" s="57"/>
      <c r="Q15" s="58"/>
      <c r="R15" s="58"/>
      <c r="S15" s="59"/>
      <c r="T15" s="35" t="s">
        <v>66</v>
      </c>
      <c r="U15" s="35"/>
      <c r="V15" s="35"/>
      <c r="W15" s="35" t="s">
        <v>65</v>
      </c>
      <c r="X15" s="31"/>
      <c r="Y15" s="93"/>
      <c r="Z15" s="94"/>
      <c r="AA15" s="95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33"/>
    </row>
    <row r="16" spans="1:42" ht="37.5">
      <c r="A16" s="3"/>
      <c r="B16" s="4">
        <f t="shared" si="0"/>
        <v>8</v>
      </c>
      <c r="C16" s="51" t="str">
        <f>IF($Y$16&lt;&gt;"-","1","0")</f>
        <v>1</v>
      </c>
      <c r="D16" s="57"/>
      <c r="E16" s="58"/>
      <c r="F16" s="58"/>
      <c r="G16" s="59"/>
      <c r="H16" s="57"/>
      <c r="I16" s="58"/>
      <c r="J16" s="58"/>
      <c r="K16" s="59"/>
      <c r="L16" s="57"/>
      <c r="M16" s="58"/>
      <c r="N16" s="58"/>
      <c r="O16" s="59"/>
      <c r="P16" s="57"/>
      <c r="Q16" s="58"/>
      <c r="R16" s="58"/>
      <c r="S16" s="59"/>
      <c r="T16" s="35" t="s">
        <v>78</v>
      </c>
      <c r="U16" s="35"/>
      <c r="V16" s="35"/>
      <c r="W16" s="35" t="s">
        <v>65</v>
      </c>
      <c r="X16" s="31"/>
      <c r="Y16" s="93"/>
      <c r="Z16" s="94"/>
      <c r="AA16" s="95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33"/>
    </row>
    <row r="17" spans="1:42" ht="114.75" customHeight="1">
      <c r="A17" s="3"/>
      <c r="B17" s="4">
        <f t="shared" si="0"/>
        <v>9</v>
      </c>
      <c r="C17" s="51" t="str">
        <f>IF($Y$17&lt;&gt;"-","1","0")</f>
        <v>1</v>
      </c>
      <c r="D17" s="57"/>
      <c r="E17" s="58"/>
      <c r="F17" s="58"/>
      <c r="G17" s="59"/>
      <c r="H17" s="57" t="s">
        <v>131</v>
      </c>
      <c r="I17" s="58"/>
      <c r="J17" s="58"/>
      <c r="K17" s="59"/>
      <c r="L17" s="57" t="s">
        <v>79</v>
      </c>
      <c r="M17" s="58"/>
      <c r="N17" s="58"/>
      <c r="O17" s="59"/>
      <c r="P17" s="57" t="s">
        <v>80</v>
      </c>
      <c r="Q17" s="58"/>
      <c r="R17" s="58"/>
      <c r="S17" s="59"/>
      <c r="T17" s="35" t="s">
        <v>67</v>
      </c>
      <c r="U17" s="35"/>
      <c r="V17" s="35"/>
      <c r="W17" s="35" t="s">
        <v>81</v>
      </c>
      <c r="X17" s="31"/>
      <c r="Y17" s="93"/>
      <c r="Z17" s="94"/>
      <c r="AA17" s="95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33"/>
    </row>
    <row r="18" spans="1:42" ht="114.75" customHeight="1">
      <c r="A18" s="3"/>
      <c r="B18" s="4">
        <f t="shared" si="0"/>
        <v>10</v>
      </c>
      <c r="C18" s="51" t="str">
        <f>IF($Y$18&lt;&gt;"-","1","0")</f>
        <v>1</v>
      </c>
      <c r="D18" s="57"/>
      <c r="E18" s="58"/>
      <c r="F18" s="58"/>
      <c r="G18" s="59"/>
      <c r="H18" s="57" t="s">
        <v>132</v>
      </c>
      <c r="I18" s="58"/>
      <c r="J18" s="58"/>
      <c r="K18" s="59"/>
      <c r="L18" s="57"/>
      <c r="M18" s="58"/>
      <c r="N18" s="58"/>
      <c r="O18" s="59"/>
      <c r="P18" s="57" t="s">
        <v>68</v>
      </c>
      <c r="Q18" s="58"/>
      <c r="R18" s="58"/>
      <c r="S18" s="59"/>
      <c r="T18" s="35" t="s">
        <v>67</v>
      </c>
      <c r="U18" s="35"/>
      <c r="V18" s="35"/>
      <c r="W18" s="35" t="s">
        <v>69</v>
      </c>
      <c r="X18" s="31"/>
      <c r="Y18" s="93"/>
      <c r="Z18" s="94"/>
      <c r="AA18" s="95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33"/>
    </row>
    <row r="19" spans="1:42" ht="114.75" customHeight="1">
      <c r="A19" s="3"/>
      <c r="B19" s="4">
        <f t="shared" si="0"/>
        <v>11</v>
      </c>
      <c r="C19" s="51" t="str">
        <f>IF($Y$19&lt;&gt;"-","1","0")</f>
        <v>1</v>
      </c>
      <c r="D19" s="57"/>
      <c r="E19" s="58"/>
      <c r="F19" s="58"/>
      <c r="G19" s="59"/>
      <c r="H19" s="57" t="s">
        <v>133</v>
      </c>
      <c r="I19" s="58"/>
      <c r="J19" s="58"/>
      <c r="K19" s="59"/>
      <c r="L19" s="57"/>
      <c r="M19" s="58"/>
      <c r="N19" s="58"/>
      <c r="O19" s="59"/>
      <c r="P19" s="57" t="s">
        <v>70</v>
      </c>
      <c r="Q19" s="58"/>
      <c r="R19" s="58"/>
      <c r="S19" s="59"/>
      <c r="T19" s="35" t="s">
        <v>67</v>
      </c>
      <c r="U19" s="35"/>
      <c r="V19" s="35"/>
      <c r="W19" s="35" t="s">
        <v>82</v>
      </c>
      <c r="X19" s="31"/>
      <c r="Y19" s="93"/>
      <c r="Z19" s="94"/>
      <c r="AA19" s="95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33"/>
    </row>
    <row r="20" spans="1:42" ht="37.5">
      <c r="A20" s="3"/>
      <c r="B20" s="4">
        <f t="shared" si="0"/>
        <v>12</v>
      </c>
      <c r="C20" s="51" t="str">
        <f>IF($Y$20&lt;&gt;"-","1","0")</f>
        <v>1</v>
      </c>
      <c r="D20" s="57"/>
      <c r="E20" s="58"/>
      <c r="F20" s="58"/>
      <c r="G20" s="59"/>
      <c r="H20" s="57"/>
      <c r="I20" s="58"/>
      <c r="J20" s="58"/>
      <c r="K20" s="59"/>
      <c r="L20" s="57" t="s">
        <v>83</v>
      </c>
      <c r="M20" s="58"/>
      <c r="N20" s="58"/>
      <c r="O20" s="59"/>
      <c r="P20" s="57" t="s">
        <v>63</v>
      </c>
      <c r="Q20" s="58"/>
      <c r="R20" s="58"/>
      <c r="S20" s="59"/>
      <c r="T20" s="35" t="s">
        <v>62</v>
      </c>
      <c r="U20" s="35"/>
      <c r="V20" s="35"/>
      <c r="W20" s="35" t="s">
        <v>71</v>
      </c>
      <c r="X20" s="31"/>
      <c r="Y20" s="93"/>
      <c r="Z20" s="94"/>
      <c r="AA20" s="95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33"/>
    </row>
    <row r="21" spans="1:42" ht="37.5">
      <c r="A21" s="3"/>
      <c r="B21" s="4">
        <f t="shared" si="0"/>
        <v>13</v>
      </c>
      <c r="C21" s="51" t="str">
        <f>IF($Y$21&lt;&gt;"-","1","0")</f>
        <v>1</v>
      </c>
      <c r="D21" s="57"/>
      <c r="E21" s="58"/>
      <c r="F21" s="58"/>
      <c r="G21" s="59"/>
      <c r="H21" s="57"/>
      <c r="I21" s="58"/>
      <c r="J21" s="58"/>
      <c r="K21" s="59"/>
      <c r="L21" s="57" t="s">
        <v>53</v>
      </c>
      <c r="M21" s="58"/>
      <c r="N21" s="58"/>
      <c r="O21" s="59"/>
      <c r="P21" s="57" t="s">
        <v>54</v>
      </c>
      <c r="Q21" s="58"/>
      <c r="R21" s="58"/>
      <c r="S21" s="59"/>
      <c r="T21" s="35" t="s">
        <v>52</v>
      </c>
      <c r="U21" s="35"/>
      <c r="V21" s="35"/>
      <c r="W21" s="35" t="s">
        <v>55</v>
      </c>
      <c r="X21" s="31"/>
      <c r="Y21" s="93"/>
      <c r="Z21" s="94"/>
      <c r="AA21" s="95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33"/>
    </row>
    <row r="22" spans="1:42" ht="93.75">
      <c r="A22" s="3"/>
      <c r="B22" s="4">
        <f t="shared" si="0"/>
        <v>14</v>
      </c>
      <c r="C22" s="55" t="str">
        <f>IF($Y$23&lt;&gt;"-","1","0")</f>
        <v>1</v>
      </c>
      <c r="D22" s="57"/>
      <c r="E22" s="58"/>
      <c r="F22" s="58"/>
      <c r="G22" s="59"/>
      <c r="H22" s="57"/>
      <c r="I22" s="58"/>
      <c r="J22" s="58"/>
      <c r="K22" s="59"/>
      <c r="L22" s="57" t="s">
        <v>56</v>
      </c>
      <c r="M22" s="58"/>
      <c r="N22" s="58"/>
      <c r="O22" s="59"/>
      <c r="P22" s="57" t="s">
        <v>57</v>
      </c>
      <c r="Q22" s="58"/>
      <c r="R22" s="58"/>
      <c r="S22" s="59"/>
      <c r="T22" s="54" t="s">
        <v>52</v>
      </c>
      <c r="U22" s="54"/>
      <c r="V22" s="54"/>
      <c r="W22" s="54" t="s">
        <v>58</v>
      </c>
      <c r="X22" s="53"/>
      <c r="Y22" s="93"/>
      <c r="Z22" s="94"/>
      <c r="AA22" s="95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33"/>
    </row>
    <row r="23" spans="1:42" ht="37.5">
      <c r="A23" s="3"/>
      <c r="B23" s="4">
        <f t="shared" si="0"/>
        <v>15</v>
      </c>
      <c r="C23" s="51" t="str">
        <f>IF($Y$23&lt;&gt;"-","1","0")</f>
        <v>1</v>
      </c>
      <c r="D23" s="57"/>
      <c r="E23" s="58"/>
      <c r="F23" s="58"/>
      <c r="G23" s="59"/>
      <c r="H23" s="57"/>
      <c r="I23" s="58"/>
      <c r="J23" s="58"/>
      <c r="K23" s="59"/>
      <c r="L23" s="57" t="s">
        <v>138</v>
      </c>
      <c r="M23" s="58"/>
      <c r="N23" s="58"/>
      <c r="O23" s="59"/>
      <c r="P23" s="57" t="s">
        <v>63</v>
      </c>
      <c r="Q23" s="58"/>
      <c r="R23" s="58"/>
      <c r="S23" s="59"/>
      <c r="T23" s="35" t="s">
        <v>140</v>
      </c>
      <c r="U23" s="35"/>
      <c r="V23" s="35"/>
      <c r="W23" s="35" t="s">
        <v>139</v>
      </c>
      <c r="X23" s="31"/>
      <c r="Y23" s="93"/>
      <c r="Z23" s="94"/>
      <c r="AA23" s="95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33"/>
    </row>
    <row r="24" spans="1:42">
      <c r="A24" s="3" t="s">
        <v>32</v>
      </c>
      <c r="B24" s="4"/>
      <c r="C24" s="5"/>
      <c r="D24" s="57"/>
      <c r="E24" s="58"/>
      <c r="F24" s="58"/>
      <c r="G24" s="59"/>
      <c r="H24" s="57"/>
      <c r="I24" s="58"/>
      <c r="J24" s="58"/>
      <c r="K24" s="59"/>
      <c r="L24" s="57"/>
      <c r="M24" s="58"/>
      <c r="N24" s="58"/>
      <c r="O24" s="59"/>
      <c r="P24" s="57"/>
      <c r="Q24" s="58"/>
      <c r="R24" s="58"/>
      <c r="S24" s="59"/>
      <c r="T24" s="35"/>
      <c r="U24" s="35"/>
      <c r="V24" s="35"/>
      <c r="W24" s="35"/>
      <c r="X24" s="31"/>
      <c r="Y24" s="93"/>
      <c r="Z24" s="94"/>
      <c r="AA24" s="95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33"/>
    </row>
    <row r="26" spans="1:42">
      <c r="W26" s="30"/>
    </row>
    <row r="27" spans="1:42">
      <c r="W27" s="30"/>
    </row>
    <row r="28" spans="1:42">
      <c r="W28" s="30"/>
    </row>
    <row r="29" spans="1:42">
      <c r="W29" s="30"/>
    </row>
    <row r="30" spans="1:42">
      <c r="W30" s="30"/>
    </row>
    <row r="32" spans="1:42">
      <c r="W32" s="30"/>
    </row>
    <row r="33" spans="23:23">
      <c r="W33" s="30"/>
    </row>
  </sheetData>
  <mergeCells count="214">
    <mergeCell ref="AJ22:AK22"/>
    <mergeCell ref="AL22:AM22"/>
    <mergeCell ref="AN22:AO22"/>
    <mergeCell ref="D22:G22"/>
    <mergeCell ref="H22:K22"/>
    <mergeCell ref="L22:O22"/>
    <mergeCell ref="P22:S22"/>
    <mergeCell ref="Y22:AA22"/>
    <mergeCell ref="AB22:AC22"/>
    <mergeCell ref="AD22:AE22"/>
    <mergeCell ref="AF22:AG22"/>
    <mergeCell ref="AH22:AI22"/>
    <mergeCell ref="AD20:AE20"/>
    <mergeCell ref="AF20:AG20"/>
    <mergeCell ref="AH20:AI20"/>
    <mergeCell ref="AJ20:AK20"/>
    <mergeCell ref="AL20:AM20"/>
    <mergeCell ref="AN20:AO20"/>
    <mergeCell ref="D20:G20"/>
    <mergeCell ref="H20:K20"/>
    <mergeCell ref="L20:O20"/>
    <mergeCell ref="P20:S20"/>
    <mergeCell ref="Y20:AA20"/>
    <mergeCell ref="AB20:AC20"/>
    <mergeCell ref="AD19:AE19"/>
    <mergeCell ref="AF19:AG19"/>
    <mergeCell ref="AH19:AI19"/>
    <mergeCell ref="AJ19:AK19"/>
    <mergeCell ref="AL19:AM19"/>
    <mergeCell ref="AN19:AO19"/>
    <mergeCell ref="D19:G19"/>
    <mergeCell ref="H19:K19"/>
    <mergeCell ref="L19:O19"/>
    <mergeCell ref="P19:S19"/>
    <mergeCell ref="Y19:AA19"/>
    <mergeCell ref="AB19:AC19"/>
    <mergeCell ref="AD18:AE18"/>
    <mergeCell ref="AF18:AG18"/>
    <mergeCell ref="AH18:AI18"/>
    <mergeCell ref="AJ18:AK18"/>
    <mergeCell ref="AL18:AM18"/>
    <mergeCell ref="AN18:AO18"/>
    <mergeCell ref="D18:G18"/>
    <mergeCell ref="H18:K18"/>
    <mergeCell ref="L18:O18"/>
    <mergeCell ref="P18:S18"/>
    <mergeCell ref="Y18:AA18"/>
    <mergeCell ref="AB18:AC18"/>
    <mergeCell ref="AD17:AE17"/>
    <mergeCell ref="AF17:AG17"/>
    <mergeCell ref="AH17:AI17"/>
    <mergeCell ref="AJ17:AK17"/>
    <mergeCell ref="AL17:AM17"/>
    <mergeCell ref="AN17:AO17"/>
    <mergeCell ref="D17:G17"/>
    <mergeCell ref="H17:K17"/>
    <mergeCell ref="L17:O17"/>
    <mergeCell ref="P17:S17"/>
    <mergeCell ref="Y17:AA17"/>
    <mergeCell ref="AB17:AC17"/>
    <mergeCell ref="AD16:AE16"/>
    <mergeCell ref="AF16:AG16"/>
    <mergeCell ref="AH16:AI16"/>
    <mergeCell ref="AJ16:AK16"/>
    <mergeCell ref="AL16:AM16"/>
    <mergeCell ref="AN16:AO16"/>
    <mergeCell ref="D16:G16"/>
    <mergeCell ref="H16:K16"/>
    <mergeCell ref="L16:O16"/>
    <mergeCell ref="P16:S16"/>
    <mergeCell ref="Y16:AA16"/>
    <mergeCell ref="AB16:AC16"/>
    <mergeCell ref="AD15:AE15"/>
    <mergeCell ref="AF15:AG15"/>
    <mergeCell ref="AH15:AI15"/>
    <mergeCell ref="AJ15:AK15"/>
    <mergeCell ref="AL15:AM15"/>
    <mergeCell ref="AN15:AO15"/>
    <mergeCell ref="D15:G15"/>
    <mergeCell ref="H15:K15"/>
    <mergeCell ref="L15:O15"/>
    <mergeCell ref="P15:S15"/>
    <mergeCell ref="Y15:AA15"/>
    <mergeCell ref="AB15:AC15"/>
    <mergeCell ref="AD14:AE14"/>
    <mergeCell ref="AF14:AG14"/>
    <mergeCell ref="AH14:AI14"/>
    <mergeCell ref="AJ14:AK14"/>
    <mergeCell ref="AL14:AM14"/>
    <mergeCell ref="AN14:AO14"/>
    <mergeCell ref="D14:G14"/>
    <mergeCell ref="H14:K14"/>
    <mergeCell ref="L14:O14"/>
    <mergeCell ref="P14:S14"/>
    <mergeCell ref="Y14:AA14"/>
    <mergeCell ref="AB14:AC14"/>
    <mergeCell ref="AD13:AE13"/>
    <mergeCell ref="AF13:AG13"/>
    <mergeCell ref="AH13:AI13"/>
    <mergeCell ref="AJ13:AK13"/>
    <mergeCell ref="AL13:AM13"/>
    <mergeCell ref="AN13:AO13"/>
    <mergeCell ref="D13:G13"/>
    <mergeCell ref="H13:K13"/>
    <mergeCell ref="L13:O13"/>
    <mergeCell ref="P13:S13"/>
    <mergeCell ref="Y13:AA13"/>
    <mergeCell ref="AB13:AC13"/>
    <mergeCell ref="AD12:AE12"/>
    <mergeCell ref="AF12:AG12"/>
    <mergeCell ref="AH12:AI12"/>
    <mergeCell ref="AJ12:AK12"/>
    <mergeCell ref="AL12:AM12"/>
    <mergeCell ref="AN12:AO12"/>
    <mergeCell ref="D12:G12"/>
    <mergeCell ref="H12:K12"/>
    <mergeCell ref="L12:O12"/>
    <mergeCell ref="P12:S12"/>
    <mergeCell ref="Y12:AA12"/>
    <mergeCell ref="AB12:AC12"/>
    <mergeCell ref="AL10:AM10"/>
    <mergeCell ref="AN10:AO10"/>
    <mergeCell ref="D10:G10"/>
    <mergeCell ref="H10:K10"/>
    <mergeCell ref="L10:O10"/>
    <mergeCell ref="P10:S10"/>
    <mergeCell ref="Y10:AA10"/>
    <mergeCell ref="AB10:AC10"/>
    <mergeCell ref="AH11:AI11"/>
    <mergeCell ref="AJ11:AK11"/>
    <mergeCell ref="AL11:AM11"/>
    <mergeCell ref="AN11:AO11"/>
    <mergeCell ref="D11:G11"/>
    <mergeCell ref="H11:K11"/>
    <mergeCell ref="L11:O11"/>
    <mergeCell ref="P11:S11"/>
    <mergeCell ref="Y11:AA11"/>
    <mergeCell ref="AB11:AC11"/>
    <mergeCell ref="AD10:AE10"/>
    <mergeCell ref="AF10:AG10"/>
    <mergeCell ref="AH10:AI10"/>
    <mergeCell ref="AD11:AE11"/>
    <mergeCell ref="AF11:AG11"/>
    <mergeCell ref="AJ10:AK10"/>
    <mergeCell ref="AD24:AE24"/>
    <mergeCell ref="AF24:AG24"/>
    <mergeCell ref="AH24:AI24"/>
    <mergeCell ref="AJ24:AK24"/>
    <mergeCell ref="AL24:AM24"/>
    <mergeCell ref="AN24:AO24"/>
    <mergeCell ref="D24:G24"/>
    <mergeCell ref="H24:K24"/>
    <mergeCell ref="L24:O24"/>
    <mergeCell ref="P24:S24"/>
    <mergeCell ref="Y24:AA24"/>
    <mergeCell ref="AB24:AC24"/>
    <mergeCell ref="AP7:AP8"/>
    <mergeCell ref="D8:G8"/>
    <mergeCell ref="H8:K8"/>
    <mergeCell ref="L8:O8"/>
    <mergeCell ref="P8:S8"/>
    <mergeCell ref="AD8:AE8"/>
    <mergeCell ref="AF8:AG8"/>
    <mergeCell ref="AH8:AI8"/>
    <mergeCell ref="AJ8:AK8"/>
    <mergeCell ref="AL8:AM8"/>
    <mergeCell ref="U7:V7"/>
    <mergeCell ref="W7:W8"/>
    <mergeCell ref="Y7:AA8"/>
    <mergeCell ref="AB7:AC8"/>
    <mergeCell ref="AD7:AI7"/>
    <mergeCell ref="AJ7:AO7"/>
    <mergeCell ref="AN8:AO8"/>
    <mergeCell ref="X7:X8"/>
    <mergeCell ref="H5:K5"/>
    <mergeCell ref="L5:O5"/>
    <mergeCell ref="P5:S5"/>
    <mergeCell ref="B7:B8"/>
    <mergeCell ref="C7:C8"/>
    <mergeCell ref="D7:T7"/>
    <mergeCell ref="B2:G5"/>
    <mergeCell ref="H2:K2"/>
    <mergeCell ref="L2:O2"/>
    <mergeCell ref="P2:S2"/>
    <mergeCell ref="H3:K3"/>
    <mergeCell ref="L3:O3"/>
    <mergeCell ref="P3:S3"/>
    <mergeCell ref="H4:K4"/>
    <mergeCell ref="L4:O4"/>
    <mergeCell ref="P4:S4"/>
    <mergeCell ref="AB23:AC23"/>
    <mergeCell ref="AJ21:AK21"/>
    <mergeCell ref="AL21:AM21"/>
    <mergeCell ref="AN21:AO21"/>
    <mergeCell ref="D23:G23"/>
    <mergeCell ref="H23:K23"/>
    <mergeCell ref="L23:O23"/>
    <mergeCell ref="P23:S23"/>
    <mergeCell ref="Y23:AA23"/>
    <mergeCell ref="AD23:AE23"/>
    <mergeCell ref="AF23:AG23"/>
    <mergeCell ref="AH23:AI23"/>
    <mergeCell ref="AJ23:AK23"/>
    <mergeCell ref="AL23:AM23"/>
    <mergeCell ref="AN23:AO23"/>
    <mergeCell ref="D21:G21"/>
    <mergeCell ref="H21:K21"/>
    <mergeCell ref="L21:O21"/>
    <mergeCell ref="P21:S21"/>
    <mergeCell ref="Y21:AA21"/>
    <mergeCell ref="AB21:AC21"/>
    <mergeCell ref="AD21:AE21"/>
    <mergeCell ref="AF21:AG21"/>
    <mergeCell ref="AH21:AI21"/>
  </mergeCells>
  <phoneticPr fontId="1"/>
  <dataValidations count="2">
    <dataValidation type="list" allowBlank="1" showInputMessage="1" showErrorMessage="1" sqref="AD10:AD24 AJ10:AJ24">
      <formula1>"NG,OK,NG→OK"</formula1>
    </dataValidation>
    <dataValidation type="list" allowBlank="1" showInputMessage="1" showErrorMessage="1" sqref="AB10:AC23 X10:X24">
      <formula1>"○,×"</formula1>
    </dataValidation>
  </dataValidations>
  <pageMargins left="0.7" right="0.7" top="0.75" bottom="0.75" header="0.3" footer="0.3"/>
  <pageSetup paperSize="9" scale="1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改訂履歴</vt:lpstr>
      <vt:lpstr>テストケース_機能確認</vt:lpstr>
      <vt:lpstr>テストケース_項目確認</vt:lpstr>
      <vt:lpstr>テストケース_共通確認</vt:lpstr>
      <vt:lpstr>テストケース_機能確認!Print_Area</vt:lpstr>
      <vt:lpstr>テストケース_共通確認!Print_Area</vt:lpstr>
      <vt:lpstr>テストケース_項目確認!Print_Area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2019-12-26T08:53:57Z</dcterms:modified>
</cp:coreProperties>
</file>