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13_ncr:40009_{7FF03B93-00B6-4304-8498-8128691F506B}" xr6:coauthVersionLast="47" xr6:coauthVersionMax="47" xr10:uidLastSave="{00000000-0000-0000-0000-000000000000}"/>
  <bookViews>
    <workbookView xWindow="4750" yWindow="880" windowWidth="21730" windowHeight="15360"/>
  </bookViews>
  <sheets>
    <sheet name="mae_wti&amp;brent_m1m2" sheetId="1" r:id="rId1"/>
  </sheets>
  <calcPr calcId="0"/>
</workbook>
</file>

<file path=xl/calcChain.xml><?xml version="1.0" encoding="utf-8"?>
<calcChain xmlns="http://schemas.openxmlformats.org/spreadsheetml/2006/main">
  <c r="G41" i="1" l="1"/>
  <c r="G40" i="1"/>
  <c r="G3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  <c r="F41" i="1"/>
  <c r="E41" i="1"/>
  <c r="E18" i="1"/>
  <c r="F38" i="1"/>
  <c r="F39" i="1"/>
  <c r="F40" i="1"/>
  <c r="E40" i="1"/>
  <c r="E39" i="1"/>
  <c r="E38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8" i="1"/>
  <c r="J18" i="1"/>
  <c r="I18" i="1"/>
  <c r="H18" i="1"/>
  <c r="G18" i="1"/>
  <c r="F18" i="1"/>
  <c r="D18" i="1"/>
  <c r="C18" i="1"/>
  <c r="B18" i="1"/>
</calcChain>
</file>

<file path=xl/sharedStrings.xml><?xml version="1.0" encoding="utf-8"?>
<sst xmlns="http://schemas.openxmlformats.org/spreadsheetml/2006/main" count="46" uniqueCount="31">
  <si>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</si>
  <si>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</si>
  <si>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</si>
  <si>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</si>
  <si>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</si>
  <si>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</si>
  <si>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</si>
  <si>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</si>
  <si>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</si>
  <si>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seasonNone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</si>
  <si>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</si>
  <si>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</si>
  <si>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</si>
  <si>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</si>
  <si>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</si>
  <si>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</si>
  <si>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</si>
  <si>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</si>
  <si>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</si>
  <si>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</si>
  <si>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</si>
  <si>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alvheim</t>
  </si>
  <si>
    <t>asgard</t>
  </si>
  <si>
    <t>wti_midlands</t>
  </si>
  <si>
    <t>eagleford_45</t>
  </si>
  <si>
    <t>sum</t>
  </si>
  <si>
    <t>avg</t>
  </si>
  <si>
    <t>med</t>
  </si>
  <si>
    <t>sd</t>
  </si>
  <si>
    <t>m1</t>
  </si>
  <si>
    <t>m1m2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</si>
</sst>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'mae_wti&amp;brent_m1m2'!$D$22:$D$36</c:f>
              <c:strCache>
                <c:ptCount val="15"/>
                <c:pt idx="0">
                  <c:v>m_number_dated_brent</c:v>
                </c:pt>
                <c:pt idx="1">
                  <c:v>forties</c:v>
                </c:pt>
                <c:pt idx="2">
                  <c:v>oseberg</c:v>
                </c:pt>
                <c:pt idx="3">
                  <c:v>ekofisk</c:v>
                </c:pt>
                <c:pt idx="4">
                  <c:v>troll</c:v>
                </c:pt>
                <c:pt idx="5">
                  <c:v>north_sea_basket</c:v>
                </c:pt>
                <c:pt idx="6">
                  <c:v>statfjord</c:v>
                </c:pt>
                <c:pt idx="7">
                  <c:v>flotta_gold</c:v>
                </c:pt>
                <c:pt idx="8">
                  <c:v>duc_dansk</c:v>
                </c:pt>
                <c:pt idx="9">
                  <c:v>grane</c:v>
                </c:pt>
                <c:pt idx="10">
                  <c:v>gulfaks</c:v>
                </c:pt>
                <c:pt idx="11">
                  <c:v>alvheim</c:v>
                </c:pt>
                <c:pt idx="12">
                  <c:v>asgard</c:v>
                </c:pt>
                <c:pt idx="13">
                  <c:v>wti_midlands</c:v>
                </c:pt>
                <c:pt idx="14">
                  <c:v>eagleford_45</c:v>
                </c:pt>
              </c:strCache>
            </c:strRef>
          </c:cat>
          <c:val>
            <c:numRef>
              <c:f>'mae_wti&amp;brent_m1m2'!$E$22:$E$36</c:f>
              <c:numCache>
                <c:formatCode>General</c:formatCode>
                <c:ptCount val="15"/>
                <c:pt idx="0">
                  <c:v>0.65490257979185795</c:v>
                </c:pt>
                <c:pt idx="1">
                  <c:v>0.75967351457041099</c:v>
                </c:pt>
                <c:pt idx="2">
                  <c:v>0.39574002081033699</c:v>
                </c:pt>
                <c:pt idx="3">
                  <c:v>0.40643404906588498</c:v>
                </c:pt>
                <c:pt idx="4">
                  <c:v>0.10089801196257001</c:v>
                </c:pt>
                <c:pt idx="5">
                  <c:v>0.50910317170298502</c:v>
                </c:pt>
                <c:pt idx="6">
                  <c:v>0.27981002997634402</c:v>
                </c:pt>
                <c:pt idx="7">
                  <c:v>0.693681467115013</c:v>
                </c:pt>
                <c:pt idx="8">
                  <c:v>0.40193526235728</c:v>
                </c:pt>
                <c:pt idx="9">
                  <c:v>0.454601078288974</c:v>
                </c:pt>
                <c:pt idx="10">
                  <c:v>0.15124631102833899</c:v>
                </c:pt>
                <c:pt idx="11">
                  <c:v>0.75293081554175101</c:v>
                </c:pt>
                <c:pt idx="12">
                  <c:v>0.76465894627112396</c:v>
                </c:pt>
                <c:pt idx="13">
                  <c:v>1.4753319233418101</c:v>
                </c:pt>
                <c:pt idx="14">
                  <c:v>1.4477793827798699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264-9327-10A9A15788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'mae_wti&amp;brent_m1m2'!$D$22:$D$36</c:f>
              <c:strCache>
                <c:ptCount val="15"/>
                <c:pt idx="0">
                  <c:v>m_number_dated_brent</c:v>
                </c:pt>
                <c:pt idx="1">
                  <c:v>forties</c:v>
                </c:pt>
                <c:pt idx="2">
                  <c:v>oseberg</c:v>
                </c:pt>
                <c:pt idx="3">
                  <c:v>ekofisk</c:v>
                </c:pt>
                <c:pt idx="4">
                  <c:v>troll</c:v>
                </c:pt>
                <c:pt idx="5">
                  <c:v>north_sea_basket</c:v>
                </c:pt>
                <c:pt idx="6">
                  <c:v>statfjord</c:v>
                </c:pt>
                <c:pt idx="7">
                  <c:v>flotta_gold</c:v>
                </c:pt>
                <c:pt idx="8">
                  <c:v>duc_dansk</c:v>
                </c:pt>
                <c:pt idx="9">
                  <c:v>grane</c:v>
                </c:pt>
                <c:pt idx="10">
                  <c:v>gulfaks</c:v>
                </c:pt>
                <c:pt idx="11">
                  <c:v>alvheim</c:v>
                </c:pt>
                <c:pt idx="12">
                  <c:v>asgard</c:v>
                </c:pt>
                <c:pt idx="13">
                  <c:v>wti_midlands</c:v>
                </c:pt>
                <c:pt idx="14">
                  <c:v>eagleford_45</c:v>
                </c:pt>
              </c:strCache>
            </c:strRef>
          </c:cat>
          <c:val>
            <c:numRef>
              <c:f>'mae_wti&amp;brent_m1m2'!$F$22:$F$36</c:f>
              <c:numCache>
                <c:formatCode>General</c:formatCode>
                <c:ptCount val="15"/>
                <c:pt idx="0">
                  <c:v>0.68966070267492796</c:v>
                </c:pt>
                <c:pt idx="1">
                  <c:v>0.79849028132778099</c:v>
                </c:pt>
                <c:pt idx="2">
                  <c:v>0.42880260812568899</c:v>
                </c:pt>
                <c:pt idx="3">
                  <c:v>0.43849695291441199</c:v>
                </c:pt>
                <c:pt idx="4">
                  <c:v>0.163725592238401</c:v>
                </c:pt>
                <c:pt idx="5">
                  <c:v>0.54571905827327605</c:v>
                </c:pt>
                <c:pt idx="6">
                  <c:v>0.246421480386526</c:v>
                </c:pt>
                <c:pt idx="7">
                  <c:v>0.65959234382784904</c:v>
                </c:pt>
                <c:pt idx="8">
                  <c:v>0.366431198746761</c:v>
                </c:pt>
                <c:pt idx="9">
                  <c:v>0.41575900109146502</c:v>
                </c:pt>
                <c:pt idx="10">
                  <c:v>0.14729614568156499</c:v>
                </c:pt>
                <c:pt idx="11">
                  <c:v>0.76312566113742097</c:v>
                </c:pt>
                <c:pt idx="12">
                  <c:v>0.77636344374384902</c:v>
                </c:pt>
                <c:pt idx="13">
                  <c:v>1.4596961800179</c:v>
                </c:pt>
                <c:pt idx="14">
                  <c:v>1.43374609753257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264-9327-10A9A157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25040"/>
        <c:axId val="305125456"/>
      </c:barChart>
      <c:catAx>
        <c:axId val="3051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5456"/>
        <c:crosses val="autoZero"/>
        <c:auto val="1"/>
        <c:lblAlgn val="ctr"/>
        <c:lblOffset val="100"/>
        <c:noMultiLvlLbl val="0"/>
      </c:catAx>
      <c:valAx>
        <c:axId val="3051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2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193674</xdr:colOff>
      <xdr:row>20</xdr:row>
      <xdr:rowOff>60324</xdr:rowOff>
    </xdr:from>
    <xdr:to>
      <xdr:col>19</xdr:col>
      <xdr:colOff>120649</xdr:colOff>
      <xdr:row>43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ED65D-E60A-49FD-9FB6-53E6DCD21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10" workbookViewId="0">
      <selection activeCell="I24" sqref="I24"/>
    </sheetView>
  </sheetViews>
  <sheetFormatPr defaultRowHeight="1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 t="s">
        <v>10</v>
      </c>
      <c r="B2">
        <v>0.63237155922781596</v>
      </c>
      <c r="C2">
        <v>0.640434867483342</v>
      </c>
      <c r="D2">
        <v>0.664049717672339</v>
      </c>
      <c r="E2">
        <v>0.65490257979185795</v>
      </c>
      <c r="F2">
        <v>0.50637438042703098</v>
      </c>
      <c r="G2">
        <v>0.55253291591729503</v>
      </c>
      <c r="H2">
        <v>0.51191861561190599</v>
      </c>
      <c r="I2">
        <v>0.99946794023866603</v>
      </c>
      <c r="J2">
        <v>0.66944312563045105</v>
      </c>
      <c r="K2">
        <v>0.59910353163543795</v>
      </c>
      <c r="M2">
        <f>AVERAGE(B2:K2)</f>
        <v>0.64305992336361428</v>
      </c>
    </row>
    <row r="3" spans="1:13" x14ac:dyDescent="0.3">
      <c r="A3" t="s">
        <v>11</v>
      </c>
      <c r="B3">
        <v>0.73367380583381503</v>
      </c>
      <c r="C3">
        <v>0.73109641220563704</v>
      </c>
      <c r="D3">
        <v>0.74257974874696997</v>
      </c>
      <c r="E3">
        <v>0.75967351457041099</v>
      </c>
      <c r="F3">
        <v>0.617368911822327</v>
      </c>
      <c r="G3">
        <v>0.61293541235653504</v>
      </c>
      <c r="H3">
        <v>0.68547735914748997</v>
      </c>
      <c r="I3">
        <v>1.11307351469715</v>
      </c>
      <c r="J3">
        <v>0.800962001557187</v>
      </c>
      <c r="K3">
        <v>0.70197294485461104</v>
      </c>
      <c r="M3">
        <f t="shared" ref="M3:M16" si="0">AVERAGE(B3:K3)</f>
        <v>0.74988136257921323</v>
      </c>
    </row>
    <row r="4" spans="1:13" x14ac:dyDescent="0.3">
      <c r="A4" t="s">
        <v>12</v>
      </c>
      <c r="B4">
        <v>0.35762796131936397</v>
      </c>
      <c r="C4">
        <v>0.34158067927055602</v>
      </c>
      <c r="D4">
        <v>0.35548346238692802</v>
      </c>
      <c r="E4">
        <v>0.39574002081033699</v>
      </c>
      <c r="F4">
        <v>0.27461502477744698</v>
      </c>
      <c r="G4">
        <v>0.32526756123473499</v>
      </c>
      <c r="H4">
        <v>0.25074013540170897</v>
      </c>
      <c r="I4">
        <v>0.56915314948436202</v>
      </c>
      <c r="J4">
        <v>0.32817843721520201</v>
      </c>
      <c r="K4">
        <v>0.33655165463616499</v>
      </c>
      <c r="M4">
        <f t="shared" si="0"/>
        <v>0.35349380865368046</v>
      </c>
    </row>
    <row r="5" spans="1:13" x14ac:dyDescent="0.3">
      <c r="A5" t="s">
        <v>13</v>
      </c>
      <c r="B5">
        <v>0.38607036797411598</v>
      </c>
      <c r="C5">
        <v>0.37628138361260299</v>
      </c>
      <c r="D5">
        <v>0.41885849347612403</v>
      </c>
      <c r="E5">
        <v>0.40643404906588498</v>
      </c>
      <c r="F5">
        <v>0.26740450915472203</v>
      </c>
      <c r="G5">
        <v>0.32497759037858798</v>
      </c>
      <c r="H5">
        <v>0.262641416894492</v>
      </c>
      <c r="I5">
        <v>0.62021871547457696</v>
      </c>
      <c r="J5">
        <v>0.22357339175125099</v>
      </c>
      <c r="K5">
        <v>0.35744406606472001</v>
      </c>
      <c r="M5">
        <f t="shared" si="0"/>
        <v>0.36439039838470777</v>
      </c>
    </row>
    <row r="6" spans="1:13" x14ac:dyDescent="0.3">
      <c r="A6" t="s">
        <v>14</v>
      </c>
      <c r="B6">
        <v>8.7931605063711699E-2</v>
      </c>
      <c r="C6">
        <v>7.1211163177831494E-2</v>
      </c>
      <c r="D6">
        <v>0.109881585652261</v>
      </c>
      <c r="E6">
        <v>0.10089801196257001</v>
      </c>
      <c r="F6">
        <v>7.43604340233779E-2</v>
      </c>
      <c r="G6">
        <v>0.10951702354544</v>
      </c>
      <c r="H6">
        <v>9.5263156306391594E-2</v>
      </c>
      <c r="I6">
        <v>0.38059068040169602</v>
      </c>
      <c r="J6">
        <v>8.1047937026886896E-2</v>
      </c>
      <c r="K6">
        <v>7.8768773633356701E-2</v>
      </c>
      <c r="M6">
        <f t="shared" si="0"/>
        <v>0.11894703707935232</v>
      </c>
    </row>
    <row r="7" spans="1:13" x14ac:dyDescent="0.3">
      <c r="A7" t="s">
        <v>15</v>
      </c>
      <c r="B7">
        <v>0.480959529042019</v>
      </c>
      <c r="C7">
        <v>0.47510539101364002</v>
      </c>
      <c r="D7">
        <v>0.48921969683111199</v>
      </c>
      <c r="E7">
        <v>0.50910317170298502</v>
      </c>
      <c r="F7">
        <v>0.36736167702719502</v>
      </c>
      <c r="G7">
        <v>0.394780816580728</v>
      </c>
      <c r="H7">
        <v>0.39287170982276298</v>
      </c>
      <c r="I7">
        <v>0.771299465380614</v>
      </c>
      <c r="J7">
        <v>0.44924723214423501</v>
      </c>
      <c r="K7">
        <v>0.45252710771665999</v>
      </c>
      <c r="M7">
        <f t="shared" si="0"/>
        <v>0.47824757972619514</v>
      </c>
    </row>
    <row r="8" spans="1:13" x14ac:dyDescent="0.3">
      <c r="A8" t="s">
        <v>16</v>
      </c>
      <c r="B8">
        <v>0.28681225208692401</v>
      </c>
      <c r="C8">
        <v>0.31422599226658798</v>
      </c>
      <c r="D8">
        <v>0.28087235216072798</v>
      </c>
      <c r="E8">
        <v>0.27981002997634402</v>
      </c>
      <c r="F8">
        <v>0.343679331081507</v>
      </c>
      <c r="G8">
        <v>0.25506567197584801</v>
      </c>
      <c r="H8">
        <v>0.42647042988810302</v>
      </c>
      <c r="I8">
        <v>0.159426669748923</v>
      </c>
      <c r="J8">
        <v>0.30231120325523098</v>
      </c>
      <c r="K8">
        <v>0.29862392977966801</v>
      </c>
      <c r="M8">
        <f t="shared" si="0"/>
        <v>0.29472978622198637</v>
      </c>
    </row>
    <row r="9" spans="1:13" x14ac:dyDescent="0.3">
      <c r="A9" t="s">
        <v>17</v>
      </c>
      <c r="B9">
        <v>0.70338849717234098</v>
      </c>
      <c r="C9">
        <v>0.73893097330066204</v>
      </c>
      <c r="D9">
        <v>0.68397348035156602</v>
      </c>
      <c r="E9">
        <v>0.693681467115013</v>
      </c>
      <c r="F9">
        <v>0.80819187306318596</v>
      </c>
      <c r="G9">
        <v>0.64026342235843403</v>
      </c>
      <c r="H9">
        <v>0.78421331377470205</v>
      </c>
      <c r="I9">
        <v>0.29728175366887299</v>
      </c>
      <c r="J9">
        <v>0.70050921580384395</v>
      </c>
      <c r="K9">
        <v>0.71892318945161104</v>
      </c>
      <c r="M9">
        <f t="shared" si="0"/>
        <v>0.6769357186060232</v>
      </c>
    </row>
    <row r="10" spans="1:13" x14ac:dyDescent="0.3">
      <c r="A10" t="s">
        <v>18</v>
      </c>
      <c r="B10">
        <v>0.38533724882128101</v>
      </c>
      <c r="C10">
        <v>0.40300436449060301</v>
      </c>
      <c r="D10">
        <v>0.357823888420851</v>
      </c>
      <c r="E10">
        <v>0.40193526235728</v>
      </c>
      <c r="F10">
        <v>0.43642003228472598</v>
      </c>
      <c r="G10">
        <v>0.34565277183410897</v>
      </c>
      <c r="H10">
        <v>0.50630680592731503</v>
      </c>
      <c r="I10">
        <v>0.111603306129455</v>
      </c>
      <c r="J10">
        <v>0.42684274300909802</v>
      </c>
      <c r="K10">
        <v>0.39856055693389097</v>
      </c>
      <c r="M10">
        <f t="shared" si="0"/>
        <v>0.37734869802086085</v>
      </c>
    </row>
    <row r="11" spans="1:13" x14ac:dyDescent="0.3">
      <c r="A11" t="s">
        <v>19</v>
      </c>
      <c r="B11">
        <v>0.71170062449914395</v>
      </c>
      <c r="C11">
        <v>0.79583688961848298</v>
      </c>
      <c r="D11">
        <v>0.499261249787949</v>
      </c>
      <c r="E11">
        <v>0.454601078288974</v>
      </c>
      <c r="F11">
        <v>0.46870488189469101</v>
      </c>
      <c r="G11">
        <v>0.46975902281369603</v>
      </c>
      <c r="H11">
        <v>0.82916872129276997</v>
      </c>
      <c r="I11">
        <v>0.21855363113262999</v>
      </c>
      <c r="J11">
        <v>0.94828282003691</v>
      </c>
      <c r="K11">
        <v>0.70283916611683706</v>
      </c>
      <c r="M11">
        <f t="shared" si="0"/>
        <v>0.6098708085482083</v>
      </c>
    </row>
    <row r="12" spans="1:13" x14ac:dyDescent="0.3">
      <c r="A12" t="s">
        <v>20</v>
      </c>
      <c r="B12">
        <v>0.15978228301592101</v>
      </c>
      <c r="C12">
        <v>0.18218562596598301</v>
      </c>
      <c r="D12">
        <v>0.152252063735797</v>
      </c>
      <c r="E12">
        <v>0.15124631102833899</v>
      </c>
      <c r="F12">
        <v>0.21856293979184399</v>
      </c>
      <c r="G12">
        <v>0.120381362187164</v>
      </c>
      <c r="H12">
        <v>0.27675969187128702</v>
      </c>
      <c r="I12">
        <v>0.28822598747841699</v>
      </c>
      <c r="J12">
        <v>0.18698149285458701</v>
      </c>
      <c r="K12">
        <v>0.173247100467464</v>
      </c>
      <c r="M12">
        <f t="shared" si="0"/>
        <v>0.19096248583968028</v>
      </c>
    </row>
    <row r="13" spans="1:13" x14ac:dyDescent="0.3">
      <c r="A13" t="s">
        <v>21</v>
      </c>
      <c r="B13">
        <v>0.94853810838095198</v>
      </c>
      <c r="C13">
        <v>1.0585013154043399</v>
      </c>
      <c r="D13">
        <v>1.0083772199289101</v>
      </c>
      <c r="E13">
        <v>0.75293081554175101</v>
      </c>
      <c r="F13">
        <v>1.24356596886313</v>
      </c>
      <c r="G13">
        <v>1.7343437519858</v>
      </c>
      <c r="H13">
        <v>1.56404563520835</v>
      </c>
      <c r="I13">
        <v>1.6817872314659199</v>
      </c>
      <c r="J13">
        <v>0.29700027976865501</v>
      </c>
      <c r="K13">
        <v>0.94559534261563105</v>
      </c>
      <c r="M13">
        <f t="shared" si="0"/>
        <v>1.1234685669163438</v>
      </c>
    </row>
    <row r="14" spans="1:13" x14ac:dyDescent="0.3">
      <c r="A14" t="s">
        <v>22</v>
      </c>
      <c r="B14">
        <v>0.96351409499177798</v>
      </c>
      <c r="C14">
        <v>1.0730016113230101</v>
      </c>
      <c r="D14">
        <v>1.0283341705610201</v>
      </c>
      <c r="E14">
        <v>0.76465894627112396</v>
      </c>
      <c r="F14">
        <v>1.27922238352338</v>
      </c>
      <c r="G14">
        <v>1.7320820689045699</v>
      </c>
      <c r="H14">
        <v>1.5485433687438399</v>
      </c>
      <c r="I14">
        <v>1.67228011658395</v>
      </c>
      <c r="J14">
        <v>0.32609571864672898</v>
      </c>
      <c r="K14">
        <v>0.96354667650027803</v>
      </c>
      <c r="M14">
        <f t="shared" si="0"/>
        <v>1.1351279156049678</v>
      </c>
    </row>
    <row r="15" spans="1:13" x14ac:dyDescent="0.3">
      <c r="A15" t="s">
        <v>23</v>
      </c>
      <c r="B15">
        <v>1.8151194192859199</v>
      </c>
      <c r="C15">
        <v>1.7869494441887901</v>
      </c>
      <c r="D15">
        <v>1.8740888568624701</v>
      </c>
      <c r="E15">
        <v>1.4753319233418101</v>
      </c>
      <c r="F15">
        <v>2.0052736671439999</v>
      </c>
      <c r="G15">
        <v>1.79439760673364</v>
      </c>
      <c r="H15">
        <v>1.8198305749127399</v>
      </c>
      <c r="I15">
        <v>2.07075650102355</v>
      </c>
      <c r="J15">
        <v>1.9878368629869001</v>
      </c>
      <c r="K15">
        <v>1.8243027362047199</v>
      </c>
      <c r="M15">
        <f t="shared" si="0"/>
        <v>1.8453887592684537</v>
      </c>
    </row>
    <row r="16" spans="1:13" x14ac:dyDescent="0.3">
      <c r="A16" t="s">
        <v>24</v>
      </c>
      <c r="B16">
        <v>1.78428137985966</v>
      </c>
      <c r="C16">
        <v>1.7619891226626601</v>
      </c>
      <c r="D16">
        <v>1.85184697395288</v>
      </c>
      <c r="E16">
        <v>1.4477793827798699</v>
      </c>
      <c r="F16">
        <v>1.9845401355512899</v>
      </c>
      <c r="G16">
        <v>1.7428572190185401</v>
      </c>
      <c r="H16">
        <v>1.7875716678712701</v>
      </c>
      <c r="I16">
        <v>2.0488053854400001</v>
      </c>
      <c r="J16">
        <v>1.9821318110824699</v>
      </c>
      <c r="K16">
        <v>1.7956210916026101</v>
      </c>
      <c r="M16">
        <f t="shared" si="0"/>
        <v>1.8187424169821245</v>
      </c>
    </row>
    <row r="18" spans="2:11" x14ac:dyDescent="0.3">
      <c r="B18">
        <f>AVERAGE(B2:B16)</f>
        <v>0.69580724910498426</v>
      </c>
      <c r="C18">
        <f t="shared" ref="C18:K18" si="1">AVERAGE(C2:C16)</f>
        <v>0.71668901573231525</v>
      </c>
      <c r="D18">
        <f t="shared" si="1"/>
        <v>0.70112686403519364</v>
      </c>
      <c r="E18">
        <f>AVERAGE(E2:E16)</f>
        <v>0.61658177097363664</v>
      </c>
      <c r="F18">
        <f t="shared" si="1"/>
        <v>0.72637641002865694</v>
      </c>
      <c r="G18">
        <f t="shared" si="1"/>
        <v>0.74365428118834132</v>
      </c>
      <c r="H18">
        <f t="shared" si="1"/>
        <v>0.78278817351167518</v>
      </c>
      <c r="I18">
        <f t="shared" si="1"/>
        <v>0.86683493655658561</v>
      </c>
      <c r="J18">
        <f t="shared" si="1"/>
        <v>0.64736295151797585</v>
      </c>
      <c r="K18">
        <f t="shared" si="1"/>
        <v>0.68984185788091068</v>
      </c>
    </row>
    <row r="21" spans="2:11" x14ac:dyDescent="0.3">
      <c r="E21" t="s">
        <v>30</v>
      </c>
      <c r="F21" t="s">
        <v>29</v>
      </c>
    </row>
    <row r="22" spans="2:11" x14ac:dyDescent="0.3">
      <c r="D22" t="s">
        <v>10</v>
      </c>
      <c r="E22">
        <v>0.65490257979185795</v>
      </c>
      <c r="F22">
        <v>0.68966070267492796</v>
      </c>
      <c r="G22" s="1">
        <f>E22-F22</f>
        <v>-3.4758122883070008E-2</v>
      </c>
    </row>
    <row r="23" spans="2:11" x14ac:dyDescent="0.3">
      <c r="D23" t="s">
        <v>11</v>
      </c>
      <c r="E23">
        <v>0.75967351457041099</v>
      </c>
      <c r="F23">
        <v>0.79849028132778099</v>
      </c>
      <c r="G23" s="1">
        <f t="shared" ref="G23:G36" si="2">E23-F23</f>
        <v>-3.8816766757370003E-2</v>
      </c>
    </row>
    <row r="24" spans="2:11" x14ac:dyDescent="0.3">
      <c r="D24" t="s">
        <v>12</v>
      </c>
      <c r="E24">
        <v>0.39574002081033699</v>
      </c>
      <c r="F24">
        <v>0.42880260812568899</v>
      </c>
      <c r="G24" s="1">
        <f t="shared" si="2"/>
        <v>-3.3062587315351999E-2</v>
      </c>
    </row>
    <row r="25" spans="2:11" x14ac:dyDescent="0.3">
      <c r="D25" t="s">
        <v>13</v>
      </c>
      <c r="E25">
        <v>0.40643404906588498</v>
      </c>
      <c r="F25">
        <v>0.43849695291441199</v>
      </c>
      <c r="G25" s="1">
        <f t="shared" si="2"/>
        <v>-3.2062903848527002E-2</v>
      </c>
    </row>
    <row r="26" spans="2:11" x14ac:dyDescent="0.3">
      <c r="D26" t="s">
        <v>14</v>
      </c>
      <c r="E26">
        <v>0.10089801196257001</v>
      </c>
      <c r="F26">
        <v>0.163725592238401</v>
      </c>
      <c r="G26" s="1">
        <f t="shared" si="2"/>
        <v>-6.2827580275830991E-2</v>
      </c>
    </row>
    <row r="27" spans="2:11" x14ac:dyDescent="0.3">
      <c r="D27" t="s">
        <v>15</v>
      </c>
      <c r="E27">
        <v>0.50910317170298502</v>
      </c>
      <c r="F27">
        <v>0.54571905827327605</v>
      </c>
      <c r="G27" s="1">
        <f t="shared" si="2"/>
        <v>-3.6615886570291023E-2</v>
      </c>
    </row>
    <row r="28" spans="2:11" x14ac:dyDescent="0.3">
      <c r="D28" t="s">
        <v>16</v>
      </c>
      <c r="E28">
        <v>0.27981002997634402</v>
      </c>
      <c r="F28">
        <v>0.246421480386526</v>
      </c>
      <c r="G28" s="1">
        <f t="shared" si="2"/>
        <v>3.3388549589818017E-2</v>
      </c>
    </row>
    <row r="29" spans="2:11" x14ac:dyDescent="0.3">
      <c r="D29" t="s">
        <v>17</v>
      </c>
      <c r="E29">
        <v>0.693681467115013</v>
      </c>
      <c r="F29">
        <v>0.65959234382784904</v>
      </c>
      <c r="G29" s="1">
        <f t="shared" si="2"/>
        <v>3.4089123287163958E-2</v>
      </c>
    </row>
    <row r="30" spans="2:11" x14ac:dyDescent="0.3">
      <c r="D30" t="s">
        <v>18</v>
      </c>
      <c r="E30">
        <v>0.40193526235728</v>
      </c>
      <c r="F30">
        <v>0.366431198746761</v>
      </c>
      <c r="G30" s="1">
        <f t="shared" si="2"/>
        <v>3.5504063610518999E-2</v>
      </c>
    </row>
    <row r="31" spans="2:11" x14ac:dyDescent="0.3">
      <c r="D31" t="s">
        <v>19</v>
      </c>
      <c r="E31">
        <v>0.454601078288974</v>
      </c>
      <c r="F31">
        <v>0.41575900109146502</v>
      </c>
      <c r="G31" s="1">
        <f t="shared" si="2"/>
        <v>3.8842077197508984E-2</v>
      </c>
    </row>
    <row r="32" spans="2:11" x14ac:dyDescent="0.3">
      <c r="D32" t="s">
        <v>20</v>
      </c>
      <c r="E32">
        <v>0.15124631102833899</v>
      </c>
      <c r="F32">
        <v>0.14729614568156499</v>
      </c>
      <c r="G32" s="1">
        <f t="shared" si="2"/>
        <v>3.9501653467740039E-3</v>
      </c>
    </row>
    <row r="33" spans="4:7" x14ac:dyDescent="0.3">
      <c r="D33" t="s">
        <v>21</v>
      </c>
      <c r="E33">
        <v>0.75293081554175101</v>
      </c>
      <c r="F33">
        <v>0.76312566113742097</v>
      </c>
      <c r="G33" s="1">
        <f t="shared" si="2"/>
        <v>-1.0194845595669966E-2</v>
      </c>
    </row>
    <row r="34" spans="4:7" x14ac:dyDescent="0.3">
      <c r="D34" t="s">
        <v>22</v>
      </c>
      <c r="E34">
        <v>0.76465894627112396</v>
      </c>
      <c r="F34">
        <v>0.77636344374384902</v>
      </c>
      <c r="G34" s="1">
        <f t="shared" si="2"/>
        <v>-1.1704497472725062E-2</v>
      </c>
    </row>
    <row r="35" spans="4:7" x14ac:dyDescent="0.3">
      <c r="D35" t="s">
        <v>23</v>
      </c>
      <c r="E35">
        <v>1.4753319233418101</v>
      </c>
      <c r="F35">
        <v>1.4596961800179</v>
      </c>
      <c r="G35" s="1">
        <f t="shared" si="2"/>
        <v>1.5635743323910045E-2</v>
      </c>
    </row>
    <row r="36" spans="4:7" x14ac:dyDescent="0.3">
      <c r="D36" t="s">
        <v>24</v>
      </c>
      <c r="E36">
        <v>1.4477793827798699</v>
      </c>
      <c r="F36">
        <v>1.43374609753257</v>
      </c>
      <c r="G36" s="1">
        <f t="shared" si="2"/>
        <v>1.4033285247299965E-2</v>
      </c>
    </row>
    <row r="38" spans="4:7" x14ac:dyDescent="0.3">
      <c r="D38" t="s">
        <v>25</v>
      </c>
      <c r="E38">
        <f>SUM(E22:E36)</f>
        <v>9.2487265646045493</v>
      </c>
      <c r="F38">
        <f>SUM(F22:F36)</f>
        <v>9.3333267477203936</v>
      </c>
    </row>
    <row r="39" spans="4:7" x14ac:dyDescent="0.3">
      <c r="D39" t="s">
        <v>26</v>
      </c>
      <c r="E39">
        <f>AVERAGE(E22:E36)</f>
        <v>0.61658177097363664</v>
      </c>
      <c r="F39">
        <f>AVERAGE(F22:F36)</f>
        <v>0.62222178318135957</v>
      </c>
      <c r="G39">
        <f>AVERAGE(G22:G36)</f>
        <v>-5.6400122077228058E-3</v>
      </c>
    </row>
    <row r="40" spans="4:7" x14ac:dyDescent="0.3">
      <c r="D40" t="s">
        <v>27</v>
      </c>
      <c r="E40">
        <f>MEDIAN(E22:E36)</f>
        <v>0.50910317170298502</v>
      </c>
      <c r="F40">
        <f>MEDIAN(F22:F36)</f>
        <v>0.54571905827327605</v>
      </c>
      <c r="G40">
        <f>MEDIAN(G22:G36)</f>
        <v>-1.0194845595669966E-2</v>
      </c>
    </row>
    <row r="41" spans="4:7" x14ac:dyDescent="0.3">
      <c r="D41" t="s">
        <v>28</v>
      </c>
      <c r="E41">
        <f>_xlfn.STDEV.S(E22:E36)</f>
        <v>0.40261866014970632</v>
      </c>
      <c r="F41">
        <f>_xlfn.STDEV.S(F22:F36)</f>
        <v>0.39664998328506579</v>
      </c>
      <c r="G41">
        <f>_xlfn.STDEV.S(G22:G36)</f>
        <v>3.3156520012129306E-2</v>
      </c>
    </row>
  </sheetData>
  <conditionalFormatting sqref="B18:K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2:G36">
    <cfRule type="colorScale" priority="1">
      <colorScale>
        <cfvo type="min"/>
        <cfvo type="num" val="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mae_wti&amp;brent_m1m2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2022-04-09T20:44:19Z</dcterms:created>
  <dcterms:modified xsi:type="dcterms:W3CDTF">2022-04-09T21:16:05Z</dcterms:modified>
</cp:coreProperties>
</file>