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eaam\Documents\Stage_CBGP\Y2021.Lea\data\"/>
    </mc:Choice>
  </mc:AlternateContent>
  <xr:revisionPtr revIDLastSave="0" documentId="13_ncr:1_{1B0A6AD7-A5DF-4698-B41E-88B83C095960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lea" sheetId="5" r:id="rId1"/>
    <sheet name="marie" sheetId="4" r:id="rId2"/>
    <sheet name="sarah" sheetId="9" r:id="rId3"/>
    <sheet name="candice" sheetId="6" r:id="rId4"/>
    <sheet name="Feuil2" sheetId="8" r:id="rId5"/>
    <sheet name="PipettedEggs_Sarah" sheetId="7" r:id="rId6"/>
    <sheet name="Nb_adults" sheetId="10" r:id="rId7"/>
  </sheet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3" i="10"/>
  <c r="G4" i="10"/>
  <c r="G5" i="10"/>
  <c r="G6" i="10"/>
  <c r="G7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2" i="10"/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</calcChain>
</file>

<file path=xl/sharedStrings.xml><?xml version="1.0" encoding="utf-8"?>
<sst xmlns="http://schemas.openxmlformats.org/spreadsheetml/2006/main" count="2579" uniqueCount="38">
  <si>
    <t>Rack</t>
  </si>
  <si>
    <t>Pop</t>
  </si>
  <si>
    <t>Env</t>
  </si>
  <si>
    <t>Col</t>
  </si>
  <si>
    <t>Row</t>
  </si>
  <si>
    <t>CRC</t>
  </si>
  <si>
    <t>fraise</t>
  </si>
  <si>
    <t/>
  </si>
  <si>
    <t>CEA</t>
  </si>
  <si>
    <t>cerise</t>
  </si>
  <si>
    <t>CRB</t>
  </si>
  <si>
    <t>CEC</t>
  </si>
  <si>
    <t>FRB</t>
  </si>
  <si>
    <t>cranberry</t>
  </si>
  <si>
    <t>FRA</t>
  </si>
  <si>
    <t>CEB</t>
  </si>
  <si>
    <t>FRC</t>
  </si>
  <si>
    <t>CRE</t>
  </si>
  <si>
    <t>A</t>
  </si>
  <si>
    <t>B</t>
  </si>
  <si>
    <t>C</t>
  </si>
  <si>
    <t>EggScore</t>
  </si>
  <si>
    <t>NbEgg</t>
  </si>
  <si>
    <t>Pot</t>
  </si>
  <si>
    <t>Étiquettes de lignes</t>
  </si>
  <si>
    <t>Total général</t>
  </si>
  <si>
    <t>Moyenne de NbEgg</t>
  </si>
  <si>
    <t>NbAdults</t>
  </si>
  <si>
    <t>Sexage</t>
  </si>
  <si>
    <t>S</t>
  </si>
  <si>
    <t>NS</t>
  </si>
  <si>
    <t>4S + 16 NS</t>
  </si>
  <si>
    <t>NA</t>
  </si>
  <si>
    <t>Observateur</t>
  </si>
  <si>
    <t>Léa</t>
  </si>
  <si>
    <t>Marie</t>
  </si>
  <si>
    <t>Sarah</t>
  </si>
  <si>
    <t>TxEmerg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</si>
</sst>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rial"/>
    </font>
    <font>
      <b/>
      <sz val="10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2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0" borderId="2" xfId="0" applyFont="1" applyBorder="1" applyAlignment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am" refreshedDate="44375.434877662039" createdVersion="7" refreshedVersion="7" minRefreshableVersion="3" recordCount="81" xr:uid="{61A710DF-02A8-4578-9E86-3FE2657C4C39}">
  <cacheSource type="worksheet">
    <worksheetSource ref="A1:H82" sheet="lea"/>
  </cacheSource>
  <cacheFields count="8">
    <cacheField name="Rack" numFmtId="0">
      <sharedItems/>
    </cacheField>
    <cacheField name="Pop" numFmtId="0">
      <sharedItems/>
    </cacheField>
    <cacheField name="Env" numFmtId="0">
      <sharedItems count="3">
        <s v="fraise"/>
        <s v="cerise"/>
        <s v="cranberry"/>
      </sharedItems>
    </cacheField>
    <cacheField name="Col" numFmtId="0">
      <sharedItems containsSemiMixedTypes="0" containsString="0" containsNumber="1" containsInteger="1" minValue="1" maxValue="1"/>
    </cacheField>
    <cacheField name="Row" numFmtId="0">
      <sharedItems containsSemiMixedTypes="0" containsString="0" containsNumber="1" containsInteger="1" minValue="1" maxValue="9"/>
    </cacheField>
    <cacheField name="EggScore" numFmtId="0">
      <sharedItems containsString="0" containsBlank="1" containsNumber="1" containsInteger="1" minValue="1" maxValue="4"/>
    </cacheField>
    <cacheField name="NbEgg" numFmtId="0">
      <sharedItems containsBlank="1" containsMixedTypes="1" containsNumber="1" containsInteger="1" minValue="27" maxValue="196"/>
    </cacheField>
    <cacheField name="Nbadul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A"/>
    <s v="FRB"/>
    <x v="0"/>
    <n v="1"/>
    <n v="1"/>
    <n v="1"/>
    <n v="50"/>
    <m/>
  </r>
  <r>
    <s v="A"/>
    <s v="FRB"/>
    <x v="0"/>
    <n v="1"/>
    <n v="2"/>
    <n v="3"/>
    <n v="105"/>
    <m/>
  </r>
  <r>
    <s v="A"/>
    <s v="FRB"/>
    <x v="0"/>
    <n v="1"/>
    <n v="3"/>
    <n v="3"/>
    <n v="111"/>
    <m/>
  </r>
  <r>
    <s v="A"/>
    <s v="FRB"/>
    <x v="0"/>
    <n v="1"/>
    <n v="4"/>
    <n v="4"/>
    <n v="154"/>
    <m/>
  </r>
  <r>
    <s v="A"/>
    <s v="FRB"/>
    <x v="0"/>
    <n v="1"/>
    <n v="5"/>
    <n v="3"/>
    <n v="101"/>
    <m/>
  </r>
  <r>
    <s v="A"/>
    <s v="FRB"/>
    <x v="0"/>
    <n v="1"/>
    <n v="6"/>
    <n v="2"/>
    <n v="67"/>
    <m/>
  </r>
  <r>
    <s v="A"/>
    <s v="FRB"/>
    <x v="0"/>
    <n v="1"/>
    <n v="7"/>
    <m/>
    <s v=""/>
    <m/>
  </r>
  <r>
    <s v="A"/>
    <s v="FRB"/>
    <x v="0"/>
    <n v="1"/>
    <n v="8"/>
    <m/>
    <s v=""/>
    <m/>
  </r>
  <r>
    <s v="A"/>
    <s v="FRB"/>
    <x v="0"/>
    <n v="1"/>
    <n v="9"/>
    <m/>
    <s v=""/>
    <m/>
  </r>
  <r>
    <s v="A"/>
    <s v="CRC"/>
    <x v="1"/>
    <n v="1"/>
    <n v="1"/>
    <n v="2"/>
    <n v="106"/>
    <m/>
  </r>
  <r>
    <s v="A"/>
    <s v="CRC"/>
    <x v="1"/>
    <n v="1"/>
    <n v="2"/>
    <n v="3"/>
    <n v="144"/>
    <m/>
  </r>
  <r>
    <s v="A"/>
    <s v="CRC"/>
    <x v="1"/>
    <n v="1"/>
    <n v="3"/>
    <n v="2"/>
    <n v="106"/>
    <m/>
  </r>
  <r>
    <s v="A"/>
    <s v="CRC"/>
    <x v="1"/>
    <n v="1"/>
    <n v="4"/>
    <n v="2"/>
    <n v="90"/>
    <m/>
  </r>
  <r>
    <s v="A"/>
    <s v="CRC"/>
    <x v="1"/>
    <n v="1"/>
    <n v="5"/>
    <n v="2"/>
    <n v="107"/>
    <m/>
  </r>
  <r>
    <s v="A"/>
    <s v="CRC"/>
    <x v="1"/>
    <n v="1"/>
    <n v="6"/>
    <n v="3"/>
    <n v="117"/>
    <m/>
  </r>
  <r>
    <s v="A"/>
    <s v="CRC"/>
    <x v="1"/>
    <n v="1"/>
    <n v="7"/>
    <m/>
    <s v=""/>
    <m/>
  </r>
  <r>
    <s v="A"/>
    <s v="CRC"/>
    <x v="1"/>
    <n v="1"/>
    <n v="8"/>
    <m/>
    <s v=""/>
    <m/>
  </r>
  <r>
    <s v="A"/>
    <s v="CRC"/>
    <x v="1"/>
    <n v="1"/>
    <n v="9"/>
    <m/>
    <s v=""/>
    <m/>
  </r>
  <r>
    <s v="A"/>
    <s v="CEA"/>
    <x v="2"/>
    <n v="1"/>
    <n v="1"/>
    <n v="1"/>
    <n v="43"/>
    <m/>
  </r>
  <r>
    <s v="A"/>
    <s v="CEA"/>
    <x v="2"/>
    <n v="1"/>
    <n v="2"/>
    <n v="1"/>
    <n v="27"/>
    <m/>
  </r>
  <r>
    <s v="A"/>
    <s v="CEA"/>
    <x v="2"/>
    <n v="1"/>
    <n v="3"/>
    <n v="1"/>
    <n v="47"/>
    <m/>
  </r>
  <r>
    <s v="A"/>
    <s v="CEA"/>
    <x v="2"/>
    <n v="1"/>
    <n v="4"/>
    <n v="2"/>
    <n v="62"/>
    <m/>
  </r>
  <r>
    <s v="A"/>
    <s v="CEA"/>
    <x v="2"/>
    <n v="1"/>
    <n v="5"/>
    <n v="2"/>
    <n v="61"/>
    <m/>
  </r>
  <r>
    <s v="A"/>
    <s v="CEA"/>
    <x v="2"/>
    <n v="1"/>
    <n v="6"/>
    <n v="2"/>
    <n v="79"/>
    <m/>
  </r>
  <r>
    <s v="A"/>
    <s v="CEA"/>
    <x v="2"/>
    <n v="1"/>
    <n v="7"/>
    <m/>
    <s v=""/>
    <m/>
  </r>
  <r>
    <s v="A"/>
    <s v="CEA"/>
    <x v="2"/>
    <n v="1"/>
    <n v="8"/>
    <m/>
    <s v=""/>
    <m/>
  </r>
  <r>
    <s v="A"/>
    <s v="CEA"/>
    <x v="2"/>
    <n v="1"/>
    <n v="9"/>
    <m/>
    <s v=""/>
    <m/>
  </r>
  <r>
    <s v="B"/>
    <s v="CEB"/>
    <x v="1"/>
    <n v="1"/>
    <n v="1"/>
    <n v="2"/>
    <n v="109"/>
    <m/>
  </r>
  <r>
    <s v="B"/>
    <s v="CEB"/>
    <x v="1"/>
    <n v="1"/>
    <n v="2"/>
    <n v="2"/>
    <n v="98"/>
    <m/>
  </r>
  <r>
    <s v="B"/>
    <s v="CEB"/>
    <x v="1"/>
    <n v="1"/>
    <n v="3"/>
    <n v="2"/>
    <n v="54"/>
    <m/>
  </r>
  <r>
    <s v="B"/>
    <s v="CEB"/>
    <x v="1"/>
    <n v="1"/>
    <n v="4"/>
    <n v="3"/>
    <n v="96"/>
    <m/>
  </r>
  <r>
    <s v="B"/>
    <s v="CEB"/>
    <x v="1"/>
    <n v="1"/>
    <n v="5"/>
    <n v="3"/>
    <n v="122"/>
    <m/>
  </r>
  <r>
    <s v="B"/>
    <s v="CEB"/>
    <x v="1"/>
    <n v="1"/>
    <n v="6"/>
    <n v="1"/>
    <n v="36"/>
    <m/>
  </r>
  <r>
    <s v="B"/>
    <s v="CEB"/>
    <x v="1"/>
    <n v="1"/>
    <n v="7"/>
    <n v="3"/>
    <n v="100"/>
    <m/>
  </r>
  <r>
    <s v="B"/>
    <s v="CEB"/>
    <x v="1"/>
    <n v="1"/>
    <n v="8"/>
    <n v="3"/>
    <n v="102"/>
    <m/>
  </r>
  <r>
    <s v="B"/>
    <s v="CEB"/>
    <x v="1"/>
    <n v="1"/>
    <n v="9"/>
    <n v="3"/>
    <n v="147"/>
    <m/>
  </r>
  <r>
    <s v="B"/>
    <s v="FRC"/>
    <x v="0"/>
    <n v="1"/>
    <n v="1"/>
    <n v="2"/>
    <n v="69"/>
    <m/>
  </r>
  <r>
    <s v="B"/>
    <s v="FRC"/>
    <x v="0"/>
    <n v="1"/>
    <n v="2"/>
    <n v="3"/>
    <n v="140"/>
    <m/>
  </r>
  <r>
    <s v="B"/>
    <s v="FRC"/>
    <x v="0"/>
    <n v="1"/>
    <n v="3"/>
    <n v="3"/>
    <n v="179"/>
    <m/>
  </r>
  <r>
    <s v="B"/>
    <s v="FRC"/>
    <x v="0"/>
    <n v="1"/>
    <n v="4"/>
    <n v="4"/>
    <n v="196"/>
    <m/>
  </r>
  <r>
    <s v="B"/>
    <s v="FRC"/>
    <x v="0"/>
    <n v="1"/>
    <n v="5"/>
    <n v="3"/>
    <n v="147"/>
    <m/>
  </r>
  <r>
    <s v="B"/>
    <s v="FRC"/>
    <x v="0"/>
    <n v="1"/>
    <n v="6"/>
    <n v="4"/>
    <n v="166"/>
    <m/>
  </r>
  <r>
    <s v="B"/>
    <s v="FRC"/>
    <x v="0"/>
    <n v="1"/>
    <n v="7"/>
    <n v="2"/>
    <n v="81"/>
    <m/>
  </r>
  <r>
    <s v="B"/>
    <s v="FRC"/>
    <x v="0"/>
    <n v="1"/>
    <n v="8"/>
    <n v="3"/>
    <n v="104"/>
    <m/>
  </r>
  <r>
    <s v="B"/>
    <s v="FRC"/>
    <x v="0"/>
    <n v="1"/>
    <n v="9"/>
    <n v="3"/>
    <n v="137"/>
    <m/>
  </r>
  <r>
    <s v="B"/>
    <s v="CRE"/>
    <x v="2"/>
    <n v="1"/>
    <n v="1"/>
    <n v="3"/>
    <n v="140"/>
    <m/>
  </r>
  <r>
    <s v="B"/>
    <s v="CRE"/>
    <x v="2"/>
    <n v="1"/>
    <n v="2"/>
    <n v="3"/>
    <n v="105"/>
    <m/>
  </r>
  <r>
    <s v="B"/>
    <s v="CRE"/>
    <x v="2"/>
    <n v="1"/>
    <n v="3"/>
    <n v="2"/>
    <n v="125"/>
    <m/>
  </r>
  <r>
    <s v="B"/>
    <s v="CRE"/>
    <x v="2"/>
    <n v="1"/>
    <n v="4"/>
    <n v="3"/>
    <n v="125"/>
    <m/>
  </r>
  <r>
    <s v="B"/>
    <s v="CRE"/>
    <x v="2"/>
    <n v="1"/>
    <n v="5"/>
    <n v="3"/>
    <n v="140"/>
    <m/>
  </r>
  <r>
    <s v="B"/>
    <s v="CRE"/>
    <x v="2"/>
    <n v="1"/>
    <n v="6"/>
    <n v="3"/>
    <n v="158"/>
    <m/>
  </r>
  <r>
    <s v="B"/>
    <s v="CRE"/>
    <x v="2"/>
    <n v="1"/>
    <n v="7"/>
    <n v="2"/>
    <n v="151"/>
    <m/>
  </r>
  <r>
    <s v="B"/>
    <s v="CRE"/>
    <x v="2"/>
    <n v="1"/>
    <n v="8"/>
    <n v="3"/>
    <n v="141"/>
    <m/>
  </r>
  <r>
    <s v="B"/>
    <s v="CRE"/>
    <x v="2"/>
    <n v="1"/>
    <n v="9"/>
    <n v="3"/>
    <n v="137"/>
    <m/>
  </r>
  <r>
    <s v="C"/>
    <s v="CRB"/>
    <x v="2"/>
    <n v="1"/>
    <n v="1"/>
    <n v="2"/>
    <n v="132"/>
    <m/>
  </r>
  <r>
    <s v="C"/>
    <s v="CRB"/>
    <x v="2"/>
    <n v="1"/>
    <n v="2"/>
    <n v="3"/>
    <n v="162"/>
    <m/>
  </r>
  <r>
    <s v="C"/>
    <s v="CRB"/>
    <x v="2"/>
    <n v="1"/>
    <n v="3"/>
    <n v="3"/>
    <n v="113"/>
    <m/>
  </r>
  <r>
    <s v="C"/>
    <s v="CRB"/>
    <x v="2"/>
    <n v="1"/>
    <n v="4"/>
    <n v="2"/>
    <n v="79"/>
    <m/>
  </r>
  <r>
    <s v="C"/>
    <s v="CRB"/>
    <x v="2"/>
    <n v="1"/>
    <n v="5"/>
    <n v="3"/>
    <n v="149"/>
    <m/>
  </r>
  <r>
    <s v="C"/>
    <s v="CRB"/>
    <x v="2"/>
    <n v="1"/>
    <n v="6"/>
    <n v="3"/>
    <n v="147"/>
    <m/>
  </r>
  <r>
    <s v="C"/>
    <s v="CRB"/>
    <x v="2"/>
    <n v="1"/>
    <n v="7"/>
    <n v="3"/>
    <n v="130"/>
    <m/>
  </r>
  <r>
    <s v="C"/>
    <s v="CRB"/>
    <x v="2"/>
    <n v="1"/>
    <n v="8"/>
    <n v="3"/>
    <n v="163"/>
    <m/>
  </r>
  <r>
    <s v="C"/>
    <s v="CRB"/>
    <x v="2"/>
    <n v="1"/>
    <n v="9"/>
    <n v="3"/>
    <n v="145"/>
    <m/>
  </r>
  <r>
    <s v="C"/>
    <s v="CEC"/>
    <x v="1"/>
    <n v="1"/>
    <n v="1"/>
    <n v="3"/>
    <n v="113"/>
    <m/>
  </r>
  <r>
    <s v="C"/>
    <s v="CEC"/>
    <x v="1"/>
    <n v="1"/>
    <n v="2"/>
    <n v="3"/>
    <n v="129"/>
    <m/>
  </r>
  <r>
    <s v="C"/>
    <s v="CEC"/>
    <x v="1"/>
    <n v="1"/>
    <n v="3"/>
    <n v="2"/>
    <n v="85"/>
    <m/>
  </r>
  <r>
    <s v="C"/>
    <s v="CEC"/>
    <x v="1"/>
    <n v="1"/>
    <n v="4"/>
    <n v="2"/>
    <n v="88"/>
    <m/>
  </r>
  <r>
    <s v="C"/>
    <s v="CEC"/>
    <x v="1"/>
    <n v="1"/>
    <n v="5"/>
    <n v="3"/>
    <n v="112"/>
    <m/>
  </r>
  <r>
    <s v="C"/>
    <s v="CEC"/>
    <x v="1"/>
    <n v="1"/>
    <n v="6"/>
    <n v="2"/>
    <n v="86"/>
    <m/>
  </r>
  <r>
    <s v="C"/>
    <s v="CEC"/>
    <x v="1"/>
    <n v="1"/>
    <n v="7"/>
    <n v="3"/>
    <n v="89"/>
    <m/>
  </r>
  <r>
    <s v="C"/>
    <s v="CEC"/>
    <x v="1"/>
    <n v="1"/>
    <n v="8"/>
    <n v="2"/>
    <n v="92"/>
    <m/>
  </r>
  <r>
    <s v="C"/>
    <s v="CEC"/>
    <x v="1"/>
    <n v="1"/>
    <n v="9"/>
    <n v="3"/>
    <n v="133"/>
    <m/>
  </r>
  <r>
    <s v="C"/>
    <s v="FRA"/>
    <x v="0"/>
    <n v="1"/>
    <n v="1"/>
    <n v="2"/>
    <n v="82"/>
    <m/>
  </r>
  <r>
    <s v="C"/>
    <s v="FRA"/>
    <x v="0"/>
    <n v="1"/>
    <n v="2"/>
    <n v="2"/>
    <n v="106"/>
    <m/>
  </r>
  <r>
    <s v="C"/>
    <s v="FRA"/>
    <x v="0"/>
    <n v="1"/>
    <n v="3"/>
    <n v="2"/>
    <n v="76"/>
    <m/>
  </r>
  <r>
    <s v="C"/>
    <s v="FRA"/>
    <x v="0"/>
    <n v="1"/>
    <n v="4"/>
    <n v="3"/>
    <n v="117"/>
    <m/>
  </r>
  <r>
    <s v="C"/>
    <s v="FRA"/>
    <x v="0"/>
    <n v="1"/>
    <n v="5"/>
    <n v="3"/>
    <n v="152"/>
    <m/>
  </r>
  <r>
    <s v="C"/>
    <s v="FRA"/>
    <x v="0"/>
    <n v="1"/>
    <n v="6"/>
    <n v="3"/>
    <n v="172"/>
    <m/>
  </r>
  <r>
    <s v="C"/>
    <s v="FRA"/>
    <x v="0"/>
    <n v="1"/>
    <n v="7"/>
    <m/>
    <s v=""/>
    <m/>
  </r>
  <r>
    <s v="C"/>
    <s v="FRA"/>
    <x v="0"/>
    <n v="1"/>
    <n v="8"/>
    <m/>
    <s v=""/>
    <m/>
  </r>
  <r>
    <s v="C"/>
    <s v="FRA"/>
    <x v="0"/>
    <n v="1"/>
    <n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FBCF8-30A2-495E-8E19-ED42C2A0CE8A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7" firstHeaderRow="1" firstDataRow="1" firstDataCol="1"/>
  <pivotFields count="8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oyenne de NbEgg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5E740-FCDD-4024-B08A-5DD14966B035}" name="Tableau1" displayName="Tableau1" ref="A1:J82" totalsRowShown="0" headerRowDxfId="81" dataDxfId="79" headerRowBorderDxfId="80" tableBorderDxfId="78" totalsRowBorderDxfId="77">
  <autoFilter ref="A1:J82" xr:uid="{2A75E740-FCDD-4024-B08A-5DD14966B035}"/>
  <tableColumns count="10">
    <tableColumn id="1" xr3:uid="{F984EB5A-CC46-4EA3-8C34-10DC2A31A32B}" name="Rack" dataDxfId="76"/>
    <tableColumn id="2" xr3:uid="{684E706E-1FB9-440F-890D-D24C1C7BA513}" name="Pop" dataDxfId="75"/>
    <tableColumn id="3" xr3:uid="{A6CAAF0A-3F72-4E3B-BEF9-D4E0984E4875}" name="Env" dataDxfId="74"/>
    <tableColumn id="4" xr3:uid="{75C2ECB0-0CF4-456A-A09F-689F68B8F1C9}" name="Col" dataDxfId="73"/>
    <tableColumn id="5" xr3:uid="{9FF04800-B71A-46CE-917A-AC96042EDFF9}" name="Row" dataDxfId="72"/>
    <tableColumn id="6" xr3:uid="{B8D5ABF4-3B8E-4A02-86B3-537753A92911}" name="EggScore" dataDxfId="71"/>
    <tableColumn id="7" xr3:uid="{B20E1597-474A-4E9E-84FA-DBEFCE0A3970}" name="NbEgg" dataDxfId="70"/>
    <tableColumn id="8" xr3:uid="{623001F0-68EF-432D-86DC-3581AAF85F86}" name="NbAdults" dataDxfId="69"/>
    <tableColumn id="10" xr3:uid="{87DEFFE7-134B-4005-B3D2-1649B90846FF}" name="TxEmerg" dataDxfId="68">
      <calculatedColumnFormula>Tableau1[[#This Row],[NbAdults]]/Tableau1[[#This Row],[NbEgg]]</calculatedColumnFormula>
    </tableColumn>
    <tableColumn id="9" xr3:uid="{F3E311DF-C5A9-41CB-98E9-FCFF6F7E3FB1}" name="Observateur" dataDxfId="6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BAD93-B000-4D9D-871D-2A6015684E2E}" name="Tableau2" displayName="Tableau2" ref="A1:J82" totalsRowShown="0" headerRowDxfId="66" dataDxfId="64" headerRowBorderDxfId="65" tableBorderDxfId="63" totalsRowBorderDxfId="62">
  <autoFilter ref="A1:J82" xr:uid="{3BABAD93-B000-4D9D-871D-2A6015684E2E}"/>
  <tableColumns count="10">
    <tableColumn id="1" xr3:uid="{24B9E9AD-4547-480B-8062-B63090C4B5C4}" name="Rack" dataDxfId="61"/>
    <tableColumn id="2" xr3:uid="{7EEE2E49-8E0F-45E0-9FE0-8F68D03F9158}" name="Pop" dataDxfId="60"/>
    <tableColumn id="3" xr3:uid="{A51A3BC2-9009-4C84-A82C-371F4FFFC12B}" name="Env" dataDxfId="59"/>
    <tableColumn id="4" xr3:uid="{DAF46B48-9BD3-4EA0-B9B3-613672C1F19A}" name="Col" dataDxfId="58"/>
    <tableColumn id="5" xr3:uid="{9E354260-EE10-4C34-B3B9-624964FEF797}" name="Row" dataDxfId="57"/>
    <tableColumn id="6" xr3:uid="{0C7E6F9F-99DB-4758-A62D-65191C9F5905}" name="EggScore" dataDxfId="56"/>
    <tableColumn id="7" xr3:uid="{86492612-AEAD-4BCB-BDBB-89A5A8C998B9}" name="NbEgg" dataDxfId="55"/>
    <tableColumn id="8" xr3:uid="{0B8F2E58-6CF0-481F-9B8E-DF0739984DC3}" name="NbAdults" dataDxfId="54"/>
    <tableColumn id="11" xr3:uid="{71779933-981E-458E-B10C-77659C8C8A3D}" name="TxEmerg" dataDxfId="53">
      <calculatedColumnFormula>Tableau2[[#This Row],[NbAdults]]/Tableau2[[#This Row],[NbEgg]]</calculatedColumnFormula>
    </tableColumn>
    <tableColumn id="9" xr3:uid="{F1EB37E3-7841-4180-B6DA-7E74E10E72B2}" name="Observateur" dataDxfId="5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7875C7-44BB-4D27-A183-5ECF2A0F169D}" name="Tableau17" displayName="Tableau17" ref="A1:J82" totalsRowShown="0" headerRowDxfId="51" dataDxfId="49" headerRowBorderDxfId="50" tableBorderDxfId="48" totalsRowBorderDxfId="47">
  <autoFilter ref="A1:J82" xr:uid="{DB7875C7-44BB-4D27-A183-5ECF2A0F169D}"/>
  <tableColumns count="10">
    <tableColumn id="1" xr3:uid="{7DEF08AD-AC4C-4979-B76F-6BB9E74B6B15}" name="Rack" dataDxfId="46"/>
    <tableColumn id="2" xr3:uid="{A6D6310E-523C-43B0-9454-28851F2A20CB}" name="Pop" dataDxfId="45"/>
    <tableColumn id="3" xr3:uid="{418B033A-E859-4065-B1D6-1340CDF33E43}" name="Env" dataDxfId="44"/>
    <tableColumn id="4" xr3:uid="{7EB583A9-F08A-4F4E-A04D-B18C8C7FCD3F}" name="Col" dataDxfId="43"/>
    <tableColumn id="5" xr3:uid="{60B6E426-E6DB-48D0-8536-DF4CE1B74AB8}" name="Row" dataDxfId="42"/>
    <tableColumn id="6" xr3:uid="{46C35A6B-A70A-474F-BFB6-C46615B5EF98}" name="EggScore" dataDxfId="41"/>
    <tableColumn id="7" xr3:uid="{C17A98FE-09FF-4796-BAD4-E0AC08C26EE5}" name="NbEgg" dataDxfId="40"/>
    <tableColumn id="8" xr3:uid="{A613006B-2832-4B06-ADFB-183194B8A716}" name="NbAdults" dataDxfId="39"/>
    <tableColumn id="10" xr3:uid="{D4D74062-2A88-4507-9F14-CAFD456EF129}" name="TxEmerg" dataDxfId="38">
      <calculatedColumnFormula>Tableau17[[#This Row],[NbAdults]]/Tableau17[[#This Row],[NbEgg]]</calculatedColumnFormula>
    </tableColumn>
    <tableColumn id="9" xr3:uid="{8F2E2CC0-CFE4-4779-9518-1D8BBFA044ED}" name="Observateur" dataDxfId="3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8E449-AD85-4C74-A7C6-C30A721B1061}" name="Tableau3" displayName="Tableau3" ref="A1:F82" totalsRowShown="0" headerRowDxfId="36" dataDxfId="34" headerRowBorderDxfId="35" tableBorderDxfId="33" totalsRowBorderDxfId="32">
  <autoFilter ref="A1:F82" xr:uid="{CAD8E449-AD85-4C74-A7C6-C30A721B1061}"/>
  <tableColumns count="6">
    <tableColumn id="1" xr3:uid="{175FD866-EFA8-4519-B4C9-404E52CD7053}" name="Rack" dataDxfId="31"/>
    <tableColumn id="2" xr3:uid="{6E2F8EA4-1894-4027-9F1E-330C52C4DBF5}" name="Pop" dataDxfId="30"/>
    <tableColumn id="3" xr3:uid="{AC8BA23E-30F2-410D-BA83-6B775D0799A9}" name="Env" dataDxfId="29"/>
    <tableColumn id="4" xr3:uid="{BAD92EE9-6434-4078-A4CF-D0E293187F31}" name="Col" dataDxfId="28"/>
    <tableColumn id="5" xr3:uid="{0B9A1211-FD9F-4034-BCAD-87C3871088BB}" name="Row" dataDxfId="27"/>
    <tableColumn id="6" xr3:uid="{19911DC3-62D5-4EC3-8068-1F88BC5A77EE}" name="NbEgg" dataDxfId="2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15FD87-ACBD-403F-B4D5-0F0DCDC9EDD7}" name="Tableau4" displayName="Tableau4" ref="A1:I154" totalsRowShown="0" headerRowDxfId="25" dataDxfId="23" headerRowBorderDxfId="24" tableBorderDxfId="22" totalsRowBorderDxfId="21">
  <autoFilter ref="A1:I154" xr:uid="{8615FD87-ACBD-403F-B4D5-0F0DCDC9EDD7}"/>
  <tableColumns count="9">
    <tableColumn id="1" xr3:uid="{03E5A94F-A4ED-47BF-A7B7-768FC26CC568}" name="Pot" dataDxfId="20"/>
    <tableColumn id="2" xr3:uid="{950D0484-C28C-4C59-91E5-82C9E4C8A544}" name="Rack" dataDxfId="19"/>
    <tableColumn id="3" xr3:uid="{09D32CEF-B4A2-4AC4-8B4A-DC8597C5EDC2}" name="Pop" dataDxfId="18"/>
    <tableColumn id="9" xr3:uid="{380C4F25-DC3B-48AF-9D76-5245CEEE4280}" name="Sexage" dataDxfId="17"/>
    <tableColumn id="4" xr3:uid="{F2068672-1A48-4D44-9951-611B75DE636B}" name="Env" dataDxfId="16"/>
    <tableColumn id="5" xr3:uid="{8F4A09D1-150C-4557-9B37-930E1BB06338}" name="Col" dataDxfId="15"/>
    <tableColumn id="6" xr3:uid="{A01EF243-6B5E-4739-9031-696F40CA314F}" name="Row" dataDxfId="14"/>
    <tableColumn id="7" xr3:uid="{2CAF6205-44B3-4AA1-AA98-22EC0C2F11BD}" name="NbAdults" dataDxfId="13"/>
    <tableColumn id="8" xr3:uid="{54CCDC36-733F-4606-95C9-712E328B003B}" name="TxEmerg" dataDxfId="12">
      <calculatedColumnFormula>Tableau4[[#This Row],[NbAdults]]/100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B6A4B0-6178-1040-859E-9AE9491DB9A0}" name="Tableau176" displayName="Tableau176" ref="A1:G79" totalsRowShown="0" headerRowDxfId="11" dataDxfId="9" headerRowBorderDxfId="10" tableBorderDxfId="8" totalsRowBorderDxfId="7">
  <autoFilter ref="A1:G79" xr:uid="{E70FF0FE-985D-3C44-AFB6-9938FFF27B4B}"/>
  <tableColumns count="7">
    <tableColumn id="1" xr3:uid="{4383ADDD-F270-7B42-B6BD-8AD63A74AC67}" name="Rack" dataDxfId="6"/>
    <tableColumn id="2" xr3:uid="{8B46E474-7486-5141-B554-65E888C4C3C5}" name="Pop" dataDxfId="5"/>
    <tableColumn id="3" xr3:uid="{3893C19C-D42A-094A-BEB8-E7820C1E8B25}" name="Env" dataDxfId="4"/>
    <tableColumn id="4" xr3:uid="{C10858A1-B6FF-D54B-88AE-171B1AE602EB}" name="Col" dataDxfId="3"/>
    <tableColumn id="5" xr3:uid="{99E8E374-428A-E042-99CB-959E8DCF82E3}" name="Row" dataDxfId="2"/>
    <tableColumn id="7" xr3:uid="{569C70A6-400C-A449-BA59-282A275638AB}" name="NbEgg" dataDxfId="1">
      <calculatedColumnFormula>AVERAGE(Tableau1[[#This Row],[NbEgg]],Tableau2[[#This Row],[NbEgg]])</calculatedColumnFormula>
    </tableColumn>
    <tableColumn id="8" xr3:uid="{80909E23-89D9-3D48-9131-2BB78D61C71D}" name="NbAdults" dataDxfId="0">
      <calculatedColumnFormula>AVERAGE(Tableau1[[#This Row],[NbAdults]],Tableau2[[#This Row],[NbAdults]],Tableau17[[#This Row],[NbAdults]])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6203-A530-402A-A43A-E051B8345289}">
  <dimension ref="A1:J82"/>
  <sheetViews>
    <sheetView workbookViewId="0">
      <selection activeCell="I6" sqref="I6"/>
    </sheetView>
  </sheetViews>
  <sheetFormatPr baseColWidth="10" defaultRowHeight="14" x14ac:dyDescent="0.3"/>
  <sheetData>
    <row r="1" spans="1:10" x14ac:dyDescent="0.3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21</v>
      </c>
      <c r="G1" s="7" t="s">
        <v>22</v>
      </c>
      <c r="H1" s="8" t="s">
        <v>27</v>
      </c>
      <c r="I1" s="8" t="s">
        <v>37</v>
      </c>
      <c r="J1" s="7" t="s">
        <v>33</v>
      </c>
    </row>
    <row r="2" spans="1:10" x14ac:dyDescent="0.3">
      <c r="A2" s="9" t="s">
        <v>18</v>
      </c>
      <c r="B2" s="10" t="s">
        <v>12</v>
      </c>
      <c r="C2" s="11" t="s">
        <v>6</v>
      </c>
      <c r="D2" s="10">
        <v>1</v>
      </c>
      <c r="E2" s="10">
        <v>1</v>
      </c>
      <c r="F2" s="10">
        <v>1</v>
      </c>
      <c r="G2" s="10">
        <v>50</v>
      </c>
      <c r="H2" s="47">
        <v>38</v>
      </c>
      <c r="I2" s="50">
        <f>Tableau1[[#This Row],[NbAdults]]/Tableau1[[#This Row],[NbEgg]]</f>
        <v>0.76</v>
      </c>
      <c r="J2" s="49" t="s">
        <v>34</v>
      </c>
    </row>
    <row r="3" spans="1:10" x14ac:dyDescent="0.3">
      <c r="A3" s="9" t="s">
        <v>18</v>
      </c>
      <c r="B3" s="10" t="s">
        <v>12</v>
      </c>
      <c r="C3" s="11" t="s">
        <v>6</v>
      </c>
      <c r="D3" s="10">
        <v>1</v>
      </c>
      <c r="E3" s="10">
        <v>2</v>
      </c>
      <c r="F3" s="10">
        <v>3</v>
      </c>
      <c r="G3" s="10">
        <v>105</v>
      </c>
      <c r="H3" s="47">
        <v>60</v>
      </c>
      <c r="I3" s="50">
        <f>Tableau1[[#This Row],[NbAdults]]/Tableau1[[#This Row],[NbEgg]]</f>
        <v>0.5714285714285714</v>
      </c>
      <c r="J3" s="49" t="s">
        <v>34</v>
      </c>
    </row>
    <row r="4" spans="1:10" x14ac:dyDescent="0.3">
      <c r="A4" s="9" t="s">
        <v>18</v>
      </c>
      <c r="B4" s="10" t="s">
        <v>12</v>
      </c>
      <c r="C4" s="11" t="s">
        <v>6</v>
      </c>
      <c r="D4" s="10">
        <v>1</v>
      </c>
      <c r="E4" s="10">
        <v>3</v>
      </c>
      <c r="F4" s="10">
        <v>3</v>
      </c>
      <c r="G4" s="10">
        <v>111</v>
      </c>
      <c r="H4" s="47">
        <v>48</v>
      </c>
      <c r="I4" s="50">
        <f>Tableau1[[#This Row],[NbAdults]]/Tableau1[[#This Row],[NbEgg]]</f>
        <v>0.43243243243243246</v>
      </c>
      <c r="J4" s="49" t="s">
        <v>34</v>
      </c>
    </row>
    <row r="5" spans="1:10" x14ac:dyDescent="0.3">
      <c r="A5" s="9" t="s">
        <v>18</v>
      </c>
      <c r="B5" s="10" t="s">
        <v>12</v>
      </c>
      <c r="C5" s="11" t="s">
        <v>6</v>
      </c>
      <c r="D5" s="10">
        <v>1</v>
      </c>
      <c r="E5" s="10">
        <v>4</v>
      </c>
      <c r="F5" s="10">
        <v>4</v>
      </c>
      <c r="G5" s="10">
        <v>154</v>
      </c>
      <c r="H5" s="47">
        <v>9</v>
      </c>
      <c r="I5" s="50">
        <f>Tableau1[[#This Row],[NbAdults]]/Tableau1[[#This Row],[NbEgg]]</f>
        <v>5.844155844155844E-2</v>
      </c>
      <c r="J5" s="49" t="s">
        <v>34</v>
      </c>
    </row>
    <row r="6" spans="1:10" x14ac:dyDescent="0.3">
      <c r="A6" s="9" t="s">
        <v>18</v>
      </c>
      <c r="B6" s="10" t="s">
        <v>12</v>
      </c>
      <c r="C6" s="11" t="s">
        <v>6</v>
      </c>
      <c r="D6" s="10">
        <v>1</v>
      </c>
      <c r="E6" s="10">
        <v>5</v>
      </c>
      <c r="F6" s="10">
        <v>3</v>
      </c>
      <c r="G6" s="10">
        <v>101</v>
      </c>
      <c r="H6" s="47">
        <v>53</v>
      </c>
      <c r="I6" s="50">
        <f>Tableau1[[#This Row],[NbAdults]]/Tableau1[[#This Row],[NbEgg]]</f>
        <v>0.52475247524752477</v>
      </c>
      <c r="J6" s="49" t="s">
        <v>34</v>
      </c>
    </row>
    <row r="7" spans="1:10" x14ac:dyDescent="0.3">
      <c r="A7" s="9" t="s">
        <v>18</v>
      </c>
      <c r="B7" s="10" t="s">
        <v>12</v>
      </c>
      <c r="C7" s="11" t="s">
        <v>6</v>
      </c>
      <c r="D7" s="10">
        <v>1</v>
      </c>
      <c r="E7" s="10">
        <v>6</v>
      </c>
      <c r="F7" s="10">
        <v>2</v>
      </c>
      <c r="G7" s="10">
        <v>67</v>
      </c>
      <c r="H7" s="47">
        <v>57</v>
      </c>
      <c r="I7" s="50">
        <f>Tableau1[[#This Row],[NbAdults]]/Tableau1[[#This Row],[NbEgg]]</f>
        <v>0.85074626865671643</v>
      </c>
      <c r="J7" s="49" t="s">
        <v>34</v>
      </c>
    </row>
    <row r="8" spans="1:10" x14ac:dyDescent="0.3">
      <c r="A8" s="9" t="s">
        <v>18</v>
      </c>
      <c r="B8" s="10" t="s">
        <v>12</v>
      </c>
      <c r="C8" s="11" t="s">
        <v>6</v>
      </c>
      <c r="D8" s="10">
        <v>1</v>
      </c>
      <c r="E8" s="10">
        <v>7</v>
      </c>
      <c r="F8" s="10" t="s">
        <v>32</v>
      </c>
      <c r="G8" s="10" t="s">
        <v>32</v>
      </c>
      <c r="H8" s="47">
        <v>23</v>
      </c>
      <c r="I8" s="50" t="e">
        <f>Tableau1[[#This Row],[NbAdults]]/Tableau1[[#This Row],[NbEgg]]</f>
        <v>#VALUE!</v>
      </c>
      <c r="J8" s="49" t="s">
        <v>34</v>
      </c>
    </row>
    <row r="9" spans="1:10" x14ac:dyDescent="0.3">
      <c r="A9" s="9" t="s">
        <v>18</v>
      </c>
      <c r="B9" s="10" t="s">
        <v>12</v>
      </c>
      <c r="C9" s="11" t="s">
        <v>6</v>
      </c>
      <c r="D9" s="10">
        <v>1</v>
      </c>
      <c r="E9" s="10">
        <v>8</v>
      </c>
      <c r="F9" s="10" t="s">
        <v>32</v>
      </c>
      <c r="G9" s="10" t="s">
        <v>32</v>
      </c>
      <c r="H9" s="47">
        <v>2</v>
      </c>
      <c r="I9" s="50" t="e">
        <f>Tableau1[[#This Row],[NbAdults]]/Tableau1[[#This Row],[NbEgg]]</f>
        <v>#VALUE!</v>
      </c>
      <c r="J9" s="49" t="s">
        <v>34</v>
      </c>
    </row>
    <row r="10" spans="1:10" x14ac:dyDescent="0.3">
      <c r="A10" s="9" t="s">
        <v>18</v>
      </c>
      <c r="B10" s="10" t="s">
        <v>12</v>
      </c>
      <c r="C10" s="11" t="s">
        <v>6</v>
      </c>
      <c r="D10" s="10">
        <v>1</v>
      </c>
      <c r="E10" s="10">
        <v>9</v>
      </c>
      <c r="F10" s="10" t="s">
        <v>32</v>
      </c>
      <c r="G10" s="10" t="s">
        <v>32</v>
      </c>
      <c r="H10" s="47">
        <v>28</v>
      </c>
      <c r="I10" s="50" t="e">
        <f>Tableau1[[#This Row],[NbAdults]]/Tableau1[[#This Row],[NbEgg]]</f>
        <v>#VALUE!</v>
      </c>
      <c r="J10" s="49" t="s">
        <v>34</v>
      </c>
    </row>
    <row r="11" spans="1:10" x14ac:dyDescent="0.3">
      <c r="A11" s="9" t="s">
        <v>18</v>
      </c>
      <c r="B11" s="10" t="s">
        <v>5</v>
      </c>
      <c r="C11" s="11" t="s">
        <v>9</v>
      </c>
      <c r="D11" s="10">
        <v>1</v>
      </c>
      <c r="E11" s="10">
        <v>1</v>
      </c>
      <c r="F11" s="10">
        <v>2</v>
      </c>
      <c r="G11" s="10">
        <v>106</v>
      </c>
      <c r="H11" s="47">
        <v>48</v>
      </c>
      <c r="I11" s="50">
        <f>Tableau1[[#This Row],[NbAdults]]/Tableau1[[#This Row],[NbEgg]]</f>
        <v>0.45283018867924529</v>
      </c>
      <c r="J11" s="49" t="s">
        <v>34</v>
      </c>
    </row>
    <row r="12" spans="1:10" x14ac:dyDescent="0.3">
      <c r="A12" s="9" t="s">
        <v>18</v>
      </c>
      <c r="B12" s="10" t="s">
        <v>5</v>
      </c>
      <c r="C12" s="11" t="s">
        <v>9</v>
      </c>
      <c r="D12" s="10">
        <v>1</v>
      </c>
      <c r="E12" s="10">
        <v>2</v>
      </c>
      <c r="F12" s="10">
        <v>3</v>
      </c>
      <c r="G12" s="10">
        <v>144</v>
      </c>
      <c r="H12" s="47">
        <v>31</v>
      </c>
      <c r="I12" s="50">
        <f>Tableau1[[#This Row],[NbAdults]]/Tableau1[[#This Row],[NbEgg]]</f>
        <v>0.21527777777777779</v>
      </c>
      <c r="J12" s="49" t="s">
        <v>34</v>
      </c>
    </row>
    <row r="13" spans="1:10" x14ac:dyDescent="0.3">
      <c r="A13" s="9" t="s">
        <v>18</v>
      </c>
      <c r="B13" s="10" t="s">
        <v>5</v>
      </c>
      <c r="C13" s="11" t="s">
        <v>9</v>
      </c>
      <c r="D13" s="10">
        <v>1</v>
      </c>
      <c r="E13" s="10">
        <v>3</v>
      </c>
      <c r="F13" s="10">
        <v>2</v>
      </c>
      <c r="G13" s="10">
        <v>106</v>
      </c>
      <c r="H13" s="47">
        <v>92</v>
      </c>
      <c r="I13" s="50">
        <f>Tableau1[[#This Row],[NbAdults]]/Tableau1[[#This Row],[NbEgg]]</f>
        <v>0.86792452830188682</v>
      </c>
      <c r="J13" s="49" t="s">
        <v>34</v>
      </c>
    </row>
    <row r="14" spans="1:10" x14ac:dyDescent="0.3">
      <c r="A14" s="9" t="s">
        <v>18</v>
      </c>
      <c r="B14" s="10" t="s">
        <v>5</v>
      </c>
      <c r="C14" s="11" t="s">
        <v>9</v>
      </c>
      <c r="D14" s="10">
        <v>1</v>
      </c>
      <c r="E14" s="10">
        <v>4</v>
      </c>
      <c r="F14" s="10">
        <v>2</v>
      </c>
      <c r="G14" s="10">
        <v>90</v>
      </c>
      <c r="H14" s="47">
        <v>87</v>
      </c>
      <c r="I14" s="50">
        <f>Tableau1[[#This Row],[NbAdults]]/Tableau1[[#This Row],[NbEgg]]</f>
        <v>0.96666666666666667</v>
      </c>
      <c r="J14" s="49" t="s">
        <v>34</v>
      </c>
    </row>
    <row r="15" spans="1:10" x14ac:dyDescent="0.3">
      <c r="A15" s="9" t="s">
        <v>18</v>
      </c>
      <c r="B15" s="10" t="s">
        <v>5</v>
      </c>
      <c r="C15" s="11" t="s">
        <v>9</v>
      </c>
      <c r="D15" s="10">
        <v>1</v>
      </c>
      <c r="E15" s="10">
        <v>5</v>
      </c>
      <c r="F15" s="10">
        <v>2</v>
      </c>
      <c r="G15" s="10">
        <v>107</v>
      </c>
      <c r="H15" s="47">
        <v>113</v>
      </c>
      <c r="I15" s="50">
        <f>Tableau1[[#This Row],[NbAdults]]/Tableau1[[#This Row],[NbEgg]]</f>
        <v>1.0560747663551402</v>
      </c>
      <c r="J15" s="49" t="s">
        <v>34</v>
      </c>
    </row>
    <row r="16" spans="1:10" x14ac:dyDescent="0.3">
      <c r="A16" s="9" t="s">
        <v>18</v>
      </c>
      <c r="B16" s="10" t="s">
        <v>5</v>
      </c>
      <c r="C16" s="11" t="s">
        <v>9</v>
      </c>
      <c r="D16" s="10">
        <v>1</v>
      </c>
      <c r="E16" s="10">
        <v>6</v>
      </c>
      <c r="F16" s="10">
        <v>3</v>
      </c>
      <c r="G16" s="10">
        <v>117</v>
      </c>
      <c r="H16" s="47">
        <v>79</v>
      </c>
      <c r="I16" s="50">
        <f>Tableau1[[#This Row],[NbAdults]]/Tableau1[[#This Row],[NbEgg]]</f>
        <v>0.67521367521367526</v>
      </c>
      <c r="J16" s="49" t="s">
        <v>34</v>
      </c>
    </row>
    <row r="17" spans="1:10" x14ac:dyDescent="0.3">
      <c r="A17" s="9" t="s">
        <v>18</v>
      </c>
      <c r="B17" s="10" t="s">
        <v>5</v>
      </c>
      <c r="C17" s="11" t="s">
        <v>9</v>
      </c>
      <c r="D17" s="10">
        <v>1</v>
      </c>
      <c r="E17" s="10">
        <v>7</v>
      </c>
      <c r="F17" s="10" t="s">
        <v>32</v>
      </c>
      <c r="G17" s="10" t="s">
        <v>32</v>
      </c>
      <c r="H17" s="47">
        <v>42</v>
      </c>
      <c r="I17" s="50" t="e">
        <f>Tableau1[[#This Row],[NbAdults]]/Tableau1[[#This Row],[NbEgg]]</f>
        <v>#VALUE!</v>
      </c>
      <c r="J17" s="49" t="s">
        <v>34</v>
      </c>
    </row>
    <row r="18" spans="1:10" x14ac:dyDescent="0.3">
      <c r="A18" s="9" t="s">
        <v>18</v>
      </c>
      <c r="B18" s="10" t="s">
        <v>5</v>
      </c>
      <c r="C18" s="11" t="s">
        <v>9</v>
      </c>
      <c r="D18" s="10">
        <v>1</v>
      </c>
      <c r="E18" s="10">
        <v>8</v>
      </c>
      <c r="F18" s="10" t="s">
        <v>32</v>
      </c>
      <c r="G18" s="10" t="s">
        <v>32</v>
      </c>
      <c r="H18" s="47">
        <v>43</v>
      </c>
      <c r="I18" s="50" t="e">
        <f>Tableau1[[#This Row],[NbAdults]]/Tableau1[[#This Row],[NbEgg]]</f>
        <v>#VALUE!</v>
      </c>
      <c r="J18" s="49" t="s">
        <v>34</v>
      </c>
    </row>
    <row r="19" spans="1:10" x14ac:dyDescent="0.3">
      <c r="A19" s="9" t="s">
        <v>18</v>
      </c>
      <c r="B19" s="10" t="s">
        <v>5</v>
      </c>
      <c r="C19" s="11" t="s">
        <v>9</v>
      </c>
      <c r="D19" s="10">
        <v>1</v>
      </c>
      <c r="E19" s="10">
        <v>9</v>
      </c>
      <c r="F19" s="10" t="s">
        <v>32</v>
      </c>
      <c r="G19" s="10" t="s">
        <v>32</v>
      </c>
      <c r="H19" s="47">
        <v>49</v>
      </c>
      <c r="I19" s="50" t="e">
        <f>Tableau1[[#This Row],[NbAdults]]/Tableau1[[#This Row],[NbEgg]]</f>
        <v>#VALUE!</v>
      </c>
      <c r="J19" s="49" t="s">
        <v>34</v>
      </c>
    </row>
    <row r="20" spans="1:10" x14ac:dyDescent="0.3">
      <c r="A20" s="9" t="s">
        <v>18</v>
      </c>
      <c r="B20" s="10" t="s">
        <v>8</v>
      </c>
      <c r="C20" s="11" t="s">
        <v>13</v>
      </c>
      <c r="D20" s="10">
        <v>1</v>
      </c>
      <c r="E20" s="10">
        <v>1</v>
      </c>
      <c r="F20" s="10">
        <v>1</v>
      </c>
      <c r="G20" s="10">
        <v>43</v>
      </c>
      <c r="H20" s="47">
        <v>46</v>
      </c>
      <c r="I20" s="50">
        <f>Tableau1[[#This Row],[NbAdults]]/Tableau1[[#This Row],[NbEgg]]</f>
        <v>1.069767441860465</v>
      </c>
      <c r="J20" s="49" t="s">
        <v>34</v>
      </c>
    </row>
    <row r="21" spans="1:10" x14ac:dyDescent="0.3">
      <c r="A21" s="9" t="s">
        <v>18</v>
      </c>
      <c r="B21" s="10" t="s">
        <v>8</v>
      </c>
      <c r="C21" s="11" t="s">
        <v>13</v>
      </c>
      <c r="D21" s="10">
        <v>1</v>
      </c>
      <c r="E21" s="10">
        <v>2</v>
      </c>
      <c r="F21" s="10">
        <v>1</v>
      </c>
      <c r="G21" s="10">
        <v>27</v>
      </c>
      <c r="H21" s="47">
        <v>12</v>
      </c>
      <c r="I21" s="50">
        <f>Tableau1[[#This Row],[NbAdults]]/Tableau1[[#This Row],[NbEgg]]</f>
        <v>0.44444444444444442</v>
      </c>
      <c r="J21" s="49" t="s">
        <v>34</v>
      </c>
    </row>
    <row r="22" spans="1:10" x14ac:dyDescent="0.3">
      <c r="A22" s="9" t="s">
        <v>18</v>
      </c>
      <c r="B22" s="10" t="s">
        <v>8</v>
      </c>
      <c r="C22" s="11" t="s">
        <v>13</v>
      </c>
      <c r="D22" s="10">
        <v>1</v>
      </c>
      <c r="E22" s="10">
        <v>3</v>
      </c>
      <c r="F22" s="10">
        <v>1</v>
      </c>
      <c r="G22" s="10">
        <v>47</v>
      </c>
      <c r="H22" s="47">
        <v>36</v>
      </c>
      <c r="I22" s="50">
        <f>Tableau1[[#This Row],[NbAdults]]/Tableau1[[#This Row],[NbEgg]]</f>
        <v>0.76595744680851063</v>
      </c>
      <c r="J22" s="49" t="s">
        <v>34</v>
      </c>
    </row>
    <row r="23" spans="1:10" x14ac:dyDescent="0.3">
      <c r="A23" s="9" t="s">
        <v>18</v>
      </c>
      <c r="B23" s="10" t="s">
        <v>8</v>
      </c>
      <c r="C23" s="11" t="s">
        <v>13</v>
      </c>
      <c r="D23" s="10">
        <v>1</v>
      </c>
      <c r="E23" s="10">
        <v>4</v>
      </c>
      <c r="F23" s="10">
        <v>2</v>
      </c>
      <c r="G23" s="10">
        <v>62</v>
      </c>
      <c r="H23" s="47">
        <v>61</v>
      </c>
      <c r="I23" s="50">
        <f>Tableau1[[#This Row],[NbAdults]]/Tableau1[[#This Row],[NbEgg]]</f>
        <v>0.9838709677419355</v>
      </c>
      <c r="J23" s="49" t="s">
        <v>34</v>
      </c>
    </row>
    <row r="24" spans="1:10" x14ac:dyDescent="0.3">
      <c r="A24" s="9" t="s">
        <v>18</v>
      </c>
      <c r="B24" s="10" t="s">
        <v>8</v>
      </c>
      <c r="C24" s="11" t="s">
        <v>13</v>
      </c>
      <c r="D24" s="10">
        <v>1</v>
      </c>
      <c r="E24" s="10">
        <v>5</v>
      </c>
      <c r="F24" s="10">
        <v>2</v>
      </c>
      <c r="G24" s="10">
        <v>61</v>
      </c>
      <c r="H24" s="47">
        <v>67</v>
      </c>
      <c r="I24" s="50">
        <f>Tableau1[[#This Row],[NbAdults]]/Tableau1[[#This Row],[NbEgg]]</f>
        <v>1.098360655737705</v>
      </c>
      <c r="J24" s="49" t="s">
        <v>34</v>
      </c>
    </row>
    <row r="25" spans="1:10" x14ac:dyDescent="0.3">
      <c r="A25" s="9" t="s">
        <v>18</v>
      </c>
      <c r="B25" s="10" t="s">
        <v>8</v>
      </c>
      <c r="C25" s="11" t="s">
        <v>13</v>
      </c>
      <c r="D25" s="10">
        <v>1</v>
      </c>
      <c r="E25" s="10">
        <v>6</v>
      </c>
      <c r="F25" s="10">
        <v>2</v>
      </c>
      <c r="G25" s="10">
        <v>79</v>
      </c>
      <c r="H25" s="47">
        <v>46</v>
      </c>
      <c r="I25" s="50">
        <f>Tableau1[[#This Row],[NbAdults]]/Tableau1[[#This Row],[NbEgg]]</f>
        <v>0.58227848101265822</v>
      </c>
      <c r="J25" s="49" t="s">
        <v>34</v>
      </c>
    </row>
    <row r="26" spans="1:10" x14ac:dyDescent="0.3">
      <c r="A26" s="9" t="s">
        <v>18</v>
      </c>
      <c r="B26" s="10" t="s">
        <v>8</v>
      </c>
      <c r="C26" s="11" t="s">
        <v>13</v>
      </c>
      <c r="D26" s="10">
        <v>1</v>
      </c>
      <c r="E26" s="10">
        <v>7</v>
      </c>
      <c r="F26" s="10" t="s">
        <v>32</v>
      </c>
      <c r="G26" s="10" t="s">
        <v>32</v>
      </c>
      <c r="H26" s="47">
        <v>26</v>
      </c>
      <c r="I26" s="50" t="e">
        <f>Tableau1[[#This Row],[NbAdults]]/Tableau1[[#This Row],[NbEgg]]</f>
        <v>#VALUE!</v>
      </c>
      <c r="J26" s="49" t="s">
        <v>34</v>
      </c>
    </row>
    <row r="27" spans="1:10" x14ac:dyDescent="0.3">
      <c r="A27" s="9" t="s">
        <v>18</v>
      </c>
      <c r="B27" s="10" t="s">
        <v>8</v>
      </c>
      <c r="C27" s="11" t="s">
        <v>13</v>
      </c>
      <c r="D27" s="10">
        <v>1</v>
      </c>
      <c r="E27" s="10">
        <v>8</v>
      </c>
      <c r="F27" s="10" t="s">
        <v>32</v>
      </c>
      <c r="G27" s="10" t="s">
        <v>32</v>
      </c>
      <c r="H27" s="47">
        <v>50</v>
      </c>
      <c r="I27" s="50" t="e">
        <f>Tableau1[[#This Row],[NbAdults]]/Tableau1[[#This Row],[NbEgg]]</f>
        <v>#VALUE!</v>
      </c>
      <c r="J27" s="49" t="s">
        <v>34</v>
      </c>
    </row>
    <row r="28" spans="1:10" x14ac:dyDescent="0.3">
      <c r="A28" s="9" t="s">
        <v>18</v>
      </c>
      <c r="B28" s="10" t="s">
        <v>8</v>
      </c>
      <c r="C28" s="11" t="s">
        <v>13</v>
      </c>
      <c r="D28" s="10">
        <v>1</v>
      </c>
      <c r="E28" s="10">
        <v>9</v>
      </c>
      <c r="F28" s="10" t="s">
        <v>32</v>
      </c>
      <c r="G28" s="10" t="s">
        <v>32</v>
      </c>
      <c r="H28" s="47">
        <v>29</v>
      </c>
      <c r="I28" s="50" t="e">
        <f>Tableau1[[#This Row],[NbAdults]]/Tableau1[[#This Row],[NbEgg]]</f>
        <v>#VALUE!</v>
      </c>
      <c r="J28" s="49" t="s">
        <v>34</v>
      </c>
    </row>
    <row r="29" spans="1:10" x14ac:dyDescent="0.3">
      <c r="A29" s="9" t="s">
        <v>19</v>
      </c>
      <c r="B29" s="10" t="s">
        <v>15</v>
      </c>
      <c r="C29" s="11" t="s">
        <v>9</v>
      </c>
      <c r="D29" s="10">
        <v>1</v>
      </c>
      <c r="E29" s="10">
        <v>1</v>
      </c>
      <c r="F29" s="10">
        <v>2</v>
      </c>
      <c r="G29" s="10">
        <v>109</v>
      </c>
      <c r="H29" s="47" t="s">
        <v>32</v>
      </c>
      <c r="I29" s="50" t="e">
        <f>Tableau1[[#This Row],[NbAdults]]/Tableau1[[#This Row],[NbEgg]]</f>
        <v>#VALUE!</v>
      </c>
      <c r="J29" s="49" t="s">
        <v>34</v>
      </c>
    </row>
    <row r="30" spans="1:10" x14ac:dyDescent="0.3">
      <c r="A30" s="9" t="s">
        <v>19</v>
      </c>
      <c r="B30" s="10" t="s">
        <v>15</v>
      </c>
      <c r="C30" s="11" t="s">
        <v>9</v>
      </c>
      <c r="D30" s="10">
        <v>1</v>
      </c>
      <c r="E30" s="10">
        <v>2</v>
      </c>
      <c r="F30" s="10">
        <v>2</v>
      </c>
      <c r="G30" s="10">
        <v>98</v>
      </c>
      <c r="H30" s="47" t="s">
        <v>32</v>
      </c>
      <c r="I30" s="50" t="e">
        <f>Tableau1[[#This Row],[NbAdults]]/Tableau1[[#This Row],[NbEgg]]</f>
        <v>#VALUE!</v>
      </c>
      <c r="J30" s="49" t="s">
        <v>34</v>
      </c>
    </row>
    <row r="31" spans="1:10" x14ac:dyDescent="0.3">
      <c r="A31" s="9" t="s">
        <v>19</v>
      </c>
      <c r="B31" s="10" t="s">
        <v>15</v>
      </c>
      <c r="C31" s="11" t="s">
        <v>9</v>
      </c>
      <c r="D31" s="10">
        <v>1</v>
      </c>
      <c r="E31" s="10">
        <v>3</v>
      </c>
      <c r="F31" s="10">
        <v>2</v>
      </c>
      <c r="G31" s="10">
        <v>54</v>
      </c>
      <c r="H31" s="47" t="s">
        <v>32</v>
      </c>
      <c r="I31" s="50" t="e">
        <f>Tableau1[[#This Row],[NbAdults]]/Tableau1[[#This Row],[NbEgg]]</f>
        <v>#VALUE!</v>
      </c>
      <c r="J31" s="49" t="s">
        <v>34</v>
      </c>
    </row>
    <row r="32" spans="1:10" x14ac:dyDescent="0.3">
      <c r="A32" s="9" t="s">
        <v>19</v>
      </c>
      <c r="B32" s="10" t="s">
        <v>15</v>
      </c>
      <c r="C32" s="11" t="s">
        <v>9</v>
      </c>
      <c r="D32" s="10">
        <v>1</v>
      </c>
      <c r="E32" s="10">
        <v>4</v>
      </c>
      <c r="F32" s="10">
        <v>3</v>
      </c>
      <c r="G32" s="10">
        <v>96</v>
      </c>
      <c r="H32" s="47" t="s">
        <v>32</v>
      </c>
      <c r="I32" s="50" t="e">
        <f>Tableau1[[#This Row],[NbAdults]]/Tableau1[[#This Row],[NbEgg]]</f>
        <v>#VALUE!</v>
      </c>
      <c r="J32" s="49" t="s">
        <v>34</v>
      </c>
    </row>
    <row r="33" spans="1:10" x14ac:dyDescent="0.3">
      <c r="A33" s="9" t="s">
        <v>19</v>
      </c>
      <c r="B33" s="10" t="s">
        <v>15</v>
      </c>
      <c r="C33" s="11" t="s">
        <v>9</v>
      </c>
      <c r="D33" s="10">
        <v>1</v>
      </c>
      <c r="E33" s="10">
        <v>5</v>
      </c>
      <c r="F33" s="10">
        <v>3</v>
      </c>
      <c r="G33" s="10">
        <v>122</v>
      </c>
      <c r="H33" s="47" t="s">
        <v>32</v>
      </c>
      <c r="I33" s="50" t="e">
        <f>Tableau1[[#This Row],[NbAdults]]/Tableau1[[#This Row],[NbEgg]]</f>
        <v>#VALUE!</v>
      </c>
      <c r="J33" s="49" t="s">
        <v>34</v>
      </c>
    </row>
    <row r="34" spans="1:10" x14ac:dyDescent="0.3">
      <c r="A34" s="9" t="s">
        <v>19</v>
      </c>
      <c r="B34" s="10" t="s">
        <v>15</v>
      </c>
      <c r="C34" s="11" t="s">
        <v>9</v>
      </c>
      <c r="D34" s="10">
        <v>1</v>
      </c>
      <c r="E34" s="10">
        <v>6</v>
      </c>
      <c r="F34" s="10">
        <v>1</v>
      </c>
      <c r="G34" s="10">
        <v>36</v>
      </c>
      <c r="H34" s="47" t="s">
        <v>32</v>
      </c>
      <c r="I34" s="50" t="e">
        <f>Tableau1[[#This Row],[NbAdults]]/Tableau1[[#This Row],[NbEgg]]</f>
        <v>#VALUE!</v>
      </c>
      <c r="J34" s="49" t="s">
        <v>34</v>
      </c>
    </row>
    <row r="35" spans="1:10" x14ac:dyDescent="0.3">
      <c r="A35" s="9" t="s">
        <v>19</v>
      </c>
      <c r="B35" s="10" t="s">
        <v>15</v>
      </c>
      <c r="C35" s="11" t="s">
        <v>9</v>
      </c>
      <c r="D35" s="10">
        <v>1</v>
      </c>
      <c r="E35" s="10">
        <v>7</v>
      </c>
      <c r="F35" s="10">
        <v>3</v>
      </c>
      <c r="G35" s="10">
        <v>100</v>
      </c>
      <c r="H35" s="47" t="s">
        <v>32</v>
      </c>
      <c r="I35" s="50" t="e">
        <f>Tableau1[[#This Row],[NbAdults]]/Tableau1[[#This Row],[NbEgg]]</f>
        <v>#VALUE!</v>
      </c>
      <c r="J35" s="49" t="s">
        <v>34</v>
      </c>
    </row>
    <row r="36" spans="1:10" x14ac:dyDescent="0.3">
      <c r="A36" s="9" t="s">
        <v>19</v>
      </c>
      <c r="B36" s="10" t="s">
        <v>15</v>
      </c>
      <c r="C36" s="11" t="s">
        <v>9</v>
      </c>
      <c r="D36" s="10">
        <v>1</v>
      </c>
      <c r="E36" s="10">
        <v>8</v>
      </c>
      <c r="F36" s="10">
        <v>3</v>
      </c>
      <c r="G36" s="10">
        <v>102</v>
      </c>
      <c r="H36" s="47" t="s">
        <v>32</v>
      </c>
      <c r="I36" s="50" t="e">
        <f>Tableau1[[#This Row],[NbAdults]]/Tableau1[[#This Row],[NbEgg]]</f>
        <v>#VALUE!</v>
      </c>
      <c r="J36" s="49" t="s">
        <v>34</v>
      </c>
    </row>
    <row r="37" spans="1:10" x14ac:dyDescent="0.3">
      <c r="A37" s="9" t="s">
        <v>19</v>
      </c>
      <c r="B37" s="10" t="s">
        <v>15</v>
      </c>
      <c r="C37" s="11" t="s">
        <v>9</v>
      </c>
      <c r="D37" s="10">
        <v>1</v>
      </c>
      <c r="E37" s="10">
        <v>9</v>
      </c>
      <c r="F37" s="10">
        <v>3</v>
      </c>
      <c r="G37" s="10">
        <v>147</v>
      </c>
      <c r="H37" s="47" t="s">
        <v>32</v>
      </c>
      <c r="I37" s="50" t="e">
        <f>Tableau1[[#This Row],[NbAdults]]/Tableau1[[#This Row],[NbEgg]]</f>
        <v>#VALUE!</v>
      </c>
      <c r="J37" s="49" t="s">
        <v>34</v>
      </c>
    </row>
    <row r="38" spans="1:10" x14ac:dyDescent="0.3">
      <c r="A38" s="9" t="s">
        <v>19</v>
      </c>
      <c r="B38" s="10" t="s">
        <v>16</v>
      </c>
      <c r="C38" s="11" t="s">
        <v>6</v>
      </c>
      <c r="D38" s="10">
        <v>1</v>
      </c>
      <c r="E38" s="10">
        <v>1</v>
      </c>
      <c r="F38" s="10">
        <v>2</v>
      </c>
      <c r="G38" s="10">
        <v>69</v>
      </c>
      <c r="H38" s="47" t="s">
        <v>32</v>
      </c>
      <c r="I38" s="50" t="e">
        <f>Tableau1[[#This Row],[NbAdults]]/Tableau1[[#This Row],[NbEgg]]</f>
        <v>#VALUE!</v>
      </c>
      <c r="J38" s="49" t="s">
        <v>34</v>
      </c>
    </row>
    <row r="39" spans="1:10" x14ac:dyDescent="0.3">
      <c r="A39" s="9" t="s">
        <v>19</v>
      </c>
      <c r="B39" s="10" t="s">
        <v>16</v>
      </c>
      <c r="C39" s="11" t="s">
        <v>6</v>
      </c>
      <c r="D39" s="10">
        <v>1</v>
      </c>
      <c r="E39" s="10">
        <v>2</v>
      </c>
      <c r="F39" s="10">
        <v>3</v>
      </c>
      <c r="G39" s="10">
        <v>140</v>
      </c>
      <c r="H39" s="47" t="s">
        <v>32</v>
      </c>
      <c r="I39" s="50" t="e">
        <f>Tableau1[[#This Row],[NbAdults]]/Tableau1[[#This Row],[NbEgg]]</f>
        <v>#VALUE!</v>
      </c>
      <c r="J39" s="49" t="s">
        <v>34</v>
      </c>
    </row>
    <row r="40" spans="1:10" x14ac:dyDescent="0.3">
      <c r="A40" s="9" t="s">
        <v>19</v>
      </c>
      <c r="B40" s="10" t="s">
        <v>16</v>
      </c>
      <c r="C40" s="11" t="s">
        <v>6</v>
      </c>
      <c r="D40" s="10">
        <v>1</v>
      </c>
      <c r="E40" s="10">
        <v>3</v>
      </c>
      <c r="F40" s="10">
        <v>3</v>
      </c>
      <c r="G40" s="10">
        <v>179</v>
      </c>
      <c r="H40" s="47" t="s">
        <v>32</v>
      </c>
      <c r="I40" s="50" t="e">
        <f>Tableau1[[#This Row],[NbAdults]]/Tableau1[[#This Row],[NbEgg]]</f>
        <v>#VALUE!</v>
      </c>
      <c r="J40" s="49" t="s">
        <v>34</v>
      </c>
    </row>
    <row r="41" spans="1:10" x14ac:dyDescent="0.3">
      <c r="A41" s="9" t="s">
        <v>19</v>
      </c>
      <c r="B41" s="10" t="s">
        <v>16</v>
      </c>
      <c r="C41" s="11" t="s">
        <v>6</v>
      </c>
      <c r="D41" s="10">
        <v>1</v>
      </c>
      <c r="E41" s="10">
        <v>4</v>
      </c>
      <c r="F41" s="10">
        <v>4</v>
      </c>
      <c r="G41" s="10">
        <v>196</v>
      </c>
      <c r="H41" s="47" t="s">
        <v>32</v>
      </c>
      <c r="I41" s="50" t="e">
        <f>Tableau1[[#This Row],[NbAdults]]/Tableau1[[#This Row],[NbEgg]]</f>
        <v>#VALUE!</v>
      </c>
      <c r="J41" s="49" t="s">
        <v>34</v>
      </c>
    </row>
    <row r="42" spans="1:10" x14ac:dyDescent="0.3">
      <c r="A42" s="9" t="s">
        <v>19</v>
      </c>
      <c r="B42" s="10" t="s">
        <v>16</v>
      </c>
      <c r="C42" s="11" t="s">
        <v>6</v>
      </c>
      <c r="D42" s="10">
        <v>1</v>
      </c>
      <c r="E42" s="10">
        <v>5</v>
      </c>
      <c r="F42" s="10">
        <v>3</v>
      </c>
      <c r="G42" s="10">
        <v>147</v>
      </c>
      <c r="H42" s="47" t="s">
        <v>32</v>
      </c>
      <c r="I42" s="50" t="e">
        <f>Tableau1[[#This Row],[NbAdults]]/Tableau1[[#This Row],[NbEgg]]</f>
        <v>#VALUE!</v>
      </c>
      <c r="J42" s="49" t="s">
        <v>34</v>
      </c>
    </row>
    <row r="43" spans="1:10" x14ac:dyDescent="0.3">
      <c r="A43" s="9" t="s">
        <v>19</v>
      </c>
      <c r="B43" s="10" t="s">
        <v>16</v>
      </c>
      <c r="C43" s="11" t="s">
        <v>6</v>
      </c>
      <c r="D43" s="10">
        <v>1</v>
      </c>
      <c r="E43" s="10">
        <v>6</v>
      </c>
      <c r="F43" s="10">
        <v>4</v>
      </c>
      <c r="G43" s="10">
        <v>166</v>
      </c>
      <c r="H43" s="47" t="s">
        <v>32</v>
      </c>
      <c r="I43" s="50" t="e">
        <f>Tableau1[[#This Row],[NbAdults]]/Tableau1[[#This Row],[NbEgg]]</f>
        <v>#VALUE!</v>
      </c>
      <c r="J43" s="49" t="s">
        <v>34</v>
      </c>
    </row>
    <row r="44" spans="1:10" x14ac:dyDescent="0.3">
      <c r="A44" s="9" t="s">
        <v>19</v>
      </c>
      <c r="B44" s="10" t="s">
        <v>16</v>
      </c>
      <c r="C44" s="11" t="s">
        <v>6</v>
      </c>
      <c r="D44" s="10">
        <v>1</v>
      </c>
      <c r="E44" s="10">
        <v>7</v>
      </c>
      <c r="F44" s="10">
        <v>2</v>
      </c>
      <c r="G44" s="10">
        <v>81</v>
      </c>
      <c r="H44" s="47" t="s">
        <v>32</v>
      </c>
      <c r="I44" s="50" t="e">
        <f>Tableau1[[#This Row],[NbAdults]]/Tableau1[[#This Row],[NbEgg]]</f>
        <v>#VALUE!</v>
      </c>
      <c r="J44" s="49" t="s">
        <v>34</v>
      </c>
    </row>
    <row r="45" spans="1:10" x14ac:dyDescent="0.3">
      <c r="A45" s="9" t="s">
        <v>19</v>
      </c>
      <c r="B45" s="10" t="s">
        <v>16</v>
      </c>
      <c r="C45" s="11" t="s">
        <v>6</v>
      </c>
      <c r="D45" s="10">
        <v>1</v>
      </c>
      <c r="E45" s="10">
        <v>8</v>
      </c>
      <c r="F45" s="10">
        <v>3</v>
      </c>
      <c r="G45" s="10">
        <v>104</v>
      </c>
      <c r="H45" s="47" t="s">
        <v>32</v>
      </c>
      <c r="I45" s="50" t="e">
        <f>Tableau1[[#This Row],[NbAdults]]/Tableau1[[#This Row],[NbEgg]]</f>
        <v>#VALUE!</v>
      </c>
      <c r="J45" s="49" t="s">
        <v>34</v>
      </c>
    </row>
    <row r="46" spans="1:10" x14ac:dyDescent="0.3">
      <c r="A46" s="9" t="s">
        <v>19</v>
      </c>
      <c r="B46" s="10" t="s">
        <v>16</v>
      </c>
      <c r="C46" s="11" t="s">
        <v>6</v>
      </c>
      <c r="D46" s="10">
        <v>1</v>
      </c>
      <c r="E46" s="10">
        <v>9</v>
      </c>
      <c r="F46" s="10">
        <v>3</v>
      </c>
      <c r="G46" s="10">
        <v>137</v>
      </c>
      <c r="H46" s="47" t="s">
        <v>32</v>
      </c>
      <c r="I46" s="50" t="e">
        <f>Tableau1[[#This Row],[NbAdults]]/Tableau1[[#This Row],[NbEgg]]</f>
        <v>#VALUE!</v>
      </c>
      <c r="J46" s="49" t="s">
        <v>34</v>
      </c>
    </row>
    <row r="47" spans="1:10" x14ac:dyDescent="0.3">
      <c r="A47" s="9" t="s">
        <v>19</v>
      </c>
      <c r="B47" s="10" t="s">
        <v>17</v>
      </c>
      <c r="C47" s="11" t="s">
        <v>13</v>
      </c>
      <c r="D47" s="10">
        <v>1</v>
      </c>
      <c r="E47" s="10">
        <v>1</v>
      </c>
      <c r="F47" s="10">
        <v>3</v>
      </c>
      <c r="G47" s="10">
        <v>140</v>
      </c>
      <c r="H47" s="47" t="s">
        <v>32</v>
      </c>
      <c r="I47" s="50" t="e">
        <f>Tableau1[[#This Row],[NbAdults]]/Tableau1[[#This Row],[NbEgg]]</f>
        <v>#VALUE!</v>
      </c>
      <c r="J47" s="49" t="s">
        <v>34</v>
      </c>
    </row>
    <row r="48" spans="1:10" x14ac:dyDescent="0.3">
      <c r="A48" s="9" t="s">
        <v>19</v>
      </c>
      <c r="B48" s="10" t="s">
        <v>17</v>
      </c>
      <c r="C48" s="11" t="s">
        <v>13</v>
      </c>
      <c r="D48" s="10">
        <v>1</v>
      </c>
      <c r="E48" s="10">
        <v>2</v>
      </c>
      <c r="F48" s="10">
        <v>3</v>
      </c>
      <c r="G48" s="10">
        <v>105</v>
      </c>
      <c r="H48" s="47" t="s">
        <v>32</v>
      </c>
      <c r="I48" s="50" t="e">
        <f>Tableau1[[#This Row],[NbAdults]]/Tableau1[[#This Row],[NbEgg]]</f>
        <v>#VALUE!</v>
      </c>
      <c r="J48" s="49" t="s">
        <v>34</v>
      </c>
    </row>
    <row r="49" spans="1:10" x14ac:dyDescent="0.3">
      <c r="A49" s="9" t="s">
        <v>19</v>
      </c>
      <c r="B49" s="10" t="s">
        <v>17</v>
      </c>
      <c r="C49" s="11" t="s">
        <v>13</v>
      </c>
      <c r="D49" s="10">
        <v>1</v>
      </c>
      <c r="E49" s="10">
        <v>3</v>
      </c>
      <c r="F49" s="10">
        <v>2</v>
      </c>
      <c r="G49" s="10">
        <v>125</v>
      </c>
      <c r="H49" s="47" t="s">
        <v>32</v>
      </c>
      <c r="I49" s="50" t="e">
        <f>Tableau1[[#This Row],[NbAdults]]/Tableau1[[#This Row],[NbEgg]]</f>
        <v>#VALUE!</v>
      </c>
      <c r="J49" s="49" t="s">
        <v>34</v>
      </c>
    </row>
    <row r="50" spans="1:10" x14ac:dyDescent="0.3">
      <c r="A50" s="9" t="s">
        <v>19</v>
      </c>
      <c r="B50" s="10" t="s">
        <v>17</v>
      </c>
      <c r="C50" s="11" t="s">
        <v>13</v>
      </c>
      <c r="D50" s="10">
        <v>1</v>
      </c>
      <c r="E50" s="10">
        <v>4</v>
      </c>
      <c r="F50" s="10">
        <v>3</v>
      </c>
      <c r="G50" s="10">
        <v>125</v>
      </c>
      <c r="H50" s="47" t="s">
        <v>32</v>
      </c>
      <c r="I50" s="50" t="e">
        <f>Tableau1[[#This Row],[NbAdults]]/Tableau1[[#This Row],[NbEgg]]</f>
        <v>#VALUE!</v>
      </c>
      <c r="J50" s="49" t="s">
        <v>34</v>
      </c>
    </row>
    <row r="51" spans="1:10" x14ac:dyDescent="0.3">
      <c r="A51" s="9" t="s">
        <v>19</v>
      </c>
      <c r="B51" s="10" t="s">
        <v>17</v>
      </c>
      <c r="C51" s="11" t="s">
        <v>13</v>
      </c>
      <c r="D51" s="10">
        <v>1</v>
      </c>
      <c r="E51" s="10">
        <v>5</v>
      </c>
      <c r="F51" s="10">
        <v>3</v>
      </c>
      <c r="G51" s="10">
        <v>140</v>
      </c>
      <c r="H51" s="47" t="s">
        <v>32</v>
      </c>
      <c r="I51" s="50" t="e">
        <f>Tableau1[[#This Row],[NbAdults]]/Tableau1[[#This Row],[NbEgg]]</f>
        <v>#VALUE!</v>
      </c>
      <c r="J51" s="49" t="s">
        <v>34</v>
      </c>
    </row>
    <row r="52" spans="1:10" x14ac:dyDescent="0.3">
      <c r="A52" s="9" t="s">
        <v>19</v>
      </c>
      <c r="B52" s="10" t="s">
        <v>17</v>
      </c>
      <c r="C52" s="11" t="s">
        <v>13</v>
      </c>
      <c r="D52" s="10">
        <v>1</v>
      </c>
      <c r="E52" s="10">
        <v>6</v>
      </c>
      <c r="F52" s="10">
        <v>3</v>
      </c>
      <c r="G52" s="10">
        <v>158</v>
      </c>
      <c r="H52" s="47" t="s">
        <v>32</v>
      </c>
      <c r="I52" s="50" t="e">
        <f>Tableau1[[#This Row],[NbAdults]]/Tableau1[[#This Row],[NbEgg]]</f>
        <v>#VALUE!</v>
      </c>
      <c r="J52" s="49" t="s">
        <v>34</v>
      </c>
    </row>
    <row r="53" spans="1:10" x14ac:dyDescent="0.3">
      <c r="A53" s="9" t="s">
        <v>19</v>
      </c>
      <c r="B53" s="10" t="s">
        <v>17</v>
      </c>
      <c r="C53" s="11" t="s">
        <v>13</v>
      </c>
      <c r="D53" s="10">
        <v>1</v>
      </c>
      <c r="E53" s="10">
        <v>7</v>
      </c>
      <c r="F53" s="10">
        <v>2</v>
      </c>
      <c r="G53" s="10">
        <v>151</v>
      </c>
      <c r="H53" s="47" t="s">
        <v>32</v>
      </c>
      <c r="I53" s="50" t="e">
        <f>Tableau1[[#This Row],[NbAdults]]/Tableau1[[#This Row],[NbEgg]]</f>
        <v>#VALUE!</v>
      </c>
      <c r="J53" s="49" t="s">
        <v>34</v>
      </c>
    </row>
    <row r="54" spans="1:10" x14ac:dyDescent="0.3">
      <c r="A54" s="9" t="s">
        <v>19</v>
      </c>
      <c r="B54" s="10" t="s">
        <v>17</v>
      </c>
      <c r="C54" s="11" t="s">
        <v>13</v>
      </c>
      <c r="D54" s="10">
        <v>1</v>
      </c>
      <c r="E54" s="10">
        <v>8</v>
      </c>
      <c r="F54" s="10">
        <v>3</v>
      </c>
      <c r="G54" s="10">
        <v>141</v>
      </c>
      <c r="H54" s="47" t="s">
        <v>32</v>
      </c>
      <c r="I54" s="50" t="e">
        <f>Tableau1[[#This Row],[NbAdults]]/Tableau1[[#This Row],[NbEgg]]</f>
        <v>#VALUE!</v>
      </c>
      <c r="J54" s="49" t="s">
        <v>34</v>
      </c>
    </row>
    <row r="55" spans="1:10" x14ac:dyDescent="0.3">
      <c r="A55" s="9" t="s">
        <v>19</v>
      </c>
      <c r="B55" s="10" t="s">
        <v>17</v>
      </c>
      <c r="C55" s="11" t="s">
        <v>13</v>
      </c>
      <c r="D55" s="10">
        <v>1</v>
      </c>
      <c r="E55" s="10">
        <v>9</v>
      </c>
      <c r="F55" s="10">
        <v>3</v>
      </c>
      <c r="G55" s="10">
        <v>137</v>
      </c>
      <c r="H55" s="47" t="s">
        <v>32</v>
      </c>
      <c r="I55" s="50" t="e">
        <f>Tableau1[[#This Row],[NbAdults]]/Tableau1[[#This Row],[NbEgg]]</f>
        <v>#VALUE!</v>
      </c>
      <c r="J55" s="49" t="s">
        <v>34</v>
      </c>
    </row>
    <row r="56" spans="1:10" x14ac:dyDescent="0.3">
      <c r="A56" s="9" t="s">
        <v>20</v>
      </c>
      <c r="B56" s="10" t="s">
        <v>10</v>
      </c>
      <c r="C56" s="11" t="s">
        <v>13</v>
      </c>
      <c r="D56" s="10">
        <v>1</v>
      </c>
      <c r="E56" s="10">
        <v>1</v>
      </c>
      <c r="F56" s="10">
        <v>2</v>
      </c>
      <c r="G56" s="10">
        <v>132</v>
      </c>
      <c r="H56" s="47" t="s">
        <v>32</v>
      </c>
      <c r="I56" s="50" t="e">
        <f>Tableau1[[#This Row],[NbAdults]]/Tableau1[[#This Row],[NbEgg]]</f>
        <v>#VALUE!</v>
      </c>
      <c r="J56" s="49" t="s">
        <v>34</v>
      </c>
    </row>
    <row r="57" spans="1:10" x14ac:dyDescent="0.3">
      <c r="A57" s="9" t="s">
        <v>20</v>
      </c>
      <c r="B57" s="10" t="s">
        <v>10</v>
      </c>
      <c r="C57" s="11" t="s">
        <v>13</v>
      </c>
      <c r="D57" s="10">
        <v>1</v>
      </c>
      <c r="E57" s="10">
        <v>2</v>
      </c>
      <c r="F57" s="10">
        <v>3</v>
      </c>
      <c r="G57" s="10">
        <v>162</v>
      </c>
      <c r="H57" s="47" t="s">
        <v>32</v>
      </c>
      <c r="I57" s="50" t="e">
        <f>Tableau1[[#This Row],[NbAdults]]/Tableau1[[#This Row],[NbEgg]]</f>
        <v>#VALUE!</v>
      </c>
      <c r="J57" s="49" t="s">
        <v>34</v>
      </c>
    </row>
    <row r="58" spans="1:10" x14ac:dyDescent="0.3">
      <c r="A58" s="9" t="s">
        <v>20</v>
      </c>
      <c r="B58" s="10" t="s">
        <v>10</v>
      </c>
      <c r="C58" s="11" t="s">
        <v>13</v>
      </c>
      <c r="D58" s="10">
        <v>1</v>
      </c>
      <c r="E58" s="10">
        <v>3</v>
      </c>
      <c r="F58" s="10">
        <v>3</v>
      </c>
      <c r="G58" s="10">
        <v>113</v>
      </c>
      <c r="H58" s="47" t="s">
        <v>32</v>
      </c>
      <c r="I58" s="50" t="e">
        <f>Tableau1[[#This Row],[NbAdults]]/Tableau1[[#This Row],[NbEgg]]</f>
        <v>#VALUE!</v>
      </c>
      <c r="J58" s="49" t="s">
        <v>34</v>
      </c>
    </row>
    <row r="59" spans="1:10" x14ac:dyDescent="0.3">
      <c r="A59" s="9" t="s">
        <v>20</v>
      </c>
      <c r="B59" s="10" t="s">
        <v>10</v>
      </c>
      <c r="C59" s="11" t="s">
        <v>13</v>
      </c>
      <c r="D59" s="10">
        <v>1</v>
      </c>
      <c r="E59" s="10">
        <v>4</v>
      </c>
      <c r="F59" s="10">
        <v>2</v>
      </c>
      <c r="G59" s="10">
        <v>79</v>
      </c>
      <c r="H59" s="47" t="s">
        <v>32</v>
      </c>
      <c r="I59" s="50" t="e">
        <f>Tableau1[[#This Row],[NbAdults]]/Tableau1[[#This Row],[NbEgg]]</f>
        <v>#VALUE!</v>
      </c>
      <c r="J59" s="49" t="s">
        <v>34</v>
      </c>
    </row>
    <row r="60" spans="1:10" x14ac:dyDescent="0.3">
      <c r="A60" s="9" t="s">
        <v>20</v>
      </c>
      <c r="B60" s="10" t="s">
        <v>10</v>
      </c>
      <c r="C60" s="11" t="s">
        <v>13</v>
      </c>
      <c r="D60" s="10">
        <v>1</v>
      </c>
      <c r="E60" s="10">
        <v>5</v>
      </c>
      <c r="F60" s="10">
        <v>3</v>
      </c>
      <c r="G60" s="10">
        <v>149</v>
      </c>
      <c r="H60" s="47" t="s">
        <v>32</v>
      </c>
      <c r="I60" s="50" t="e">
        <f>Tableau1[[#This Row],[NbAdults]]/Tableau1[[#This Row],[NbEgg]]</f>
        <v>#VALUE!</v>
      </c>
      <c r="J60" s="49" t="s">
        <v>34</v>
      </c>
    </row>
    <row r="61" spans="1:10" x14ac:dyDescent="0.3">
      <c r="A61" s="9" t="s">
        <v>20</v>
      </c>
      <c r="B61" s="10" t="s">
        <v>10</v>
      </c>
      <c r="C61" s="11" t="s">
        <v>13</v>
      </c>
      <c r="D61" s="10">
        <v>1</v>
      </c>
      <c r="E61" s="10">
        <v>6</v>
      </c>
      <c r="F61" s="10">
        <v>3</v>
      </c>
      <c r="G61" s="10">
        <v>147</v>
      </c>
      <c r="H61" s="47" t="s">
        <v>32</v>
      </c>
      <c r="I61" s="50" t="e">
        <f>Tableau1[[#This Row],[NbAdults]]/Tableau1[[#This Row],[NbEgg]]</f>
        <v>#VALUE!</v>
      </c>
      <c r="J61" s="49" t="s">
        <v>34</v>
      </c>
    </row>
    <row r="62" spans="1:10" x14ac:dyDescent="0.3">
      <c r="A62" s="9" t="s">
        <v>20</v>
      </c>
      <c r="B62" s="10" t="s">
        <v>10</v>
      </c>
      <c r="C62" s="11" t="s">
        <v>13</v>
      </c>
      <c r="D62" s="10">
        <v>1</v>
      </c>
      <c r="E62" s="10">
        <v>7</v>
      </c>
      <c r="F62" s="10">
        <v>3</v>
      </c>
      <c r="G62" s="10">
        <v>130</v>
      </c>
      <c r="H62" s="47" t="s">
        <v>32</v>
      </c>
      <c r="I62" s="50" t="e">
        <f>Tableau1[[#This Row],[NbAdults]]/Tableau1[[#This Row],[NbEgg]]</f>
        <v>#VALUE!</v>
      </c>
      <c r="J62" s="49" t="s">
        <v>34</v>
      </c>
    </row>
    <row r="63" spans="1:10" x14ac:dyDescent="0.3">
      <c r="A63" s="9" t="s">
        <v>20</v>
      </c>
      <c r="B63" s="10" t="s">
        <v>10</v>
      </c>
      <c r="C63" s="11" t="s">
        <v>13</v>
      </c>
      <c r="D63" s="10">
        <v>1</v>
      </c>
      <c r="E63" s="10">
        <v>8</v>
      </c>
      <c r="F63" s="10">
        <v>3</v>
      </c>
      <c r="G63" s="10">
        <v>163</v>
      </c>
      <c r="H63" s="47" t="s">
        <v>32</v>
      </c>
      <c r="I63" s="50" t="e">
        <f>Tableau1[[#This Row],[NbAdults]]/Tableau1[[#This Row],[NbEgg]]</f>
        <v>#VALUE!</v>
      </c>
      <c r="J63" s="49" t="s">
        <v>34</v>
      </c>
    </row>
    <row r="64" spans="1:10" x14ac:dyDescent="0.3">
      <c r="A64" s="9" t="s">
        <v>20</v>
      </c>
      <c r="B64" s="10" t="s">
        <v>10</v>
      </c>
      <c r="C64" s="11" t="s">
        <v>13</v>
      </c>
      <c r="D64" s="10">
        <v>1</v>
      </c>
      <c r="E64" s="10">
        <v>9</v>
      </c>
      <c r="F64" s="10">
        <v>3</v>
      </c>
      <c r="G64" s="10">
        <v>145</v>
      </c>
      <c r="H64" s="47" t="s">
        <v>32</v>
      </c>
      <c r="I64" s="50" t="e">
        <f>Tableau1[[#This Row],[NbAdults]]/Tableau1[[#This Row],[NbEgg]]</f>
        <v>#VALUE!</v>
      </c>
      <c r="J64" s="49" t="s">
        <v>34</v>
      </c>
    </row>
    <row r="65" spans="1:10" x14ac:dyDescent="0.3">
      <c r="A65" s="9" t="s">
        <v>20</v>
      </c>
      <c r="B65" s="10" t="s">
        <v>11</v>
      </c>
      <c r="C65" s="11" t="s">
        <v>9</v>
      </c>
      <c r="D65" s="10">
        <v>1</v>
      </c>
      <c r="E65" s="10">
        <v>1</v>
      </c>
      <c r="F65" s="10">
        <v>3</v>
      </c>
      <c r="G65" s="10">
        <v>113</v>
      </c>
      <c r="H65" s="47" t="s">
        <v>32</v>
      </c>
      <c r="I65" s="50" t="e">
        <f>Tableau1[[#This Row],[NbAdults]]/Tableau1[[#This Row],[NbEgg]]</f>
        <v>#VALUE!</v>
      </c>
      <c r="J65" s="49" t="s">
        <v>34</v>
      </c>
    </row>
    <row r="66" spans="1:10" x14ac:dyDescent="0.3">
      <c r="A66" s="9" t="s">
        <v>20</v>
      </c>
      <c r="B66" s="10" t="s">
        <v>11</v>
      </c>
      <c r="C66" s="11" t="s">
        <v>9</v>
      </c>
      <c r="D66" s="10">
        <v>1</v>
      </c>
      <c r="E66" s="10">
        <v>2</v>
      </c>
      <c r="F66" s="10">
        <v>3</v>
      </c>
      <c r="G66" s="10">
        <v>129</v>
      </c>
      <c r="H66" s="47" t="s">
        <v>32</v>
      </c>
      <c r="I66" s="50" t="e">
        <f>Tableau1[[#This Row],[NbAdults]]/Tableau1[[#This Row],[NbEgg]]</f>
        <v>#VALUE!</v>
      </c>
      <c r="J66" s="49" t="s">
        <v>34</v>
      </c>
    </row>
    <row r="67" spans="1:10" x14ac:dyDescent="0.3">
      <c r="A67" s="9" t="s">
        <v>20</v>
      </c>
      <c r="B67" s="10" t="s">
        <v>11</v>
      </c>
      <c r="C67" s="11" t="s">
        <v>9</v>
      </c>
      <c r="D67" s="10">
        <v>1</v>
      </c>
      <c r="E67" s="10">
        <v>3</v>
      </c>
      <c r="F67" s="10">
        <v>2</v>
      </c>
      <c r="G67" s="10">
        <v>85</v>
      </c>
      <c r="H67" s="47" t="s">
        <v>32</v>
      </c>
      <c r="I67" s="50" t="e">
        <f>Tableau1[[#This Row],[NbAdults]]/Tableau1[[#This Row],[NbEgg]]</f>
        <v>#VALUE!</v>
      </c>
      <c r="J67" s="49" t="s">
        <v>34</v>
      </c>
    </row>
    <row r="68" spans="1:10" x14ac:dyDescent="0.3">
      <c r="A68" s="9" t="s">
        <v>20</v>
      </c>
      <c r="B68" s="10" t="s">
        <v>11</v>
      </c>
      <c r="C68" s="11" t="s">
        <v>9</v>
      </c>
      <c r="D68" s="10">
        <v>1</v>
      </c>
      <c r="E68" s="10">
        <v>4</v>
      </c>
      <c r="F68" s="10">
        <v>2</v>
      </c>
      <c r="G68" s="10">
        <v>88</v>
      </c>
      <c r="H68" s="47" t="s">
        <v>32</v>
      </c>
      <c r="I68" s="50" t="e">
        <f>Tableau1[[#This Row],[NbAdults]]/Tableau1[[#This Row],[NbEgg]]</f>
        <v>#VALUE!</v>
      </c>
      <c r="J68" s="49" t="s">
        <v>34</v>
      </c>
    </row>
    <row r="69" spans="1:10" x14ac:dyDescent="0.3">
      <c r="A69" s="9" t="s">
        <v>20</v>
      </c>
      <c r="B69" s="10" t="s">
        <v>11</v>
      </c>
      <c r="C69" s="11" t="s">
        <v>9</v>
      </c>
      <c r="D69" s="10">
        <v>1</v>
      </c>
      <c r="E69" s="10">
        <v>5</v>
      </c>
      <c r="F69" s="10">
        <v>3</v>
      </c>
      <c r="G69" s="10">
        <v>112</v>
      </c>
      <c r="H69" s="47" t="s">
        <v>32</v>
      </c>
      <c r="I69" s="50" t="e">
        <f>Tableau1[[#This Row],[NbAdults]]/Tableau1[[#This Row],[NbEgg]]</f>
        <v>#VALUE!</v>
      </c>
      <c r="J69" s="49" t="s">
        <v>34</v>
      </c>
    </row>
    <row r="70" spans="1:10" x14ac:dyDescent="0.3">
      <c r="A70" s="9" t="s">
        <v>20</v>
      </c>
      <c r="B70" s="10" t="s">
        <v>11</v>
      </c>
      <c r="C70" s="11" t="s">
        <v>9</v>
      </c>
      <c r="D70" s="10">
        <v>1</v>
      </c>
      <c r="E70" s="10">
        <v>6</v>
      </c>
      <c r="F70" s="10">
        <v>2</v>
      </c>
      <c r="G70" s="10">
        <v>86</v>
      </c>
      <c r="H70" s="47" t="s">
        <v>32</v>
      </c>
      <c r="I70" s="50" t="e">
        <f>Tableau1[[#This Row],[NbAdults]]/Tableau1[[#This Row],[NbEgg]]</f>
        <v>#VALUE!</v>
      </c>
      <c r="J70" s="49" t="s">
        <v>34</v>
      </c>
    </row>
    <row r="71" spans="1:10" x14ac:dyDescent="0.3">
      <c r="A71" s="9" t="s">
        <v>20</v>
      </c>
      <c r="B71" s="10" t="s">
        <v>11</v>
      </c>
      <c r="C71" s="11" t="s">
        <v>9</v>
      </c>
      <c r="D71" s="10">
        <v>1</v>
      </c>
      <c r="E71" s="10">
        <v>7</v>
      </c>
      <c r="F71" s="10">
        <v>3</v>
      </c>
      <c r="G71" s="10">
        <v>89</v>
      </c>
      <c r="H71" s="47" t="s">
        <v>32</v>
      </c>
      <c r="I71" s="50" t="e">
        <f>Tableau1[[#This Row],[NbAdults]]/Tableau1[[#This Row],[NbEgg]]</f>
        <v>#VALUE!</v>
      </c>
      <c r="J71" s="49" t="s">
        <v>34</v>
      </c>
    </row>
    <row r="72" spans="1:10" x14ac:dyDescent="0.3">
      <c r="A72" s="9" t="s">
        <v>20</v>
      </c>
      <c r="B72" s="10" t="s">
        <v>11</v>
      </c>
      <c r="C72" s="11" t="s">
        <v>9</v>
      </c>
      <c r="D72" s="10">
        <v>1</v>
      </c>
      <c r="E72" s="10">
        <v>8</v>
      </c>
      <c r="F72" s="10">
        <v>2</v>
      </c>
      <c r="G72" s="10">
        <v>92</v>
      </c>
      <c r="H72" s="47" t="s">
        <v>32</v>
      </c>
      <c r="I72" s="50" t="e">
        <f>Tableau1[[#This Row],[NbAdults]]/Tableau1[[#This Row],[NbEgg]]</f>
        <v>#VALUE!</v>
      </c>
      <c r="J72" s="49" t="s">
        <v>34</v>
      </c>
    </row>
    <row r="73" spans="1:10" x14ac:dyDescent="0.3">
      <c r="A73" s="9" t="s">
        <v>20</v>
      </c>
      <c r="B73" s="10" t="s">
        <v>11</v>
      </c>
      <c r="C73" s="11" t="s">
        <v>9</v>
      </c>
      <c r="D73" s="10">
        <v>1</v>
      </c>
      <c r="E73" s="10">
        <v>9</v>
      </c>
      <c r="F73" s="10">
        <v>3</v>
      </c>
      <c r="G73" s="10">
        <v>133</v>
      </c>
      <c r="H73" s="47" t="s">
        <v>32</v>
      </c>
      <c r="I73" s="50" t="e">
        <f>Tableau1[[#This Row],[NbAdults]]/Tableau1[[#This Row],[NbEgg]]</f>
        <v>#VALUE!</v>
      </c>
      <c r="J73" s="49" t="s">
        <v>34</v>
      </c>
    </row>
    <row r="74" spans="1:10" x14ac:dyDescent="0.3">
      <c r="A74" s="9" t="s">
        <v>20</v>
      </c>
      <c r="B74" s="10" t="s">
        <v>14</v>
      </c>
      <c r="C74" s="11" t="s">
        <v>6</v>
      </c>
      <c r="D74" s="10">
        <v>1</v>
      </c>
      <c r="E74" s="10">
        <v>1</v>
      </c>
      <c r="F74" s="10">
        <v>2</v>
      </c>
      <c r="G74" s="10">
        <v>82</v>
      </c>
      <c r="H74" s="47">
        <v>25</v>
      </c>
      <c r="I74" s="50">
        <f>Tableau1[[#This Row],[NbAdults]]/Tableau1[[#This Row],[NbEgg]]</f>
        <v>0.3048780487804878</v>
      </c>
      <c r="J74" s="49" t="s">
        <v>34</v>
      </c>
    </row>
    <row r="75" spans="1:10" x14ac:dyDescent="0.3">
      <c r="A75" s="9" t="s">
        <v>20</v>
      </c>
      <c r="B75" s="10" t="s">
        <v>14</v>
      </c>
      <c r="C75" s="11" t="s">
        <v>6</v>
      </c>
      <c r="D75" s="10">
        <v>1</v>
      </c>
      <c r="E75" s="10">
        <v>2</v>
      </c>
      <c r="F75" s="10">
        <v>2</v>
      </c>
      <c r="G75" s="10">
        <v>106</v>
      </c>
      <c r="H75" s="47">
        <v>85</v>
      </c>
      <c r="I75" s="50">
        <f>Tableau1[[#This Row],[NbAdults]]/Tableau1[[#This Row],[NbEgg]]</f>
        <v>0.80188679245283023</v>
      </c>
      <c r="J75" s="49" t="s">
        <v>34</v>
      </c>
    </row>
    <row r="76" spans="1:10" x14ac:dyDescent="0.3">
      <c r="A76" s="9" t="s">
        <v>20</v>
      </c>
      <c r="B76" s="10" t="s">
        <v>14</v>
      </c>
      <c r="C76" s="11" t="s">
        <v>6</v>
      </c>
      <c r="D76" s="10">
        <v>1</v>
      </c>
      <c r="E76" s="10">
        <v>3</v>
      </c>
      <c r="F76" s="10">
        <v>2</v>
      </c>
      <c r="G76" s="10">
        <v>76</v>
      </c>
      <c r="H76" s="47">
        <v>48</v>
      </c>
      <c r="I76" s="50">
        <f>Tableau1[[#This Row],[NbAdults]]/Tableau1[[#This Row],[NbEgg]]</f>
        <v>0.63157894736842102</v>
      </c>
      <c r="J76" s="49" t="s">
        <v>34</v>
      </c>
    </row>
    <row r="77" spans="1:10" x14ac:dyDescent="0.3">
      <c r="A77" s="9" t="s">
        <v>20</v>
      </c>
      <c r="B77" s="10" t="s">
        <v>14</v>
      </c>
      <c r="C77" s="11" t="s">
        <v>6</v>
      </c>
      <c r="D77" s="10">
        <v>1</v>
      </c>
      <c r="E77" s="10">
        <v>4</v>
      </c>
      <c r="F77" s="10">
        <v>3</v>
      </c>
      <c r="G77" s="10">
        <v>117</v>
      </c>
      <c r="H77" s="47">
        <v>64</v>
      </c>
      <c r="I77" s="50">
        <f>Tableau1[[#This Row],[NbAdults]]/Tableau1[[#This Row],[NbEgg]]</f>
        <v>0.54700854700854706</v>
      </c>
      <c r="J77" s="49" t="s">
        <v>34</v>
      </c>
    </row>
    <row r="78" spans="1:10" x14ac:dyDescent="0.3">
      <c r="A78" s="9" t="s">
        <v>20</v>
      </c>
      <c r="B78" s="10" t="s">
        <v>14</v>
      </c>
      <c r="C78" s="11" t="s">
        <v>6</v>
      </c>
      <c r="D78" s="10">
        <v>1</v>
      </c>
      <c r="E78" s="10">
        <v>5</v>
      </c>
      <c r="F78" s="10">
        <v>3</v>
      </c>
      <c r="G78" s="10">
        <v>152</v>
      </c>
      <c r="H78" s="47">
        <v>34</v>
      </c>
      <c r="I78" s="50">
        <f>Tableau1[[#This Row],[NbAdults]]/Tableau1[[#This Row],[NbEgg]]</f>
        <v>0.22368421052631579</v>
      </c>
      <c r="J78" s="49" t="s">
        <v>34</v>
      </c>
    </row>
    <row r="79" spans="1:10" x14ac:dyDescent="0.3">
      <c r="A79" s="9" t="s">
        <v>20</v>
      </c>
      <c r="B79" s="10" t="s">
        <v>14</v>
      </c>
      <c r="C79" s="11" t="s">
        <v>6</v>
      </c>
      <c r="D79" s="10">
        <v>1</v>
      </c>
      <c r="E79" s="10">
        <v>6</v>
      </c>
      <c r="F79" s="10">
        <v>3</v>
      </c>
      <c r="G79" s="10">
        <v>172</v>
      </c>
      <c r="H79" s="47">
        <v>22</v>
      </c>
      <c r="I79" s="50">
        <f>Tableau1[[#This Row],[NbAdults]]/Tableau1[[#This Row],[NbEgg]]</f>
        <v>0.12790697674418605</v>
      </c>
      <c r="J79" s="49" t="s">
        <v>34</v>
      </c>
    </row>
    <row r="80" spans="1:10" x14ac:dyDescent="0.3">
      <c r="A80" s="9" t="s">
        <v>20</v>
      </c>
      <c r="B80" s="10" t="s">
        <v>14</v>
      </c>
      <c r="C80" s="11" t="s">
        <v>6</v>
      </c>
      <c r="D80" s="10">
        <v>1</v>
      </c>
      <c r="E80" s="10">
        <v>7</v>
      </c>
      <c r="F80" s="10" t="s">
        <v>32</v>
      </c>
      <c r="G80" s="10" t="s">
        <v>32</v>
      </c>
      <c r="H80" s="47">
        <v>21</v>
      </c>
      <c r="I80" s="50" t="e">
        <f>Tableau1[[#This Row],[NbAdults]]/Tableau1[[#This Row],[NbEgg]]</f>
        <v>#VALUE!</v>
      </c>
      <c r="J80" s="49" t="s">
        <v>34</v>
      </c>
    </row>
    <row r="81" spans="1:10" x14ac:dyDescent="0.3">
      <c r="A81" s="9" t="s">
        <v>20</v>
      </c>
      <c r="B81" s="10" t="s">
        <v>14</v>
      </c>
      <c r="C81" s="11" t="s">
        <v>6</v>
      </c>
      <c r="D81" s="10">
        <v>1</v>
      </c>
      <c r="E81" s="10">
        <v>8</v>
      </c>
      <c r="F81" s="10" t="s">
        <v>32</v>
      </c>
      <c r="G81" s="10" t="s">
        <v>32</v>
      </c>
      <c r="H81" s="47">
        <v>44</v>
      </c>
      <c r="I81" s="50" t="e">
        <f>Tableau1[[#This Row],[NbAdults]]/Tableau1[[#This Row],[NbEgg]]</f>
        <v>#VALUE!</v>
      </c>
      <c r="J81" s="49" t="s">
        <v>34</v>
      </c>
    </row>
    <row r="82" spans="1:10" x14ac:dyDescent="0.3">
      <c r="A82" s="12" t="s">
        <v>20</v>
      </c>
      <c r="B82" s="13" t="s">
        <v>14</v>
      </c>
      <c r="C82" s="14" t="s">
        <v>6</v>
      </c>
      <c r="D82" s="13">
        <v>1</v>
      </c>
      <c r="E82" s="13">
        <v>9</v>
      </c>
      <c r="F82" s="10" t="s">
        <v>32</v>
      </c>
      <c r="G82" s="10" t="s">
        <v>32</v>
      </c>
      <c r="H82" s="48">
        <v>15</v>
      </c>
      <c r="I82" s="51" t="e">
        <f>Tableau1[[#This Row],[NbAdults]]/Tableau1[[#This Row],[NbEgg]]</f>
        <v>#VALUE!</v>
      </c>
      <c r="J82" s="49" t="s">
        <v>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A661-A9C4-41C5-9383-5D6F98595A64}">
  <dimension ref="A1:J82"/>
  <sheetViews>
    <sheetView workbookViewId="0">
      <selection activeCell="G20" sqref="G20"/>
    </sheetView>
  </sheetViews>
  <sheetFormatPr baseColWidth="10" defaultRowHeight="14" x14ac:dyDescent="0.3"/>
  <sheetData>
    <row r="1" spans="1:10" x14ac:dyDescent="0.3">
      <c r="A1" s="21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4" t="s">
        <v>21</v>
      </c>
      <c r="G1" s="24" t="s">
        <v>22</v>
      </c>
      <c r="H1" s="25" t="s">
        <v>27</v>
      </c>
      <c r="I1" s="25" t="s">
        <v>37</v>
      </c>
      <c r="J1" s="24" t="s">
        <v>33</v>
      </c>
    </row>
    <row r="2" spans="1:10" x14ac:dyDescent="0.3">
      <c r="A2" s="9" t="s">
        <v>18</v>
      </c>
      <c r="B2" s="10" t="s">
        <v>12</v>
      </c>
      <c r="C2" s="11" t="s">
        <v>6</v>
      </c>
      <c r="D2" s="10">
        <v>1</v>
      </c>
      <c r="E2" s="10">
        <v>1</v>
      </c>
      <c r="F2" s="10">
        <v>1</v>
      </c>
      <c r="G2" s="10">
        <v>46</v>
      </c>
      <c r="H2" s="47" t="s">
        <v>32</v>
      </c>
      <c r="I2" s="50" t="e">
        <f>Tableau2[[#This Row],[NbAdults]]/Tableau2[[#This Row],[NbEgg]]</f>
        <v>#VALUE!</v>
      </c>
      <c r="J2" s="49" t="s">
        <v>35</v>
      </c>
    </row>
    <row r="3" spans="1:10" x14ac:dyDescent="0.3">
      <c r="A3" s="9" t="s">
        <v>18</v>
      </c>
      <c r="B3" s="10" t="s">
        <v>12</v>
      </c>
      <c r="C3" s="11" t="s">
        <v>6</v>
      </c>
      <c r="D3" s="10">
        <v>1</v>
      </c>
      <c r="E3" s="10">
        <v>2</v>
      </c>
      <c r="F3" s="10">
        <v>2</v>
      </c>
      <c r="G3" s="10">
        <v>82</v>
      </c>
      <c r="H3" s="47" t="s">
        <v>32</v>
      </c>
      <c r="I3" s="50" t="e">
        <f>Tableau2[[#This Row],[NbAdults]]/Tableau2[[#This Row],[NbEgg]]</f>
        <v>#VALUE!</v>
      </c>
      <c r="J3" s="49" t="s">
        <v>35</v>
      </c>
    </row>
    <row r="4" spans="1:10" x14ac:dyDescent="0.3">
      <c r="A4" s="9" t="s">
        <v>18</v>
      </c>
      <c r="B4" s="10" t="s">
        <v>12</v>
      </c>
      <c r="C4" s="11" t="s">
        <v>6</v>
      </c>
      <c r="D4" s="10">
        <v>1</v>
      </c>
      <c r="E4" s="10">
        <v>3</v>
      </c>
      <c r="F4" s="10">
        <v>2</v>
      </c>
      <c r="G4" s="10">
        <v>94</v>
      </c>
      <c r="H4" s="47" t="s">
        <v>32</v>
      </c>
      <c r="I4" s="50" t="e">
        <f>Tableau2[[#This Row],[NbAdults]]/Tableau2[[#This Row],[NbEgg]]</f>
        <v>#VALUE!</v>
      </c>
      <c r="J4" s="49" t="s">
        <v>35</v>
      </c>
    </row>
    <row r="5" spans="1:10" x14ac:dyDescent="0.3">
      <c r="A5" s="9" t="s">
        <v>18</v>
      </c>
      <c r="B5" s="10" t="s">
        <v>12</v>
      </c>
      <c r="C5" s="11" t="s">
        <v>6</v>
      </c>
      <c r="D5" s="10">
        <v>1</v>
      </c>
      <c r="E5" s="10">
        <v>4</v>
      </c>
      <c r="F5" s="10">
        <v>3</v>
      </c>
      <c r="G5" s="10">
        <v>161</v>
      </c>
      <c r="H5" s="47" t="s">
        <v>32</v>
      </c>
      <c r="I5" s="50" t="e">
        <f>Tableau2[[#This Row],[NbAdults]]/Tableau2[[#This Row],[NbEgg]]</f>
        <v>#VALUE!</v>
      </c>
      <c r="J5" s="49" t="s">
        <v>35</v>
      </c>
    </row>
    <row r="6" spans="1:10" x14ac:dyDescent="0.3">
      <c r="A6" s="9" t="s">
        <v>18</v>
      </c>
      <c r="B6" s="10" t="s">
        <v>12</v>
      </c>
      <c r="C6" s="11" t="s">
        <v>6</v>
      </c>
      <c r="D6" s="10">
        <v>1</v>
      </c>
      <c r="E6" s="10">
        <v>5</v>
      </c>
      <c r="F6" s="10">
        <v>2</v>
      </c>
      <c r="G6" s="10">
        <v>78</v>
      </c>
      <c r="H6" s="47" t="s">
        <v>32</v>
      </c>
      <c r="I6" s="50" t="e">
        <f>Tableau2[[#This Row],[NbAdults]]/Tableau2[[#This Row],[NbEgg]]</f>
        <v>#VALUE!</v>
      </c>
      <c r="J6" s="49" t="s">
        <v>35</v>
      </c>
    </row>
    <row r="7" spans="1:10" x14ac:dyDescent="0.3">
      <c r="A7" s="9" t="s">
        <v>18</v>
      </c>
      <c r="B7" s="10" t="s">
        <v>12</v>
      </c>
      <c r="C7" s="11" t="s">
        <v>6</v>
      </c>
      <c r="D7" s="10">
        <v>1</v>
      </c>
      <c r="E7" s="10">
        <v>6</v>
      </c>
      <c r="F7" s="10">
        <v>1</v>
      </c>
      <c r="G7" s="10">
        <v>69</v>
      </c>
      <c r="H7" s="47" t="s">
        <v>32</v>
      </c>
      <c r="I7" s="50" t="e">
        <f>Tableau2[[#This Row],[NbAdults]]/Tableau2[[#This Row],[NbEgg]]</f>
        <v>#VALUE!</v>
      </c>
      <c r="J7" s="49" t="s">
        <v>35</v>
      </c>
    </row>
    <row r="8" spans="1:10" x14ac:dyDescent="0.3">
      <c r="A8" s="9" t="s">
        <v>18</v>
      </c>
      <c r="B8" s="10" t="s">
        <v>12</v>
      </c>
      <c r="C8" s="11" t="s">
        <v>6</v>
      </c>
      <c r="D8" s="10">
        <v>1</v>
      </c>
      <c r="E8" s="10">
        <v>7</v>
      </c>
      <c r="F8" s="10">
        <v>2</v>
      </c>
      <c r="G8" s="10">
        <v>103</v>
      </c>
      <c r="H8" s="47" t="s">
        <v>32</v>
      </c>
      <c r="I8" s="50" t="e">
        <f>Tableau2[[#This Row],[NbAdults]]/Tableau2[[#This Row],[NbEgg]]</f>
        <v>#VALUE!</v>
      </c>
      <c r="J8" s="49" t="s">
        <v>35</v>
      </c>
    </row>
    <row r="9" spans="1:10" x14ac:dyDescent="0.3">
      <c r="A9" s="9" t="s">
        <v>18</v>
      </c>
      <c r="B9" s="10" t="s">
        <v>12</v>
      </c>
      <c r="C9" s="11" t="s">
        <v>6</v>
      </c>
      <c r="D9" s="10">
        <v>1</v>
      </c>
      <c r="E9" s="10">
        <v>8</v>
      </c>
      <c r="F9" s="10">
        <v>1</v>
      </c>
      <c r="G9" s="10">
        <v>8</v>
      </c>
      <c r="H9" s="47" t="s">
        <v>32</v>
      </c>
      <c r="I9" s="50" t="e">
        <f>Tableau2[[#This Row],[NbAdults]]/Tableau2[[#This Row],[NbEgg]]</f>
        <v>#VALUE!</v>
      </c>
      <c r="J9" s="49" t="s">
        <v>35</v>
      </c>
    </row>
    <row r="10" spans="1:10" x14ac:dyDescent="0.3">
      <c r="A10" s="9" t="s">
        <v>18</v>
      </c>
      <c r="B10" s="10" t="s">
        <v>12</v>
      </c>
      <c r="C10" s="11" t="s">
        <v>6</v>
      </c>
      <c r="D10" s="10">
        <v>1</v>
      </c>
      <c r="E10" s="10">
        <v>9</v>
      </c>
      <c r="F10" s="10">
        <v>1</v>
      </c>
      <c r="G10" s="10">
        <v>45</v>
      </c>
      <c r="H10" s="47" t="s">
        <v>32</v>
      </c>
      <c r="I10" s="50" t="e">
        <f>Tableau2[[#This Row],[NbAdults]]/Tableau2[[#This Row],[NbEgg]]</f>
        <v>#VALUE!</v>
      </c>
      <c r="J10" s="49" t="s">
        <v>35</v>
      </c>
    </row>
    <row r="11" spans="1:10" x14ac:dyDescent="0.3">
      <c r="A11" s="9" t="s">
        <v>18</v>
      </c>
      <c r="B11" s="10" t="s">
        <v>5</v>
      </c>
      <c r="C11" s="11" t="s">
        <v>9</v>
      </c>
      <c r="D11" s="10">
        <v>1</v>
      </c>
      <c r="E11" s="10">
        <v>1</v>
      </c>
      <c r="F11" s="10">
        <v>2</v>
      </c>
      <c r="G11" s="10">
        <v>108</v>
      </c>
      <c r="H11" s="47" t="s">
        <v>32</v>
      </c>
      <c r="I11" s="50" t="e">
        <f>Tableau2[[#This Row],[NbAdults]]/Tableau2[[#This Row],[NbEgg]]</f>
        <v>#VALUE!</v>
      </c>
      <c r="J11" s="49" t="s">
        <v>35</v>
      </c>
    </row>
    <row r="12" spans="1:10" x14ac:dyDescent="0.3">
      <c r="A12" s="9" t="s">
        <v>18</v>
      </c>
      <c r="B12" s="10" t="s">
        <v>5</v>
      </c>
      <c r="C12" s="11" t="s">
        <v>9</v>
      </c>
      <c r="D12" s="10">
        <v>1</v>
      </c>
      <c r="E12" s="10">
        <v>2</v>
      </c>
      <c r="F12" s="10">
        <v>2</v>
      </c>
      <c r="G12" s="10">
        <v>129</v>
      </c>
      <c r="H12" s="47" t="s">
        <v>32</v>
      </c>
      <c r="I12" s="50" t="e">
        <f>Tableau2[[#This Row],[NbAdults]]/Tableau2[[#This Row],[NbEgg]]</f>
        <v>#VALUE!</v>
      </c>
      <c r="J12" s="49" t="s">
        <v>35</v>
      </c>
    </row>
    <row r="13" spans="1:10" x14ac:dyDescent="0.3">
      <c r="A13" s="9" t="s">
        <v>18</v>
      </c>
      <c r="B13" s="10" t="s">
        <v>5</v>
      </c>
      <c r="C13" s="11" t="s">
        <v>9</v>
      </c>
      <c r="D13" s="10">
        <v>1</v>
      </c>
      <c r="E13" s="10">
        <v>3</v>
      </c>
      <c r="F13" s="10">
        <v>2</v>
      </c>
      <c r="G13" s="10">
        <v>92</v>
      </c>
      <c r="H13" s="47" t="s">
        <v>32</v>
      </c>
      <c r="I13" s="50" t="e">
        <f>Tableau2[[#This Row],[NbAdults]]/Tableau2[[#This Row],[NbEgg]]</f>
        <v>#VALUE!</v>
      </c>
      <c r="J13" s="49" t="s">
        <v>35</v>
      </c>
    </row>
    <row r="14" spans="1:10" x14ac:dyDescent="0.3">
      <c r="A14" s="9" t="s">
        <v>18</v>
      </c>
      <c r="B14" s="10" t="s">
        <v>5</v>
      </c>
      <c r="C14" s="11" t="s">
        <v>9</v>
      </c>
      <c r="D14" s="10">
        <v>1</v>
      </c>
      <c r="E14" s="10">
        <v>4</v>
      </c>
      <c r="F14" s="10">
        <v>2</v>
      </c>
      <c r="G14" s="10">
        <v>98</v>
      </c>
      <c r="H14" s="47" t="s">
        <v>32</v>
      </c>
      <c r="I14" s="50" t="e">
        <f>Tableau2[[#This Row],[NbAdults]]/Tableau2[[#This Row],[NbEgg]]</f>
        <v>#VALUE!</v>
      </c>
      <c r="J14" s="49" t="s">
        <v>35</v>
      </c>
    </row>
    <row r="15" spans="1:10" x14ac:dyDescent="0.3">
      <c r="A15" s="9" t="s">
        <v>18</v>
      </c>
      <c r="B15" s="10" t="s">
        <v>5</v>
      </c>
      <c r="C15" s="11" t="s">
        <v>9</v>
      </c>
      <c r="D15" s="10">
        <v>1</v>
      </c>
      <c r="E15" s="10">
        <v>5</v>
      </c>
      <c r="F15" s="10">
        <v>2</v>
      </c>
      <c r="G15" s="10">
        <v>104</v>
      </c>
      <c r="H15" s="47" t="s">
        <v>32</v>
      </c>
      <c r="I15" s="50" t="e">
        <f>Tableau2[[#This Row],[NbAdults]]/Tableau2[[#This Row],[NbEgg]]</f>
        <v>#VALUE!</v>
      </c>
      <c r="J15" s="49" t="s">
        <v>35</v>
      </c>
    </row>
    <row r="16" spans="1:10" x14ac:dyDescent="0.3">
      <c r="A16" s="9" t="s">
        <v>18</v>
      </c>
      <c r="B16" s="10" t="s">
        <v>5</v>
      </c>
      <c r="C16" s="11" t="s">
        <v>9</v>
      </c>
      <c r="D16" s="10">
        <v>1</v>
      </c>
      <c r="E16" s="10">
        <v>6</v>
      </c>
      <c r="F16" s="10">
        <v>2</v>
      </c>
      <c r="G16" s="10">
        <v>120</v>
      </c>
      <c r="H16" s="47" t="s">
        <v>32</v>
      </c>
      <c r="I16" s="50" t="e">
        <f>Tableau2[[#This Row],[NbAdults]]/Tableau2[[#This Row],[NbEgg]]</f>
        <v>#VALUE!</v>
      </c>
      <c r="J16" s="49" t="s">
        <v>35</v>
      </c>
    </row>
    <row r="17" spans="1:10" x14ac:dyDescent="0.3">
      <c r="A17" s="9" t="s">
        <v>18</v>
      </c>
      <c r="B17" s="10" t="s">
        <v>5</v>
      </c>
      <c r="C17" s="11" t="s">
        <v>9</v>
      </c>
      <c r="D17" s="10">
        <v>1</v>
      </c>
      <c r="E17" s="10">
        <v>7</v>
      </c>
      <c r="F17" s="10">
        <v>1</v>
      </c>
      <c r="G17" s="10">
        <v>60</v>
      </c>
      <c r="H17" s="47" t="s">
        <v>32</v>
      </c>
      <c r="I17" s="50" t="e">
        <f>Tableau2[[#This Row],[NbAdults]]/Tableau2[[#This Row],[NbEgg]]</f>
        <v>#VALUE!</v>
      </c>
      <c r="J17" s="49" t="s">
        <v>35</v>
      </c>
    </row>
    <row r="18" spans="1:10" x14ac:dyDescent="0.3">
      <c r="A18" s="9" t="s">
        <v>18</v>
      </c>
      <c r="B18" s="10" t="s">
        <v>5</v>
      </c>
      <c r="C18" s="11" t="s">
        <v>9</v>
      </c>
      <c r="D18" s="10">
        <v>1</v>
      </c>
      <c r="E18" s="10">
        <v>8</v>
      </c>
      <c r="F18" s="10">
        <v>2</v>
      </c>
      <c r="G18" s="10">
        <v>140</v>
      </c>
      <c r="H18" s="47" t="s">
        <v>32</v>
      </c>
      <c r="I18" s="50" t="e">
        <f>Tableau2[[#This Row],[NbAdults]]/Tableau2[[#This Row],[NbEgg]]</f>
        <v>#VALUE!</v>
      </c>
      <c r="J18" s="49" t="s">
        <v>35</v>
      </c>
    </row>
    <row r="19" spans="1:10" x14ac:dyDescent="0.3">
      <c r="A19" s="9" t="s">
        <v>18</v>
      </c>
      <c r="B19" s="10" t="s">
        <v>5</v>
      </c>
      <c r="C19" s="11" t="s">
        <v>9</v>
      </c>
      <c r="D19" s="10">
        <v>1</v>
      </c>
      <c r="E19" s="10">
        <v>9</v>
      </c>
      <c r="F19" s="10">
        <v>2</v>
      </c>
      <c r="G19" s="10">
        <v>105</v>
      </c>
      <c r="H19" s="47" t="s">
        <v>32</v>
      </c>
      <c r="I19" s="50" t="e">
        <f>Tableau2[[#This Row],[NbAdults]]/Tableau2[[#This Row],[NbEgg]]</f>
        <v>#VALUE!</v>
      </c>
      <c r="J19" s="49" t="s">
        <v>35</v>
      </c>
    </row>
    <row r="20" spans="1:10" x14ac:dyDescent="0.3">
      <c r="A20" s="9" t="s">
        <v>18</v>
      </c>
      <c r="B20" s="10" t="s">
        <v>8</v>
      </c>
      <c r="C20" s="11" t="s">
        <v>13</v>
      </c>
      <c r="D20" s="10">
        <v>1</v>
      </c>
      <c r="E20" s="10">
        <v>1</v>
      </c>
      <c r="F20" s="10">
        <v>1</v>
      </c>
      <c r="G20" s="10">
        <v>52</v>
      </c>
      <c r="H20" s="47" t="s">
        <v>32</v>
      </c>
      <c r="I20" s="50" t="e">
        <f>Tableau2[[#This Row],[NbAdults]]/Tableau2[[#This Row],[NbEgg]]</f>
        <v>#VALUE!</v>
      </c>
      <c r="J20" s="49" t="s">
        <v>35</v>
      </c>
    </row>
    <row r="21" spans="1:10" x14ac:dyDescent="0.3">
      <c r="A21" s="9" t="s">
        <v>18</v>
      </c>
      <c r="B21" s="10" t="s">
        <v>8</v>
      </c>
      <c r="C21" s="11" t="s">
        <v>13</v>
      </c>
      <c r="D21" s="10">
        <v>1</v>
      </c>
      <c r="E21" s="10">
        <v>2</v>
      </c>
      <c r="F21" s="10">
        <v>1</v>
      </c>
      <c r="G21" s="10">
        <v>30</v>
      </c>
      <c r="H21" s="47" t="s">
        <v>32</v>
      </c>
      <c r="I21" s="50" t="e">
        <f>Tableau2[[#This Row],[NbAdults]]/Tableau2[[#This Row],[NbEgg]]</f>
        <v>#VALUE!</v>
      </c>
      <c r="J21" s="49" t="s">
        <v>35</v>
      </c>
    </row>
    <row r="22" spans="1:10" x14ac:dyDescent="0.3">
      <c r="A22" s="9" t="s">
        <v>18</v>
      </c>
      <c r="B22" s="10" t="s">
        <v>8</v>
      </c>
      <c r="C22" s="11" t="s">
        <v>13</v>
      </c>
      <c r="D22" s="10">
        <v>1</v>
      </c>
      <c r="E22" s="10">
        <v>3</v>
      </c>
      <c r="F22" s="10">
        <v>1</v>
      </c>
      <c r="G22" s="10">
        <v>50</v>
      </c>
      <c r="H22" s="47" t="s">
        <v>32</v>
      </c>
      <c r="I22" s="50" t="e">
        <f>Tableau2[[#This Row],[NbAdults]]/Tableau2[[#This Row],[NbEgg]]</f>
        <v>#VALUE!</v>
      </c>
      <c r="J22" s="49" t="s">
        <v>35</v>
      </c>
    </row>
    <row r="23" spans="1:10" x14ac:dyDescent="0.3">
      <c r="A23" s="9" t="s">
        <v>18</v>
      </c>
      <c r="B23" s="10" t="s">
        <v>8</v>
      </c>
      <c r="C23" s="11" t="s">
        <v>13</v>
      </c>
      <c r="D23" s="10">
        <v>1</v>
      </c>
      <c r="E23" s="10">
        <v>4</v>
      </c>
      <c r="F23" s="10">
        <v>1</v>
      </c>
      <c r="G23" s="10">
        <v>62</v>
      </c>
      <c r="H23" s="47" t="s">
        <v>32</v>
      </c>
      <c r="I23" s="50" t="e">
        <f>Tableau2[[#This Row],[NbAdults]]/Tableau2[[#This Row],[NbEgg]]</f>
        <v>#VALUE!</v>
      </c>
      <c r="J23" s="49" t="s">
        <v>35</v>
      </c>
    </row>
    <row r="24" spans="1:10" x14ac:dyDescent="0.3">
      <c r="A24" s="9" t="s">
        <v>18</v>
      </c>
      <c r="B24" s="10" t="s">
        <v>8</v>
      </c>
      <c r="C24" s="11" t="s">
        <v>13</v>
      </c>
      <c r="D24" s="10">
        <v>1</v>
      </c>
      <c r="E24" s="10">
        <v>5</v>
      </c>
      <c r="F24" s="10">
        <v>1</v>
      </c>
      <c r="G24" s="10">
        <v>51</v>
      </c>
      <c r="H24" s="47" t="s">
        <v>32</v>
      </c>
      <c r="I24" s="50" t="e">
        <f>Tableau2[[#This Row],[NbAdults]]/Tableau2[[#This Row],[NbEgg]]</f>
        <v>#VALUE!</v>
      </c>
      <c r="J24" s="49" t="s">
        <v>35</v>
      </c>
    </row>
    <row r="25" spans="1:10" x14ac:dyDescent="0.3">
      <c r="A25" s="9" t="s">
        <v>18</v>
      </c>
      <c r="B25" s="10" t="s">
        <v>8</v>
      </c>
      <c r="C25" s="11" t="s">
        <v>13</v>
      </c>
      <c r="D25" s="10">
        <v>1</v>
      </c>
      <c r="E25" s="10">
        <v>6</v>
      </c>
      <c r="F25" s="10">
        <v>2</v>
      </c>
      <c r="G25" s="10">
        <v>84</v>
      </c>
      <c r="H25" s="47" t="s">
        <v>32</v>
      </c>
      <c r="I25" s="50" t="e">
        <f>Tableau2[[#This Row],[NbAdults]]/Tableau2[[#This Row],[NbEgg]]</f>
        <v>#VALUE!</v>
      </c>
      <c r="J25" s="49" t="s">
        <v>35</v>
      </c>
    </row>
    <row r="26" spans="1:10" x14ac:dyDescent="0.3">
      <c r="A26" s="9" t="s">
        <v>18</v>
      </c>
      <c r="B26" s="10" t="s">
        <v>8</v>
      </c>
      <c r="C26" s="11" t="s">
        <v>13</v>
      </c>
      <c r="D26" s="10">
        <v>1</v>
      </c>
      <c r="E26" s="10">
        <v>7</v>
      </c>
      <c r="F26" s="10">
        <v>1</v>
      </c>
      <c r="G26" s="10">
        <v>50</v>
      </c>
      <c r="H26" s="47" t="s">
        <v>32</v>
      </c>
      <c r="I26" s="50" t="e">
        <f>Tableau2[[#This Row],[NbAdults]]/Tableau2[[#This Row],[NbEgg]]</f>
        <v>#VALUE!</v>
      </c>
      <c r="J26" s="49" t="s">
        <v>35</v>
      </c>
    </row>
    <row r="27" spans="1:10" x14ac:dyDescent="0.3">
      <c r="A27" s="9" t="s">
        <v>18</v>
      </c>
      <c r="B27" s="10" t="s">
        <v>8</v>
      </c>
      <c r="C27" s="11" t="s">
        <v>13</v>
      </c>
      <c r="D27" s="10">
        <v>1</v>
      </c>
      <c r="E27" s="10">
        <v>8</v>
      </c>
      <c r="F27" s="10">
        <v>1</v>
      </c>
      <c r="G27" s="10">
        <v>64</v>
      </c>
      <c r="H27" s="47" t="s">
        <v>32</v>
      </c>
      <c r="I27" s="50" t="e">
        <f>Tableau2[[#This Row],[NbAdults]]/Tableau2[[#This Row],[NbEgg]]</f>
        <v>#VALUE!</v>
      </c>
      <c r="J27" s="49" t="s">
        <v>35</v>
      </c>
    </row>
    <row r="28" spans="1:10" x14ac:dyDescent="0.3">
      <c r="A28" s="9" t="s">
        <v>18</v>
      </c>
      <c r="B28" s="10" t="s">
        <v>8</v>
      </c>
      <c r="C28" s="11" t="s">
        <v>13</v>
      </c>
      <c r="D28" s="10">
        <v>1</v>
      </c>
      <c r="E28" s="10">
        <v>9</v>
      </c>
      <c r="F28" s="10">
        <v>2</v>
      </c>
      <c r="G28" s="10">
        <v>86</v>
      </c>
      <c r="H28" s="47" t="s">
        <v>32</v>
      </c>
      <c r="I28" s="50" t="e">
        <f>Tableau2[[#This Row],[NbAdults]]/Tableau2[[#This Row],[NbEgg]]</f>
        <v>#VALUE!</v>
      </c>
      <c r="J28" s="49" t="s">
        <v>35</v>
      </c>
    </row>
    <row r="29" spans="1:10" x14ac:dyDescent="0.3">
      <c r="A29" s="9" t="s">
        <v>19</v>
      </c>
      <c r="B29" s="10" t="s">
        <v>15</v>
      </c>
      <c r="C29" s="11" t="s">
        <v>9</v>
      </c>
      <c r="D29" s="10">
        <v>1</v>
      </c>
      <c r="E29" s="10">
        <v>1</v>
      </c>
      <c r="F29" s="10">
        <v>3</v>
      </c>
      <c r="G29" s="10">
        <v>125</v>
      </c>
      <c r="H29" s="47">
        <v>10</v>
      </c>
      <c r="I29" s="50">
        <f>Tableau2[[#This Row],[NbAdults]]/Tableau2[[#This Row],[NbEgg]]</f>
        <v>0.08</v>
      </c>
      <c r="J29" s="49" t="s">
        <v>35</v>
      </c>
    </row>
    <row r="30" spans="1:10" x14ac:dyDescent="0.3">
      <c r="A30" s="9" t="s">
        <v>19</v>
      </c>
      <c r="B30" s="10" t="s">
        <v>15</v>
      </c>
      <c r="C30" s="11" t="s">
        <v>9</v>
      </c>
      <c r="D30" s="10">
        <v>1</v>
      </c>
      <c r="E30" s="10">
        <v>2</v>
      </c>
      <c r="F30" s="10">
        <v>3</v>
      </c>
      <c r="G30" s="10">
        <v>108</v>
      </c>
      <c r="H30" s="47">
        <v>45</v>
      </c>
      <c r="I30" s="50">
        <f>Tableau2[[#This Row],[NbAdults]]/Tableau2[[#This Row],[NbEgg]]</f>
        <v>0.41666666666666669</v>
      </c>
      <c r="J30" s="49" t="s">
        <v>35</v>
      </c>
    </row>
    <row r="31" spans="1:10" x14ac:dyDescent="0.3">
      <c r="A31" s="9" t="s">
        <v>19</v>
      </c>
      <c r="B31" s="10" t="s">
        <v>15</v>
      </c>
      <c r="C31" s="11" t="s">
        <v>9</v>
      </c>
      <c r="D31" s="10">
        <v>1</v>
      </c>
      <c r="E31" s="10">
        <v>3</v>
      </c>
      <c r="F31" s="10">
        <v>2</v>
      </c>
      <c r="G31" s="10">
        <v>78</v>
      </c>
      <c r="H31" s="47">
        <v>56</v>
      </c>
      <c r="I31" s="50">
        <f>Tableau2[[#This Row],[NbAdults]]/Tableau2[[#This Row],[NbEgg]]</f>
        <v>0.71794871794871795</v>
      </c>
      <c r="J31" s="49" t="s">
        <v>35</v>
      </c>
    </row>
    <row r="32" spans="1:10" x14ac:dyDescent="0.3">
      <c r="A32" s="9" t="s">
        <v>19</v>
      </c>
      <c r="B32" s="10" t="s">
        <v>15</v>
      </c>
      <c r="C32" s="11" t="s">
        <v>9</v>
      </c>
      <c r="D32" s="10">
        <v>1</v>
      </c>
      <c r="E32" s="10">
        <v>4</v>
      </c>
      <c r="F32" s="10">
        <v>2</v>
      </c>
      <c r="G32" s="10">
        <v>101</v>
      </c>
      <c r="H32" s="47">
        <v>24</v>
      </c>
      <c r="I32" s="50">
        <f>Tableau2[[#This Row],[NbAdults]]/Tableau2[[#This Row],[NbEgg]]</f>
        <v>0.23762376237623761</v>
      </c>
      <c r="J32" s="49" t="s">
        <v>35</v>
      </c>
    </row>
    <row r="33" spans="1:10" x14ac:dyDescent="0.3">
      <c r="A33" s="9" t="s">
        <v>19</v>
      </c>
      <c r="B33" s="10" t="s">
        <v>15</v>
      </c>
      <c r="C33" s="11" t="s">
        <v>9</v>
      </c>
      <c r="D33" s="10">
        <v>1</v>
      </c>
      <c r="E33" s="10">
        <v>5</v>
      </c>
      <c r="F33" s="10">
        <v>3</v>
      </c>
      <c r="G33" s="10">
        <v>140</v>
      </c>
      <c r="H33" s="47">
        <v>21</v>
      </c>
      <c r="I33" s="50">
        <f>Tableau2[[#This Row],[NbAdults]]/Tableau2[[#This Row],[NbEgg]]</f>
        <v>0.15</v>
      </c>
      <c r="J33" s="49" t="s">
        <v>35</v>
      </c>
    </row>
    <row r="34" spans="1:10" x14ac:dyDescent="0.3">
      <c r="A34" s="9" t="s">
        <v>19</v>
      </c>
      <c r="B34" s="10" t="s">
        <v>15</v>
      </c>
      <c r="C34" s="11" t="s">
        <v>9</v>
      </c>
      <c r="D34" s="10">
        <v>1</v>
      </c>
      <c r="E34" s="10">
        <v>6</v>
      </c>
      <c r="F34" s="10">
        <v>1</v>
      </c>
      <c r="G34" s="10">
        <v>52</v>
      </c>
      <c r="H34" s="47">
        <v>20</v>
      </c>
      <c r="I34" s="50">
        <f>Tableau2[[#This Row],[NbAdults]]/Tableau2[[#This Row],[NbEgg]]</f>
        <v>0.38461538461538464</v>
      </c>
      <c r="J34" s="49" t="s">
        <v>35</v>
      </c>
    </row>
    <row r="35" spans="1:10" x14ac:dyDescent="0.3">
      <c r="A35" s="9" t="s">
        <v>19</v>
      </c>
      <c r="B35" s="10" t="s">
        <v>15</v>
      </c>
      <c r="C35" s="11" t="s">
        <v>9</v>
      </c>
      <c r="D35" s="10">
        <v>1</v>
      </c>
      <c r="E35" s="10">
        <v>7</v>
      </c>
      <c r="F35" s="10" t="s">
        <v>32</v>
      </c>
      <c r="G35" s="10" t="s">
        <v>32</v>
      </c>
      <c r="H35" s="47">
        <v>36</v>
      </c>
      <c r="I35" s="50" t="e">
        <f>Tableau2[[#This Row],[NbAdults]]/Tableau2[[#This Row],[NbEgg]]</f>
        <v>#VALUE!</v>
      </c>
      <c r="J35" s="49" t="s">
        <v>35</v>
      </c>
    </row>
    <row r="36" spans="1:10" x14ac:dyDescent="0.3">
      <c r="A36" s="9" t="s">
        <v>19</v>
      </c>
      <c r="B36" s="10" t="s">
        <v>15</v>
      </c>
      <c r="C36" s="11" t="s">
        <v>9</v>
      </c>
      <c r="D36" s="10">
        <v>1</v>
      </c>
      <c r="E36" s="10">
        <v>8</v>
      </c>
      <c r="F36" s="10" t="s">
        <v>32</v>
      </c>
      <c r="G36" s="10" t="s">
        <v>32</v>
      </c>
      <c r="H36" s="47">
        <v>23</v>
      </c>
      <c r="I36" s="50" t="e">
        <f>Tableau2[[#This Row],[NbAdults]]/Tableau2[[#This Row],[NbEgg]]</f>
        <v>#VALUE!</v>
      </c>
      <c r="J36" s="49" t="s">
        <v>35</v>
      </c>
    </row>
    <row r="37" spans="1:10" x14ac:dyDescent="0.3">
      <c r="A37" s="9" t="s">
        <v>19</v>
      </c>
      <c r="B37" s="10" t="s">
        <v>15</v>
      </c>
      <c r="C37" s="11" t="s">
        <v>9</v>
      </c>
      <c r="D37" s="10">
        <v>1</v>
      </c>
      <c r="E37" s="10">
        <v>9</v>
      </c>
      <c r="F37" s="10" t="s">
        <v>32</v>
      </c>
      <c r="G37" s="10" t="s">
        <v>32</v>
      </c>
      <c r="H37" s="47">
        <v>6</v>
      </c>
      <c r="I37" s="50" t="e">
        <f>Tableau2[[#This Row],[NbAdults]]/Tableau2[[#This Row],[NbEgg]]</f>
        <v>#VALUE!</v>
      </c>
      <c r="J37" s="49" t="s">
        <v>35</v>
      </c>
    </row>
    <row r="38" spans="1:10" x14ac:dyDescent="0.3">
      <c r="A38" s="9" t="s">
        <v>19</v>
      </c>
      <c r="B38" s="10" t="s">
        <v>16</v>
      </c>
      <c r="C38" s="11" t="s">
        <v>6</v>
      </c>
      <c r="D38" s="10">
        <v>1</v>
      </c>
      <c r="E38" s="10">
        <v>1</v>
      </c>
      <c r="F38" s="10">
        <v>2</v>
      </c>
      <c r="G38" s="10">
        <v>74</v>
      </c>
      <c r="H38" s="47">
        <v>74</v>
      </c>
      <c r="I38" s="50">
        <f>Tableau2[[#This Row],[NbAdults]]/Tableau2[[#This Row],[NbEgg]]</f>
        <v>1</v>
      </c>
      <c r="J38" s="49" t="s">
        <v>35</v>
      </c>
    </row>
    <row r="39" spans="1:10" x14ac:dyDescent="0.3">
      <c r="A39" s="9" t="s">
        <v>19</v>
      </c>
      <c r="B39" s="10" t="s">
        <v>16</v>
      </c>
      <c r="C39" s="11" t="s">
        <v>6</v>
      </c>
      <c r="D39" s="10">
        <v>1</v>
      </c>
      <c r="E39" s="10">
        <v>2</v>
      </c>
      <c r="F39" s="10">
        <v>2</v>
      </c>
      <c r="G39" s="10">
        <v>132</v>
      </c>
      <c r="H39" s="47">
        <v>93</v>
      </c>
      <c r="I39" s="50">
        <f>Tableau2[[#This Row],[NbAdults]]/Tableau2[[#This Row],[NbEgg]]</f>
        <v>0.70454545454545459</v>
      </c>
      <c r="J39" s="49" t="s">
        <v>35</v>
      </c>
    </row>
    <row r="40" spans="1:10" x14ac:dyDescent="0.3">
      <c r="A40" s="9" t="s">
        <v>19</v>
      </c>
      <c r="B40" s="10" t="s">
        <v>16</v>
      </c>
      <c r="C40" s="11" t="s">
        <v>6</v>
      </c>
      <c r="D40" s="10">
        <v>1</v>
      </c>
      <c r="E40" s="10">
        <v>3</v>
      </c>
      <c r="F40" s="10">
        <v>3</v>
      </c>
      <c r="G40" s="10">
        <v>128</v>
      </c>
      <c r="H40" s="47">
        <v>52</v>
      </c>
      <c r="I40" s="50">
        <f>Tableau2[[#This Row],[NbAdults]]/Tableau2[[#This Row],[NbEgg]]</f>
        <v>0.40625</v>
      </c>
      <c r="J40" s="49" t="s">
        <v>35</v>
      </c>
    </row>
    <row r="41" spans="1:10" x14ac:dyDescent="0.3">
      <c r="A41" s="9" t="s">
        <v>19</v>
      </c>
      <c r="B41" s="10" t="s">
        <v>16</v>
      </c>
      <c r="C41" s="11" t="s">
        <v>6</v>
      </c>
      <c r="D41" s="10">
        <v>1</v>
      </c>
      <c r="E41" s="10">
        <v>4</v>
      </c>
      <c r="F41" s="10">
        <v>3</v>
      </c>
      <c r="G41" s="10">
        <v>171</v>
      </c>
      <c r="H41" s="47">
        <v>135</v>
      </c>
      <c r="I41" s="50">
        <f>Tableau2[[#This Row],[NbAdults]]/Tableau2[[#This Row],[NbEgg]]</f>
        <v>0.78947368421052633</v>
      </c>
      <c r="J41" s="49" t="s">
        <v>35</v>
      </c>
    </row>
    <row r="42" spans="1:10" x14ac:dyDescent="0.3">
      <c r="A42" s="9" t="s">
        <v>19</v>
      </c>
      <c r="B42" s="10" t="s">
        <v>16</v>
      </c>
      <c r="C42" s="11" t="s">
        <v>6</v>
      </c>
      <c r="D42" s="10">
        <v>1</v>
      </c>
      <c r="E42" s="10">
        <v>5</v>
      </c>
      <c r="F42" s="10">
        <v>3</v>
      </c>
      <c r="G42" s="10">
        <v>113</v>
      </c>
      <c r="H42" s="47">
        <v>73</v>
      </c>
      <c r="I42" s="50">
        <f>Tableau2[[#This Row],[NbAdults]]/Tableau2[[#This Row],[NbEgg]]</f>
        <v>0.64601769911504425</v>
      </c>
      <c r="J42" s="49" t="s">
        <v>35</v>
      </c>
    </row>
    <row r="43" spans="1:10" x14ac:dyDescent="0.3">
      <c r="A43" s="9" t="s">
        <v>19</v>
      </c>
      <c r="B43" s="10" t="s">
        <v>16</v>
      </c>
      <c r="C43" s="11" t="s">
        <v>6</v>
      </c>
      <c r="D43" s="10">
        <v>1</v>
      </c>
      <c r="E43" s="10">
        <v>6</v>
      </c>
      <c r="F43" s="10">
        <v>3</v>
      </c>
      <c r="G43" s="10">
        <v>105</v>
      </c>
      <c r="H43" s="47">
        <v>76</v>
      </c>
      <c r="I43" s="50">
        <f>Tableau2[[#This Row],[NbAdults]]/Tableau2[[#This Row],[NbEgg]]</f>
        <v>0.72380952380952379</v>
      </c>
      <c r="J43" s="49" t="s">
        <v>35</v>
      </c>
    </row>
    <row r="44" spans="1:10" x14ac:dyDescent="0.3">
      <c r="A44" s="9" t="s">
        <v>19</v>
      </c>
      <c r="B44" s="10" t="s">
        <v>16</v>
      </c>
      <c r="C44" s="11" t="s">
        <v>6</v>
      </c>
      <c r="D44" s="10">
        <v>1</v>
      </c>
      <c r="E44" s="10">
        <v>7</v>
      </c>
      <c r="F44" s="10" t="s">
        <v>32</v>
      </c>
      <c r="G44" s="10" t="s">
        <v>32</v>
      </c>
      <c r="H44" s="47">
        <v>40</v>
      </c>
      <c r="I44" s="50" t="e">
        <f>Tableau2[[#This Row],[NbAdults]]/Tableau2[[#This Row],[NbEgg]]</f>
        <v>#VALUE!</v>
      </c>
      <c r="J44" s="49" t="s">
        <v>35</v>
      </c>
    </row>
    <row r="45" spans="1:10" x14ac:dyDescent="0.3">
      <c r="A45" s="9" t="s">
        <v>19</v>
      </c>
      <c r="B45" s="10" t="s">
        <v>16</v>
      </c>
      <c r="C45" s="11" t="s">
        <v>6</v>
      </c>
      <c r="D45" s="10">
        <v>1</v>
      </c>
      <c r="E45" s="10">
        <v>8</v>
      </c>
      <c r="F45" s="10" t="s">
        <v>32</v>
      </c>
      <c r="G45" s="10" t="s">
        <v>32</v>
      </c>
      <c r="H45" s="47">
        <v>85</v>
      </c>
      <c r="I45" s="50" t="e">
        <f>Tableau2[[#This Row],[NbAdults]]/Tableau2[[#This Row],[NbEgg]]</f>
        <v>#VALUE!</v>
      </c>
      <c r="J45" s="49" t="s">
        <v>35</v>
      </c>
    </row>
    <row r="46" spans="1:10" x14ac:dyDescent="0.3">
      <c r="A46" s="9" t="s">
        <v>19</v>
      </c>
      <c r="B46" s="10" t="s">
        <v>16</v>
      </c>
      <c r="C46" s="11" t="s">
        <v>6</v>
      </c>
      <c r="D46" s="10">
        <v>1</v>
      </c>
      <c r="E46" s="10">
        <v>9</v>
      </c>
      <c r="F46" s="10" t="s">
        <v>32</v>
      </c>
      <c r="G46" s="10" t="s">
        <v>32</v>
      </c>
      <c r="H46" s="47">
        <v>75</v>
      </c>
      <c r="I46" s="50" t="e">
        <f>Tableau2[[#This Row],[NbAdults]]/Tableau2[[#This Row],[NbEgg]]</f>
        <v>#VALUE!</v>
      </c>
      <c r="J46" s="49" t="s">
        <v>35</v>
      </c>
    </row>
    <row r="47" spans="1:10" x14ac:dyDescent="0.3">
      <c r="A47" s="9" t="s">
        <v>19</v>
      </c>
      <c r="B47" s="10" t="s">
        <v>17</v>
      </c>
      <c r="C47" s="11" t="s">
        <v>13</v>
      </c>
      <c r="D47" s="10">
        <v>1</v>
      </c>
      <c r="E47" s="10">
        <v>1</v>
      </c>
      <c r="F47" s="10">
        <v>2</v>
      </c>
      <c r="G47" s="10">
        <v>127</v>
      </c>
      <c r="H47" s="47">
        <v>44</v>
      </c>
      <c r="I47" s="50">
        <f>Tableau2[[#This Row],[NbAdults]]/Tableau2[[#This Row],[NbEgg]]</f>
        <v>0.34645669291338582</v>
      </c>
      <c r="J47" s="49" t="s">
        <v>35</v>
      </c>
    </row>
    <row r="48" spans="1:10" x14ac:dyDescent="0.3">
      <c r="A48" s="9" t="s">
        <v>19</v>
      </c>
      <c r="B48" s="10" t="s">
        <v>17</v>
      </c>
      <c r="C48" s="11" t="s">
        <v>13</v>
      </c>
      <c r="D48" s="10">
        <v>1</v>
      </c>
      <c r="E48" s="10">
        <v>2</v>
      </c>
      <c r="F48" s="10">
        <v>2</v>
      </c>
      <c r="G48" s="10">
        <v>75</v>
      </c>
      <c r="H48" s="47">
        <v>73</v>
      </c>
      <c r="I48" s="50">
        <f>Tableau2[[#This Row],[NbAdults]]/Tableau2[[#This Row],[NbEgg]]</f>
        <v>0.97333333333333338</v>
      </c>
      <c r="J48" s="49" t="s">
        <v>35</v>
      </c>
    </row>
    <row r="49" spans="1:10" x14ac:dyDescent="0.3">
      <c r="A49" s="9" t="s">
        <v>19</v>
      </c>
      <c r="B49" s="10" t="s">
        <v>17</v>
      </c>
      <c r="C49" s="11" t="s">
        <v>13</v>
      </c>
      <c r="D49" s="10">
        <v>1</v>
      </c>
      <c r="E49" s="10">
        <v>3</v>
      </c>
      <c r="F49" s="10">
        <v>2</v>
      </c>
      <c r="G49" s="10">
        <v>119</v>
      </c>
      <c r="H49" s="47">
        <v>86</v>
      </c>
      <c r="I49" s="50">
        <f>Tableau2[[#This Row],[NbAdults]]/Tableau2[[#This Row],[NbEgg]]</f>
        <v>0.72268907563025209</v>
      </c>
      <c r="J49" s="49" t="s">
        <v>35</v>
      </c>
    </row>
    <row r="50" spans="1:10" x14ac:dyDescent="0.3">
      <c r="A50" s="9" t="s">
        <v>19</v>
      </c>
      <c r="B50" s="10" t="s">
        <v>17</v>
      </c>
      <c r="C50" s="11" t="s">
        <v>13</v>
      </c>
      <c r="D50" s="10">
        <v>1</v>
      </c>
      <c r="E50" s="10">
        <v>4</v>
      </c>
      <c r="F50" s="10">
        <v>2</v>
      </c>
      <c r="G50" s="10">
        <v>108</v>
      </c>
      <c r="H50" s="47">
        <v>83</v>
      </c>
      <c r="I50" s="50">
        <f>Tableau2[[#This Row],[NbAdults]]/Tableau2[[#This Row],[NbEgg]]</f>
        <v>0.76851851851851849</v>
      </c>
      <c r="J50" s="49" t="s">
        <v>35</v>
      </c>
    </row>
    <row r="51" spans="1:10" x14ac:dyDescent="0.3">
      <c r="A51" s="9" t="s">
        <v>19</v>
      </c>
      <c r="B51" s="10" t="s">
        <v>17</v>
      </c>
      <c r="C51" s="11" t="s">
        <v>13</v>
      </c>
      <c r="D51" s="10">
        <v>1</v>
      </c>
      <c r="E51" s="10">
        <v>5</v>
      </c>
      <c r="F51" s="10">
        <v>2</v>
      </c>
      <c r="G51" s="10">
        <v>107</v>
      </c>
      <c r="H51" s="47">
        <v>68</v>
      </c>
      <c r="I51" s="50">
        <f>Tableau2[[#This Row],[NbAdults]]/Tableau2[[#This Row],[NbEgg]]</f>
        <v>0.63551401869158874</v>
      </c>
      <c r="J51" s="49" t="s">
        <v>35</v>
      </c>
    </row>
    <row r="52" spans="1:10" x14ac:dyDescent="0.3">
      <c r="A52" s="9" t="s">
        <v>19</v>
      </c>
      <c r="B52" s="10" t="s">
        <v>17</v>
      </c>
      <c r="C52" s="11" t="s">
        <v>13</v>
      </c>
      <c r="D52" s="10">
        <v>1</v>
      </c>
      <c r="E52" s="10">
        <v>6</v>
      </c>
      <c r="F52" s="10">
        <v>3</v>
      </c>
      <c r="G52" s="10">
        <v>131</v>
      </c>
      <c r="H52" s="47">
        <v>81</v>
      </c>
      <c r="I52" s="50">
        <f>Tableau2[[#This Row],[NbAdults]]/Tableau2[[#This Row],[NbEgg]]</f>
        <v>0.61832061068702293</v>
      </c>
      <c r="J52" s="49" t="s">
        <v>35</v>
      </c>
    </row>
    <row r="53" spans="1:10" x14ac:dyDescent="0.3">
      <c r="A53" s="9" t="s">
        <v>19</v>
      </c>
      <c r="B53" s="10" t="s">
        <v>17</v>
      </c>
      <c r="C53" s="11" t="s">
        <v>13</v>
      </c>
      <c r="D53" s="10">
        <v>1</v>
      </c>
      <c r="E53" s="10">
        <v>7</v>
      </c>
      <c r="F53" s="10" t="s">
        <v>32</v>
      </c>
      <c r="G53" s="10" t="s">
        <v>32</v>
      </c>
      <c r="H53" s="47">
        <v>36</v>
      </c>
      <c r="I53" s="50" t="e">
        <f>Tableau2[[#This Row],[NbAdults]]/Tableau2[[#This Row],[NbEgg]]</f>
        <v>#VALUE!</v>
      </c>
      <c r="J53" s="49" t="s">
        <v>35</v>
      </c>
    </row>
    <row r="54" spans="1:10" x14ac:dyDescent="0.3">
      <c r="A54" s="9" t="s">
        <v>19</v>
      </c>
      <c r="B54" s="10" t="s">
        <v>17</v>
      </c>
      <c r="C54" s="11" t="s">
        <v>13</v>
      </c>
      <c r="D54" s="10">
        <v>1</v>
      </c>
      <c r="E54" s="10">
        <v>8</v>
      </c>
      <c r="F54" s="10" t="s">
        <v>32</v>
      </c>
      <c r="G54" s="10" t="s">
        <v>32</v>
      </c>
      <c r="H54" s="47">
        <v>77</v>
      </c>
      <c r="I54" s="50" t="e">
        <f>Tableau2[[#This Row],[NbAdults]]/Tableau2[[#This Row],[NbEgg]]</f>
        <v>#VALUE!</v>
      </c>
      <c r="J54" s="49" t="s">
        <v>35</v>
      </c>
    </row>
    <row r="55" spans="1:10" x14ac:dyDescent="0.3">
      <c r="A55" s="9" t="s">
        <v>19</v>
      </c>
      <c r="B55" s="10" t="s">
        <v>17</v>
      </c>
      <c r="C55" s="11" t="s">
        <v>13</v>
      </c>
      <c r="D55" s="10">
        <v>1</v>
      </c>
      <c r="E55" s="10">
        <v>9</v>
      </c>
      <c r="F55" s="10" t="s">
        <v>32</v>
      </c>
      <c r="G55" s="10" t="s">
        <v>32</v>
      </c>
      <c r="H55" s="47">
        <v>69</v>
      </c>
      <c r="I55" s="50" t="e">
        <f>Tableau2[[#This Row],[NbAdults]]/Tableau2[[#This Row],[NbEgg]]</f>
        <v>#VALUE!</v>
      </c>
      <c r="J55" s="49" t="s">
        <v>35</v>
      </c>
    </row>
    <row r="56" spans="1:10" x14ac:dyDescent="0.3">
      <c r="A56" s="9" t="s">
        <v>20</v>
      </c>
      <c r="B56" s="10" t="s">
        <v>10</v>
      </c>
      <c r="C56" s="11" t="s">
        <v>13</v>
      </c>
      <c r="D56" s="10">
        <v>1</v>
      </c>
      <c r="E56" s="10">
        <v>1</v>
      </c>
      <c r="F56" s="10">
        <v>3</v>
      </c>
      <c r="G56" s="10">
        <v>121</v>
      </c>
      <c r="H56" s="47" t="s">
        <v>32</v>
      </c>
      <c r="I56" s="50" t="e">
        <f>Tableau2[[#This Row],[NbAdults]]/Tableau2[[#This Row],[NbEgg]]</f>
        <v>#VALUE!</v>
      </c>
      <c r="J56" s="49" t="s">
        <v>35</v>
      </c>
    </row>
    <row r="57" spans="1:10" x14ac:dyDescent="0.3">
      <c r="A57" s="9" t="s">
        <v>20</v>
      </c>
      <c r="B57" s="10" t="s">
        <v>10</v>
      </c>
      <c r="C57" s="11" t="s">
        <v>13</v>
      </c>
      <c r="D57" s="10">
        <v>1</v>
      </c>
      <c r="E57" s="10">
        <v>2</v>
      </c>
      <c r="F57" s="10">
        <v>3</v>
      </c>
      <c r="G57" s="10">
        <v>141</v>
      </c>
      <c r="H57" s="47" t="s">
        <v>32</v>
      </c>
      <c r="I57" s="50" t="e">
        <f>Tableau2[[#This Row],[NbAdults]]/Tableau2[[#This Row],[NbEgg]]</f>
        <v>#VALUE!</v>
      </c>
      <c r="J57" s="49" t="s">
        <v>35</v>
      </c>
    </row>
    <row r="58" spans="1:10" x14ac:dyDescent="0.3">
      <c r="A58" s="9" t="s">
        <v>20</v>
      </c>
      <c r="B58" s="10" t="s">
        <v>10</v>
      </c>
      <c r="C58" s="11" t="s">
        <v>13</v>
      </c>
      <c r="D58" s="10">
        <v>1</v>
      </c>
      <c r="E58" s="10">
        <v>3</v>
      </c>
      <c r="F58" s="10">
        <v>3</v>
      </c>
      <c r="G58" s="10">
        <v>95</v>
      </c>
      <c r="H58" s="47" t="s">
        <v>32</v>
      </c>
      <c r="I58" s="50" t="e">
        <f>Tableau2[[#This Row],[NbAdults]]/Tableau2[[#This Row],[NbEgg]]</f>
        <v>#VALUE!</v>
      </c>
      <c r="J58" s="49" t="s">
        <v>35</v>
      </c>
    </row>
    <row r="59" spans="1:10" x14ac:dyDescent="0.3">
      <c r="A59" s="9" t="s">
        <v>20</v>
      </c>
      <c r="B59" s="10" t="s">
        <v>10</v>
      </c>
      <c r="C59" s="11" t="s">
        <v>13</v>
      </c>
      <c r="D59" s="10">
        <v>1</v>
      </c>
      <c r="E59" s="10">
        <v>4</v>
      </c>
      <c r="F59" s="10">
        <v>2</v>
      </c>
      <c r="G59" s="10">
        <v>69</v>
      </c>
      <c r="H59" s="47" t="s">
        <v>32</v>
      </c>
      <c r="I59" s="50" t="e">
        <f>Tableau2[[#This Row],[NbAdults]]/Tableau2[[#This Row],[NbEgg]]</f>
        <v>#VALUE!</v>
      </c>
      <c r="J59" s="49" t="s">
        <v>35</v>
      </c>
    </row>
    <row r="60" spans="1:10" x14ac:dyDescent="0.3">
      <c r="A60" s="9" t="s">
        <v>20</v>
      </c>
      <c r="B60" s="10" t="s">
        <v>10</v>
      </c>
      <c r="C60" s="11" t="s">
        <v>13</v>
      </c>
      <c r="D60" s="10">
        <v>1</v>
      </c>
      <c r="E60" s="10">
        <v>5</v>
      </c>
      <c r="F60" s="10">
        <v>2</v>
      </c>
      <c r="G60" s="10">
        <v>125</v>
      </c>
      <c r="H60" s="47" t="s">
        <v>32</v>
      </c>
      <c r="I60" s="50" t="e">
        <f>Tableau2[[#This Row],[NbAdults]]/Tableau2[[#This Row],[NbEgg]]</f>
        <v>#VALUE!</v>
      </c>
      <c r="J60" s="49" t="s">
        <v>35</v>
      </c>
    </row>
    <row r="61" spans="1:10" x14ac:dyDescent="0.3">
      <c r="A61" s="9" t="s">
        <v>20</v>
      </c>
      <c r="B61" s="10" t="s">
        <v>10</v>
      </c>
      <c r="C61" s="11" t="s">
        <v>13</v>
      </c>
      <c r="D61" s="10">
        <v>1</v>
      </c>
      <c r="E61" s="10">
        <v>6</v>
      </c>
      <c r="F61" s="10">
        <v>3</v>
      </c>
      <c r="G61" s="10">
        <v>133</v>
      </c>
      <c r="H61" s="47" t="s">
        <v>32</v>
      </c>
      <c r="I61" s="50" t="e">
        <f>Tableau2[[#This Row],[NbAdults]]/Tableau2[[#This Row],[NbEgg]]</f>
        <v>#VALUE!</v>
      </c>
      <c r="J61" s="49" t="s">
        <v>35</v>
      </c>
    </row>
    <row r="62" spans="1:10" x14ac:dyDescent="0.3">
      <c r="A62" s="9" t="s">
        <v>20</v>
      </c>
      <c r="B62" s="10" t="s">
        <v>10</v>
      </c>
      <c r="C62" s="11" t="s">
        <v>13</v>
      </c>
      <c r="D62" s="10">
        <v>1</v>
      </c>
      <c r="E62" s="10">
        <v>7</v>
      </c>
      <c r="F62" s="10" t="s">
        <v>32</v>
      </c>
      <c r="G62" s="10" t="s">
        <v>32</v>
      </c>
      <c r="H62" s="47" t="s">
        <v>32</v>
      </c>
      <c r="I62" s="50" t="e">
        <f>Tableau2[[#This Row],[NbAdults]]/Tableau2[[#This Row],[NbEgg]]</f>
        <v>#VALUE!</v>
      </c>
      <c r="J62" s="49" t="s">
        <v>35</v>
      </c>
    </row>
    <row r="63" spans="1:10" x14ac:dyDescent="0.3">
      <c r="A63" s="9" t="s">
        <v>20</v>
      </c>
      <c r="B63" s="10" t="s">
        <v>10</v>
      </c>
      <c r="C63" s="11" t="s">
        <v>13</v>
      </c>
      <c r="D63" s="10">
        <v>1</v>
      </c>
      <c r="E63" s="10">
        <v>8</v>
      </c>
      <c r="F63" s="10" t="s">
        <v>32</v>
      </c>
      <c r="G63" s="10" t="s">
        <v>32</v>
      </c>
      <c r="H63" s="47" t="s">
        <v>32</v>
      </c>
      <c r="I63" s="50" t="e">
        <f>Tableau2[[#This Row],[NbAdults]]/Tableau2[[#This Row],[NbEgg]]</f>
        <v>#VALUE!</v>
      </c>
      <c r="J63" s="49" t="s">
        <v>35</v>
      </c>
    </row>
    <row r="64" spans="1:10" x14ac:dyDescent="0.3">
      <c r="A64" s="9" t="s">
        <v>20</v>
      </c>
      <c r="B64" s="10" t="s">
        <v>10</v>
      </c>
      <c r="C64" s="11" t="s">
        <v>13</v>
      </c>
      <c r="D64" s="10">
        <v>1</v>
      </c>
      <c r="E64" s="10">
        <v>9</v>
      </c>
      <c r="F64" s="10" t="s">
        <v>32</v>
      </c>
      <c r="G64" s="10" t="s">
        <v>32</v>
      </c>
      <c r="H64" s="47" t="s">
        <v>32</v>
      </c>
      <c r="I64" s="50" t="e">
        <f>Tableau2[[#This Row],[NbAdults]]/Tableau2[[#This Row],[NbEgg]]</f>
        <v>#VALUE!</v>
      </c>
      <c r="J64" s="49" t="s">
        <v>35</v>
      </c>
    </row>
    <row r="65" spans="1:10" x14ac:dyDescent="0.3">
      <c r="A65" s="9" t="s">
        <v>20</v>
      </c>
      <c r="B65" s="10" t="s">
        <v>11</v>
      </c>
      <c r="C65" s="11" t="s">
        <v>9</v>
      </c>
      <c r="D65" s="10">
        <v>1</v>
      </c>
      <c r="E65" s="10">
        <v>1</v>
      </c>
      <c r="F65" s="10">
        <v>3</v>
      </c>
      <c r="G65" s="10">
        <v>129</v>
      </c>
      <c r="H65" s="47" t="s">
        <v>32</v>
      </c>
      <c r="I65" s="50" t="e">
        <f>Tableau2[[#This Row],[NbAdults]]/Tableau2[[#This Row],[NbEgg]]</f>
        <v>#VALUE!</v>
      </c>
      <c r="J65" s="49" t="s">
        <v>35</v>
      </c>
    </row>
    <row r="66" spans="1:10" x14ac:dyDescent="0.3">
      <c r="A66" s="9" t="s">
        <v>20</v>
      </c>
      <c r="B66" s="10" t="s">
        <v>11</v>
      </c>
      <c r="C66" s="11" t="s">
        <v>9</v>
      </c>
      <c r="D66" s="10">
        <v>1</v>
      </c>
      <c r="E66" s="10">
        <v>2</v>
      </c>
      <c r="F66" s="10">
        <v>3</v>
      </c>
      <c r="G66" s="10">
        <v>117</v>
      </c>
      <c r="H66" s="47" t="s">
        <v>32</v>
      </c>
      <c r="I66" s="50" t="e">
        <f>Tableau2[[#This Row],[NbAdults]]/Tableau2[[#This Row],[NbEgg]]</f>
        <v>#VALUE!</v>
      </c>
      <c r="J66" s="49" t="s">
        <v>35</v>
      </c>
    </row>
    <row r="67" spans="1:10" x14ac:dyDescent="0.3">
      <c r="A67" s="9" t="s">
        <v>20</v>
      </c>
      <c r="B67" s="10" t="s">
        <v>11</v>
      </c>
      <c r="C67" s="11" t="s">
        <v>9</v>
      </c>
      <c r="D67" s="10">
        <v>1</v>
      </c>
      <c r="E67" s="10">
        <v>3</v>
      </c>
      <c r="F67" s="10">
        <v>2</v>
      </c>
      <c r="G67" s="10">
        <v>74</v>
      </c>
      <c r="H67" s="47" t="s">
        <v>32</v>
      </c>
      <c r="I67" s="50" t="e">
        <f>Tableau2[[#This Row],[NbAdults]]/Tableau2[[#This Row],[NbEgg]]</f>
        <v>#VALUE!</v>
      </c>
      <c r="J67" s="49" t="s">
        <v>35</v>
      </c>
    </row>
    <row r="68" spans="1:10" x14ac:dyDescent="0.3">
      <c r="A68" s="9" t="s">
        <v>20</v>
      </c>
      <c r="B68" s="10" t="s">
        <v>11</v>
      </c>
      <c r="C68" s="11" t="s">
        <v>9</v>
      </c>
      <c r="D68" s="10">
        <v>1</v>
      </c>
      <c r="E68" s="10">
        <v>4</v>
      </c>
      <c r="F68" s="10">
        <v>2</v>
      </c>
      <c r="G68" s="10">
        <v>84</v>
      </c>
      <c r="H68" s="47" t="s">
        <v>32</v>
      </c>
      <c r="I68" s="50" t="e">
        <f>Tableau2[[#This Row],[NbAdults]]/Tableau2[[#This Row],[NbEgg]]</f>
        <v>#VALUE!</v>
      </c>
      <c r="J68" s="49" t="s">
        <v>35</v>
      </c>
    </row>
    <row r="69" spans="1:10" x14ac:dyDescent="0.3">
      <c r="A69" s="9" t="s">
        <v>20</v>
      </c>
      <c r="B69" s="10" t="s">
        <v>11</v>
      </c>
      <c r="C69" s="11" t="s">
        <v>9</v>
      </c>
      <c r="D69" s="10">
        <v>1</v>
      </c>
      <c r="E69" s="10">
        <v>5</v>
      </c>
      <c r="F69" s="10">
        <v>2</v>
      </c>
      <c r="G69" s="10">
        <v>82</v>
      </c>
      <c r="H69" s="47" t="s">
        <v>32</v>
      </c>
      <c r="I69" s="50" t="e">
        <f>Tableau2[[#This Row],[NbAdults]]/Tableau2[[#This Row],[NbEgg]]</f>
        <v>#VALUE!</v>
      </c>
      <c r="J69" s="49" t="s">
        <v>35</v>
      </c>
    </row>
    <row r="70" spans="1:10" x14ac:dyDescent="0.3">
      <c r="A70" s="9" t="s">
        <v>20</v>
      </c>
      <c r="B70" s="10" t="s">
        <v>11</v>
      </c>
      <c r="C70" s="11" t="s">
        <v>9</v>
      </c>
      <c r="D70" s="10">
        <v>1</v>
      </c>
      <c r="E70" s="10">
        <v>6</v>
      </c>
      <c r="F70" s="10">
        <v>2</v>
      </c>
      <c r="G70" s="10">
        <v>66</v>
      </c>
      <c r="H70" s="47" t="s">
        <v>32</v>
      </c>
      <c r="I70" s="50" t="e">
        <f>Tableau2[[#This Row],[NbAdults]]/Tableau2[[#This Row],[NbEgg]]</f>
        <v>#VALUE!</v>
      </c>
      <c r="J70" s="49" t="s">
        <v>35</v>
      </c>
    </row>
    <row r="71" spans="1:10" x14ac:dyDescent="0.3">
      <c r="A71" s="9" t="s">
        <v>20</v>
      </c>
      <c r="B71" s="10" t="s">
        <v>11</v>
      </c>
      <c r="C71" s="11" t="s">
        <v>9</v>
      </c>
      <c r="D71" s="10">
        <v>1</v>
      </c>
      <c r="E71" s="10">
        <v>7</v>
      </c>
      <c r="F71" s="10" t="s">
        <v>32</v>
      </c>
      <c r="G71" s="10" t="s">
        <v>32</v>
      </c>
      <c r="H71" s="47" t="s">
        <v>32</v>
      </c>
      <c r="I71" s="50" t="e">
        <f>Tableau2[[#This Row],[NbAdults]]/Tableau2[[#This Row],[NbEgg]]</f>
        <v>#VALUE!</v>
      </c>
      <c r="J71" s="49" t="s">
        <v>35</v>
      </c>
    </row>
    <row r="72" spans="1:10" x14ac:dyDescent="0.3">
      <c r="A72" s="9" t="s">
        <v>20</v>
      </c>
      <c r="B72" s="10" t="s">
        <v>11</v>
      </c>
      <c r="C72" s="11" t="s">
        <v>9</v>
      </c>
      <c r="D72" s="10">
        <v>1</v>
      </c>
      <c r="E72" s="10">
        <v>8</v>
      </c>
      <c r="F72" s="10" t="s">
        <v>32</v>
      </c>
      <c r="G72" s="10" t="s">
        <v>32</v>
      </c>
      <c r="H72" s="47" t="s">
        <v>32</v>
      </c>
      <c r="I72" s="50" t="e">
        <f>Tableau2[[#This Row],[NbAdults]]/Tableau2[[#This Row],[NbEgg]]</f>
        <v>#VALUE!</v>
      </c>
      <c r="J72" s="49" t="s">
        <v>35</v>
      </c>
    </row>
    <row r="73" spans="1:10" x14ac:dyDescent="0.3">
      <c r="A73" s="9" t="s">
        <v>20</v>
      </c>
      <c r="B73" s="10" t="s">
        <v>11</v>
      </c>
      <c r="C73" s="11" t="s">
        <v>9</v>
      </c>
      <c r="D73" s="10">
        <v>1</v>
      </c>
      <c r="E73" s="10">
        <v>9</v>
      </c>
      <c r="F73" s="10" t="s">
        <v>32</v>
      </c>
      <c r="G73" s="10" t="s">
        <v>32</v>
      </c>
      <c r="H73" s="47" t="s">
        <v>32</v>
      </c>
      <c r="I73" s="50" t="e">
        <f>Tableau2[[#This Row],[NbAdults]]/Tableau2[[#This Row],[NbEgg]]</f>
        <v>#VALUE!</v>
      </c>
      <c r="J73" s="49" t="s">
        <v>35</v>
      </c>
    </row>
    <row r="74" spans="1:10" x14ac:dyDescent="0.3">
      <c r="A74" s="9" t="s">
        <v>20</v>
      </c>
      <c r="B74" s="10" t="s">
        <v>14</v>
      </c>
      <c r="C74" s="11" t="s">
        <v>6</v>
      </c>
      <c r="D74" s="10">
        <v>1</v>
      </c>
      <c r="E74" s="10">
        <v>1</v>
      </c>
      <c r="F74" s="10">
        <v>2</v>
      </c>
      <c r="G74" s="10">
        <v>72</v>
      </c>
      <c r="H74" s="47" t="s">
        <v>32</v>
      </c>
      <c r="I74" s="50" t="e">
        <f>Tableau2[[#This Row],[NbAdults]]/Tableau2[[#This Row],[NbEgg]]</f>
        <v>#VALUE!</v>
      </c>
      <c r="J74" s="49" t="s">
        <v>35</v>
      </c>
    </row>
    <row r="75" spans="1:10" x14ac:dyDescent="0.3">
      <c r="A75" s="9" t="s">
        <v>20</v>
      </c>
      <c r="B75" s="10" t="s">
        <v>14</v>
      </c>
      <c r="C75" s="11" t="s">
        <v>6</v>
      </c>
      <c r="D75" s="10">
        <v>1</v>
      </c>
      <c r="E75" s="10">
        <v>2</v>
      </c>
      <c r="F75" s="10">
        <v>2</v>
      </c>
      <c r="G75" s="10">
        <v>82</v>
      </c>
      <c r="H75" s="47" t="s">
        <v>32</v>
      </c>
      <c r="I75" s="50" t="e">
        <f>Tableau2[[#This Row],[NbAdults]]/Tableau2[[#This Row],[NbEgg]]</f>
        <v>#VALUE!</v>
      </c>
      <c r="J75" s="49" t="s">
        <v>35</v>
      </c>
    </row>
    <row r="76" spans="1:10" x14ac:dyDescent="0.3">
      <c r="A76" s="9" t="s">
        <v>20</v>
      </c>
      <c r="B76" s="10" t="s">
        <v>14</v>
      </c>
      <c r="C76" s="11" t="s">
        <v>6</v>
      </c>
      <c r="D76" s="10">
        <v>1</v>
      </c>
      <c r="E76" s="10">
        <v>3</v>
      </c>
      <c r="F76" s="10">
        <v>2</v>
      </c>
      <c r="G76" s="10">
        <v>73</v>
      </c>
      <c r="H76" s="47" t="s">
        <v>32</v>
      </c>
      <c r="I76" s="50" t="e">
        <f>Tableau2[[#This Row],[NbAdults]]/Tableau2[[#This Row],[NbEgg]]</f>
        <v>#VALUE!</v>
      </c>
      <c r="J76" s="49" t="s">
        <v>35</v>
      </c>
    </row>
    <row r="77" spans="1:10" x14ac:dyDescent="0.3">
      <c r="A77" s="9" t="s">
        <v>20</v>
      </c>
      <c r="B77" s="10" t="s">
        <v>14</v>
      </c>
      <c r="C77" s="11" t="s">
        <v>6</v>
      </c>
      <c r="D77" s="10">
        <v>1</v>
      </c>
      <c r="E77" s="10">
        <v>4</v>
      </c>
      <c r="F77" s="10">
        <v>2</v>
      </c>
      <c r="G77" s="10">
        <v>98</v>
      </c>
      <c r="H77" s="47" t="s">
        <v>32</v>
      </c>
      <c r="I77" s="50" t="e">
        <f>Tableau2[[#This Row],[NbAdults]]/Tableau2[[#This Row],[NbEgg]]</f>
        <v>#VALUE!</v>
      </c>
      <c r="J77" s="49" t="s">
        <v>35</v>
      </c>
    </row>
    <row r="78" spans="1:10" x14ac:dyDescent="0.3">
      <c r="A78" s="9" t="s">
        <v>20</v>
      </c>
      <c r="B78" s="10" t="s">
        <v>14</v>
      </c>
      <c r="C78" s="11" t="s">
        <v>6</v>
      </c>
      <c r="D78" s="10">
        <v>1</v>
      </c>
      <c r="E78" s="10">
        <v>5</v>
      </c>
      <c r="F78" s="10">
        <v>3</v>
      </c>
      <c r="G78" s="10">
        <v>125</v>
      </c>
      <c r="H78" s="47" t="s">
        <v>32</v>
      </c>
      <c r="I78" s="50" t="e">
        <f>Tableau2[[#This Row],[NbAdults]]/Tableau2[[#This Row],[NbEgg]]</f>
        <v>#VALUE!</v>
      </c>
      <c r="J78" s="49" t="s">
        <v>35</v>
      </c>
    </row>
    <row r="79" spans="1:10" x14ac:dyDescent="0.3">
      <c r="A79" s="9" t="s">
        <v>20</v>
      </c>
      <c r="B79" s="10" t="s">
        <v>14</v>
      </c>
      <c r="C79" s="11" t="s">
        <v>6</v>
      </c>
      <c r="D79" s="10">
        <v>1</v>
      </c>
      <c r="E79" s="10">
        <v>6</v>
      </c>
      <c r="F79" s="10">
        <v>3</v>
      </c>
      <c r="G79" s="10">
        <v>161</v>
      </c>
      <c r="H79" s="47" t="s">
        <v>32</v>
      </c>
      <c r="I79" s="50" t="e">
        <f>Tableau2[[#This Row],[NbAdults]]/Tableau2[[#This Row],[NbEgg]]</f>
        <v>#VALUE!</v>
      </c>
      <c r="J79" s="49" t="s">
        <v>35</v>
      </c>
    </row>
    <row r="80" spans="1:10" x14ac:dyDescent="0.3">
      <c r="A80" s="9" t="s">
        <v>20</v>
      </c>
      <c r="B80" s="10" t="s">
        <v>14</v>
      </c>
      <c r="C80" s="11" t="s">
        <v>6</v>
      </c>
      <c r="D80" s="10">
        <v>1</v>
      </c>
      <c r="E80" s="10">
        <v>7</v>
      </c>
      <c r="F80" s="10" t="s">
        <v>32</v>
      </c>
      <c r="G80" s="10" t="s">
        <v>32</v>
      </c>
      <c r="H80" s="47" t="s">
        <v>32</v>
      </c>
      <c r="I80" s="50" t="e">
        <f>Tableau2[[#This Row],[NbAdults]]/Tableau2[[#This Row],[NbEgg]]</f>
        <v>#VALUE!</v>
      </c>
      <c r="J80" s="49" t="s">
        <v>35</v>
      </c>
    </row>
    <row r="81" spans="1:10" x14ac:dyDescent="0.3">
      <c r="A81" s="9" t="s">
        <v>20</v>
      </c>
      <c r="B81" s="10" t="s">
        <v>14</v>
      </c>
      <c r="C81" s="11" t="s">
        <v>6</v>
      </c>
      <c r="D81" s="10">
        <v>1</v>
      </c>
      <c r="E81" s="10">
        <v>8</v>
      </c>
      <c r="F81" s="10" t="s">
        <v>32</v>
      </c>
      <c r="G81" s="10" t="s">
        <v>32</v>
      </c>
      <c r="H81" s="47" t="s">
        <v>32</v>
      </c>
      <c r="I81" s="50" t="e">
        <f>Tableau2[[#This Row],[NbAdults]]/Tableau2[[#This Row],[NbEgg]]</f>
        <v>#VALUE!</v>
      </c>
      <c r="J81" s="49" t="s">
        <v>35</v>
      </c>
    </row>
    <row r="82" spans="1:10" x14ac:dyDescent="0.3">
      <c r="A82" s="12" t="s">
        <v>20</v>
      </c>
      <c r="B82" s="13" t="s">
        <v>14</v>
      </c>
      <c r="C82" s="14" t="s">
        <v>6</v>
      </c>
      <c r="D82" s="13">
        <v>1</v>
      </c>
      <c r="E82" s="13">
        <v>9</v>
      </c>
      <c r="F82" s="10" t="s">
        <v>32</v>
      </c>
      <c r="G82" s="10" t="s">
        <v>32</v>
      </c>
      <c r="H82" s="47" t="s">
        <v>32</v>
      </c>
      <c r="I82" s="50" t="e">
        <f>Tableau2[[#This Row],[NbAdults]]/Tableau2[[#This Row],[NbEgg]]</f>
        <v>#VALUE!</v>
      </c>
      <c r="J82" s="49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9D48-D813-4058-A879-335D3EAC24BB}">
  <dimension ref="A1:J82"/>
  <sheetViews>
    <sheetView workbookViewId="0">
      <selection sqref="A1:XFD1048576"/>
    </sheetView>
  </sheetViews>
  <sheetFormatPr baseColWidth="10" defaultRowHeight="14" x14ac:dyDescent="0.3"/>
  <sheetData>
    <row r="1" spans="1:10" x14ac:dyDescent="0.3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21</v>
      </c>
      <c r="G1" s="7" t="s">
        <v>22</v>
      </c>
      <c r="H1" s="8" t="s">
        <v>27</v>
      </c>
      <c r="I1" s="8" t="s">
        <v>37</v>
      </c>
      <c r="J1" s="7" t="s">
        <v>33</v>
      </c>
    </row>
    <row r="2" spans="1:10" x14ac:dyDescent="0.3">
      <c r="A2" s="9" t="s">
        <v>18</v>
      </c>
      <c r="B2" s="10" t="s">
        <v>12</v>
      </c>
      <c r="C2" s="11" t="s">
        <v>6</v>
      </c>
      <c r="D2" s="10">
        <v>1</v>
      </c>
      <c r="E2" s="10">
        <v>1</v>
      </c>
      <c r="F2" s="35" t="s">
        <v>32</v>
      </c>
      <c r="G2" s="35" t="s">
        <v>32</v>
      </c>
      <c r="H2" s="47" t="s">
        <v>32</v>
      </c>
      <c r="I2" s="50" t="e">
        <f>Tableau17[[#This Row],[NbAdults]]/Tableau17[[#This Row],[NbEgg]]</f>
        <v>#VALUE!</v>
      </c>
      <c r="J2" s="49" t="s">
        <v>36</v>
      </c>
    </row>
    <row r="3" spans="1:10" x14ac:dyDescent="0.3">
      <c r="A3" s="9" t="s">
        <v>18</v>
      </c>
      <c r="B3" s="10" t="s">
        <v>12</v>
      </c>
      <c r="C3" s="11" t="s">
        <v>6</v>
      </c>
      <c r="D3" s="10">
        <v>1</v>
      </c>
      <c r="E3" s="10">
        <v>2</v>
      </c>
      <c r="F3" s="35" t="s">
        <v>32</v>
      </c>
      <c r="G3" s="35" t="s">
        <v>32</v>
      </c>
      <c r="H3" s="47" t="s">
        <v>32</v>
      </c>
      <c r="I3" s="50" t="e">
        <f>Tableau17[[#This Row],[NbAdults]]/Tableau17[[#This Row],[NbEgg]]</f>
        <v>#VALUE!</v>
      </c>
      <c r="J3" s="49" t="s">
        <v>36</v>
      </c>
    </row>
    <row r="4" spans="1:10" x14ac:dyDescent="0.3">
      <c r="A4" s="9" t="s">
        <v>18</v>
      </c>
      <c r="B4" s="10" t="s">
        <v>12</v>
      </c>
      <c r="C4" s="11" t="s">
        <v>6</v>
      </c>
      <c r="D4" s="10">
        <v>1</v>
      </c>
      <c r="E4" s="10">
        <v>3</v>
      </c>
      <c r="F4" s="35" t="s">
        <v>32</v>
      </c>
      <c r="G4" s="35" t="s">
        <v>32</v>
      </c>
      <c r="H4" s="47" t="s">
        <v>32</v>
      </c>
      <c r="I4" s="50" t="e">
        <f>Tableau17[[#This Row],[NbAdults]]/Tableau17[[#This Row],[NbEgg]]</f>
        <v>#VALUE!</v>
      </c>
      <c r="J4" s="49" t="s">
        <v>36</v>
      </c>
    </row>
    <row r="5" spans="1:10" x14ac:dyDescent="0.3">
      <c r="A5" s="9" t="s">
        <v>18</v>
      </c>
      <c r="B5" s="10" t="s">
        <v>12</v>
      </c>
      <c r="C5" s="11" t="s">
        <v>6</v>
      </c>
      <c r="D5" s="10">
        <v>1</v>
      </c>
      <c r="E5" s="10">
        <v>4</v>
      </c>
      <c r="F5" s="35" t="s">
        <v>32</v>
      </c>
      <c r="G5" s="35" t="s">
        <v>32</v>
      </c>
      <c r="H5" s="47" t="s">
        <v>32</v>
      </c>
      <c r="I5" s="50" t="e">
        <f>Tableau17[[#This Row],[NbAdults]]/Tableau17[[#This Row],[NbEgg]]</f>
        <v>#VALUE!</v>
      </c>
      <c r="J5" s="49" t="s">
        <v>36</v>
      </c>
    </row>
    <row r="6" spans="1:10" x14ac:dyDescent="0.3">
      <c r="A6" s="9" t="s">
        <v>18</v>
      </c>
      <c r="B6" s="10" t="s">
        <v>12</v>
      </c>
      <c r="C6" s="11" t="s">
        <v>6</v>
      </c>
      <c r="D6" s="10">
        <v>1</v>
      </c>
      <c r="E6" s="10">
        <v>5</v>
      </c>
      <c r="F6" s="35" t="s">
        <v>32</v>
      </c>
      <c r="G6" s="35" t="s">
        <v>32</v>
      </c>
      <c r="H6" s="47" t="s">
        <v>32</v>
      </c>
      <c r="I6" s="50" t="e">
        <f>Tableau17[[#This Row],[NbAdults]]/Tableau17[[#This Row],[NbEgg]]</f>
        <v>#VALUE!</v>
      </c>
      <c r="J6" s="49" t="s">
        <v>36</v>
      </c>
    </row>
    <row r="7" spans="1:10" x14ac:dyDescent="0.3">
      <c r="A7" s="9" t="s">
        <v>18</v>
      </c>
      <c r="B7" s="10" t="s">
        <v>12</v>
      </c>
      <c r="C7" s="11" t="s">
        <v>6</v>
      </c>
      <c r="D7" s="10">
        <v>1</v>
      </c>
      <c r="E7" s="10">
        <v>6</v>
      </c>
      <c r="F7" s="35" t="s">
        <v>32</v>
      </c>
      <c r="G7" s="35" t="s">
        <v>32</v>
      </c>
      <c r="H7" s="47" t="s">
        <v>32</v>
      </c>
      <c r="I7" s="50" t="e">
        <f>Tableau17[[#This Row],[NbAdults]]/Tableau17[[#This Row],[NbEgg]]</f>
        <v>#VALUE!</v>
      </c>
      <c r="J7" s="49" t="s">
        <v>36</v>
      </c>
    </row>
    <row r="8" spans="1:10" x14ac:dyDescent="0.3">
      <c r="A8" s="9" t="s">
        <v>18</v>
      </c>
      <c r="B8" s="10" t="s">
        <v>12</v>
      </c>
      <c r="C8" s="11" t="s">
        <v>6</v>
      </c>
      <c r="D8" s="10">
        <v>1</v>
      </c>
      <c r="E8" s="10">
        <v>7</v>
      </c>
      <c r="F8" s="35" t="s">
        <v>32</v>
      </c>
      <c r="G8" s="35" t="s">
        <v>32</v>
      </c>
      <c r="H8" s="47" t="s">
        <v>32</v>
      </c>
      <c r="I8" s="50" t="e">
        <f>Tableau17[[#This Row],[NbAdults]]/Tableau17[[#This Row],[NbEgg]]</f>
        <v>#VALUE!</v>
      </c>
      <c r="J8" s="49" t="s">
        <v>36</v>
      </c>
    </row>
    <row r="9" spans="1:10" x14ac:dyDescent="0.3">
      <c r="A9" s="9" t="s">
        <v>18</v>
      </c>
      <c r="B9" s="10" t="s">
        <v>12</v>
      </c>
      <c r="C9" s="11" t="s">
        <v>6</v>
      </c>
      <c r="D9" s="10">
        <v>1</v>
      </c>
      <c r="E9" s="10">
        <v>8</v>
      </c>
      <c r="F9" s="35" t="s">
        <v>32</v>
      </c>
      <c r="G9" s="35" t="s">
        <v>32</v>
      </c>
      <c r="H9" s="47" t="s">
        <v>32</v>
      </c>
      <c r="I9" s="50" t="e">
        <f>Tableau17[[#This Row],[NbAdults]]/Tableau17[[#This Row],[NbEgg]]</f>
        <v>#VALUE!</v>
      </c>
      <c r="J9" s="49" t="s">
        <v>36</v>
      </c>
    </row>
    <row r="10" spans="1:10" x14ac:dyDescent="0.3">
      <c r="A10" s="9" t="s">
        <v>18</v>
      </c>
      <c r="B10" s="10" t="s">
        <v>12</v>
      </c>
      <c r="C10" s="11" t="s">
        <v>6</v>
      </c>
      <c r="D10" s="10">
        <v>1</v>
      </c>
      <c r="E10" s="10">
        <v>9</v>
      </c>
      <c r="F10" s="35" t="s">
        <v>32</v>
      </c>
      <c r="G10" s="35" t="s">
        <v>32</v>
      </c>
      <c r="H10" s="47" t="s">
        <v>32</v>
      </c>
      <c r="I10" s="50" t="e">
        <f>Tableau17[[#This Row],[NbAdults]]/Tableau17[[#This Row],[NbEgg]]</f>
        <v>#VALUE!</v>
      </c>
      <c r="J10" s="49" t="s">
        <v>36</v>
      </c>
    </row>
    <row r="11" spans="1:10" x14ac:dyDescent="0.3">
      <c r="A11" s="9" t="s">
        <v>18</v>
      </c>
      <c r="B11" s="10" t="s">
        <v>5</v>
      </c>
      <c r="C11" s="11" t="s">
        <v>9</v>
      </c>
      <c r="D11" s="10">
        <v>1</v>
      </c>
      <c r="E11" s="10">
        <v>1</v>
      </c>
      <c r="F11" s="35" t="s">
        <v>32</v>
      </c>
      <c r="G11" s="35" t="s">
        <v>32</v>
      </c>
      <c r="H11" s="47" t="s">
        <v>32</v>
      </c>
      <c r="I11" s="50" t="e">
        <f>Tableau17[[#This Row],[NbAdults]]/Tableau17[[#This Row],[NbEgg]]</f>
        <v>#VALUE!</v>
      </c>
      <c r="J11" s="49" t="s">
        <v>36</v>
      </c>
    </row>
    <row r="12" spans="1:10" x14ac:dyDescent="0.3">
      <c r="A12" s="9" t="s">
        <v>18</v>
      </c>
      <c r="B12" s="10" t="s">
        <v>5</v>
      </c>
      <c r="C12" s="11" t="s">
        <v>9</v>
      </c>
      <c r="D12" s="10">
        <v>1</v>
      </c>
      <c r="E12" s="10">
        <v>2</v>
      </c>
      <c r="F12" s="35" t="s">
        <v>32</v>
      </c>
      <c r="G12" s="35" t="s">
        <v>32</v>
      </c>
      <c r="H12" s="47" t="s">
        <v>32</v>
      </c>
      <c r="I12" s="50" t="e">
        <f>Tableau17[[#This Row],[NbAdults]]/Tableau17[[#This Row],[NbEgg]]</f>
        <v>#VALUE!</v>
      </c>
      <c r="J12" s="49" t="s">
        <v>36</v>
      </c>
    </row>
    <row r="13" spans="1:10" x14ac:dyDescent="0.3">
      <c r="A13" s="9" t="s">
        <v>18</v>
      </c>
      <c r="B13" s="10" t="s">
        <v>5</v>
      </c>
      <c r="C13" s="11" t="s">
        <v>9</v>
      </c>
      <c r="D13" s="10">
        <v>1</v>
      </c>
      <c r="E13" s="10">
        <v>3</v>
      </c>
      <c r="F13" s="35" t="s">
        <v>32</v>
      </c>
      <c r="G13" s="35" t="s">
        <v>32</v>
      </c>
      <c r="H13" s="47" t="s">
        <v>32</v>
      </c>
      <c r="I13" s="50" t="e">
        <f>Tableau17[[#This Row],[NbAdults]]/Tableau17[[#This Row],[NbEgg]]</f>
        <v>#VALUE!</v>
      </c>
      <c r="J13" s="49" t="s">
        <v>36</v>
      </c>
    </row>
    <row r="14" spans="1:10" x14ac:dyDescent="0.3">
      <c r="A14" s="9" t="s">
        <v>18</v>
      </c>
      <c r="B14" s="10" t="s">
        <v>5</v>
      </c>
      <c r="C14" s="11" t="s">
        <v>9</v>
      </c>
      <c r="D14" s="10">
        <v>1</v>
      </c>
      <c r="E14" s="10">
        <v>4</v>
      </c>
      <c r="F14" s="35" t="s">
        <v>32</v>
      </c>
      <c r="G14" s="35" t="s">
        <v>32</v>
      </c>
      <c r="H14" s="47" t="s">
        <v>32</v>
      </c>
      <c r="I14" s="50" t="e">
        <f>Tableau17[[#This Row],[NbAdults]]/Tableau17[[#This Row],[NbEgg]]</f>
        <v>#VALUE!</v>
      </c>
      <c r="J14" s="49" t="s">
        <v>36</v>
      </c>
    </row>
    <row r="15" spans="1:10" x14ac:dyDescent="0.3">
      <c r="A15" s="9" t="s">
        <v>18</v>
      </c>
      <c r="B15" s="10" t="s">
        <v>5</v>
      </c>
      <c r="C15" s="11" t="s">
        <v>9</v>
      </c>
      <c r="D15" s="10">
        <v>1</v>
      </c>
      <c r="E15" s="10">
        <v>5</v>
      </c>
      <c r="F15" s="35" t="s">
        <v>32</v>
      </c>
      <c r="G15" s="35" t="s">
        <v>32</v>
      </c>
      <c r="H15" s="47" t="s">
        <v>32</v>
      </c>
      <c r="I15" s="50" t="e">
        <f>Tableau17[[#This Row],[NbAdults]]/Tableau17[[#This Row],[NbEgg]]</f>
        <v>#VALUE!</v>
      </c>
      <c r="J15" s="49" t="s">
        <v>36</v>
      </c>
    </row>
    <row r="16" spans="1:10" x14ac:dyDescent="0.3">
      <c r="A16" s="9" t="s">
        <v>18</v>
      </c>
      <c r="B16" s="10" t="s">
        <v>5</v>
      </c>
      <c r="C16" s="11" t="s">
        <v>9</v>
      </c>
      <c r="D16" s="10">
        <v>1</v>
      </c>
      <c r="E16" s="10">
        <v>6</v>
      </c>
      <c r="F16" s="35" t="s">
        <v>32</v>
      </c>
      <c r="G16" s="35" t="s">
        <v>32</v>
      </c>
      <c r="H16" s="47" t="s">
        <v>32</v>
      </c>
      <c r="I16" s="50" t="e">
        <f>Tableau17[[#This Row],[NbAdults]]/Tableau17[[#This Row],[NbEgg]]</f>
        <v>#VALUE!</v>
      </c>
      <c r="J16" s="49" t="s">
        <v>36</v>
      </c>
    </row>
    <row r="17" spans="1:10" x14ac:dyDescent="0.3">
      <c r="A17" s="9" t="s">
        <v>18</v>
      </c>
      <c r="B17" s="10" t="s">
        <v>5</v>
      </c>
      <c r="C17" s="11" t="s">
        <v>9</v>
      </c>
      <c r="D17" s="10">
        <v>1</v>
      </c>
      <c r="E17" s="10">
        <v>7</v>
      </c>
      <c r="F17" s="35" t="s">
        <v>32</v>
      </c>
      <c r="G17" s="35" t="s">
        <v>32</v>
      </c>
      <c r="H17" s="47" t="s">
        <v>32</v>
      </c>
      <c r="I17" s="50" t="e">
        <f>Tableau17[[#This Row],[NbAdults]]/Tableau17[[#This Row],[NbEgg]]</f>
        <v>#VALUE!</v>
      </c>
      <c r="J17" s="49" t="s">
        <v>36</v>
      </c>
    </row>
    <row r="18" spans="1:10" x14ac:dyDescent="0.3">
      <c r="A18" s="9" t="s">
        <v>18</v>
      </c>
      <c r="B18" s="10" t="s">
        <v>5</v>
      </c>
      <c r="C18" s="11" t="s">
        <v>9</v>
      </c>
      <c r="D18" s="10">
        <v>1</v>
      </c>
      <c r="E18" s="10">
        <v>8</v>
      </c>
      <c r="F18" s="35" t="s">
        <v>32</v>
      </c>
      <c r="G18" s="35" t="s">
        <v>32</v>
      </c>
      <c r="H18" s="47" t="s">
        <v>32</v>
      </c>
      <c r="I18" s="50" t="e">
        <f>Tableau17[[#This Row],[NbAdults]]/Tableau17[[#This Row],[NbEgg]]</f>
        <v>#VALUE!</v>
      </c>
      <c r="J18" s="49" t="s">
        <v>36</v>
      </c>
    </row>
    <row r="19" spans="1:10" x14ac:dyDescent="0.3">
      <c r="A19" s="9" t="s">
        <v>18</v>
      </c>
      <c r="B19" s="10" t="s">
        <v>5</v>
      </c>
      <c r="C19" s="11" t="s">
        <v>9</v>
      </c>
      <c r="D19" s="10">
        <v>1</v>
      </c>
      <c r="E19" s="10">
        <v>9</v>
      </c>
      <c r="F19" s="35" t="s">
        <v>32</v>
      </c>
      <c r="G19" s="35" t="s">
        <v>32</v>
      </c>
      <c r="H19" s="47" t="s">
        <v>32</v>
      </c>
      <c r="I19" s="50" t="e">
        <f>Tableau17[[#This Row],[NbAdults]]/Tableau17[[#This Row],[NbEgg]]</f>
        <v>#VALUE!</v>
      </c>
      <c r="J19" s="49" t="s">
        <v>36</v>
      </c>
    </row>
    <row r="20" spans="1:10" x14ac:dyDescent="0.3">
      <c r="A20" s="9" t="s">
        <v>18</v>
      </c>
      <c r="B20" s="10" t="s">
        <v>8</v>
      </c>
      <c r="C20" s="11" t="s">
        <v>13</v>
      </c>
      <c r="D20" s="10">
        <v>1</v>
      </c>
      <c r="E20" s="10">
        <v>1</v>
      </c>
      <c r="F20" s="35" t="s">
        <v>32</v>
      </c>
      <c r="G20" s="35" t="s">
        <v>32</v>
      </c>
      <c r="H20" s="47" t="s">
        <v>32</v>
      </c>
      <c r="I20" s="50" t="e">
        <f>Tableau17[[#This Row],[NbAdults]]/Tableau17[[#This Row],[NbEgg]]</f>
        <v>#VALUE!</v>
      </c>
      <c r="J20" s="49" t="s">
        <v>36</v>
      </c>
    </row>
    <row r="21" spans="1:10" x14ac:dyDescent="0.3">
      <c r="A21" s="9" t="s">
        <v>18</v>
      </c>
      <c r="B21" s="10" t="s">
        <v>8</v>
      </c>
      <c r="C21" s="11" t="s">
        <v>13</v>
      </c>
      <c r="D21" s="10">
        <v>1</v>
      </c>
      <c r="E21" s="10">
        <v>2</v>
      </c>
      <c r="F21" s="35" t="s">
        <v>32</v>
      </c>
      <c r="G21" s="35" t="s">
        <v>32</v>
      </c>
      <c r="H21" s="47" t="s">
        <v>32</v>
      </c>
      <c r="I21" s="50" t="e">
        <f>Tableau17[[#This Row],[NbAdults]]/Tableau17[[#This Row],[NbEgg]]</f>
        <v>#VALUE!</v>
      </c>
      <c r="J21" s="49" t="s">
        <v>36</v>
      </c>
    </row>
    <row r="22" spans="1:10" x14ac:dyDescent="0.3">
      <c r="A22" s="9" t="s">
        <v>18</v>
      </c>
      <c r="B22" s="10" t="s">
        <v>8</v>
      </c>
      <c r="C22" s="11" t="s">
        <v>13</v>
      </c>
      <c r="D22" s="10">
        <v>1</v>
      </c>
      <c r="E22" s="10">
        <v>3</v>
      </c>
      <c r="F22" s="35" t="s">
        <v>32</v>
      </c>
      <c r="G22" s="35" t="s">
        <v>32</v>
      </c>
      <c r="H22" s="47" t="s">
        <v>32</v>
      </c>
      <c r="I22" s="50" t="e">
        <f>Tableau17[[#This Row],[NbAdults]]/Tableau17[[#This Row],[NbEgg]]</f>
        <v>#VALUE!</v>
      </c>
      <c r="J22" s="49" t="s">
        <v>36</v>
      </c>
    </row>
    <row r="23" spans="1:10" x14ac:dyDescent="0.3">
      <c r="A23" s="9" t="s">
        <v>18</v>
      </c>
      <c r="B23" s="10" t="s">
        <v>8</v>
      </c>
      <c r="C23" s="11" t="s">
        <v>13</v>
      </c>
      <c r="D23" s="10">
        <v>1</v>
      </c>
      <c r="E23" s="10">
        <v>4</v>
      </c>
      <c r="F23" s="35" t="s">
        <v>32</v>
      </c>
      <c r="G23" s="35" t="s">
        <v>32</v>
      </c>
      <c r="H23" s="47" t="s">
        <v>32</v>
      </c>
      <c r="I23" s="50" t="e">
        <f>Tableau17[[#This Row],[NbAdults]]/Tableau17[[#This Row],[NbEgg]]</f>
        <v>#VALUE!</v>
      </c>
      <c r="J23" s="49" t="s">
        <v>36</v>
      </c>
    </row>
    <row r="24" spans="1:10" x14ac:dyDescent="0.3">
      <c r="A24" s="9" t="s">
        <v>18</v>
      </c>
      <c r="B24" s="10" t="s">
        <v>8</v>
      </c>
      <c r="C24" s="11" t="s">
        <v>13</v>
      </c>
      <c r="D24" s="10">
        <v>1</v>
      </c>
      <c r="E24" s="10">
        <v>5</v>
      </c>
      <c r="F24" s="35" t="s">
        <v>32</v>
      </c>
      <c r="G24" s="35" t="s">
        <v>32</v>
      </c>
      <c r="H24" s="47" t="s">
        <v>32</v>
      </c>
      <c r="I24" s="50" t="e">
        <f>Tableau17[[#This Row],[NbAdults]]/Tableau17[[#This Row],[NbEgg]]</f>
        <v>#VALUE!</v>
      </c>
      <c r="J24" s="49" t="s">
        <v>36</v>
      </c>
    </row>
    <row r="25" spans="1:10" x14ac:dyDescent="0.3">
      <c r="A25" s="9" t="s">
        <v>18</v>
      </c>
      <c r="B25" s="10" t="s">
        <v>8</v>
      </c>
      <c r="C25" s="11" t="s">
        <v>13</v>
      </c>
      <c r="D25" s="10">
        <v>1</v>
      </c>
      <c r="E25" s="10">
        <v>6</v>
      </c>
      <c r="F25" s="35" t="s">
        <v>32</v>
      </c>
      <c r="G25" s="35" t="s">
        <v>32</v>
      </c>
      <c r="H25" s="47" t="s">
        <v>32</v>
      </c>
      <c r="I25" s="50" t="e">
        <f>Tableau17[[#This Row],[NbAdults]]/Tableau17[[#This Row],[NbEgg]]</f>
        <v>#VALUE!</v>
      </c>
      <c r="J25" s="49" t="s">
        <v>36</v>
      </c>
    </row>
    <row r="26" spans="1:10" x14ac:dyDescent="0.3">
      <c r="A26" s="9" t="s">
        <v>18</v>
      </c>
      <c r="B26" s="10" t="s">
        <v>8</v>
      </c>
      <c r="C26" s="11" t="s">
        <v>13</v>
      </c>
      <c r="D26" s="10">
        <v>1</v>
      </c>
      <c r="E26" s="10">
        <v>7</v>
      </c>
      <c r="F26" s="35" t="s">
        <v>32</v>
      </c>
      <c r="G26" s="35" t="s">
        <v>32</v>
      </c>
      <c r="H26" s="47" t="s">
        <v>32</v>
      </c>
      <c r="I26" s="50" t="e">
        <f>Tableau17[[#This Row],[NbAdults]]/Tableau17[[#This Row],[NbEgg]]</f>
        <v>#VALUE!</v>
      </c>
      <c r="J26" s="49" t="s">
        <v>36</v>
      </c>
    </row>
    <row r="27" spans="1:10" x14ac:dyDescent="0.3">
      <c r="A27" s="9" t="s">
        <v>18</v>
      </c>
      <c r="B27" s="10" t="s">
        <v>8</v>
      </c>
      <c r="C27" s="11" t="s">
        <v>13</v>
      </c>
      <c r="D27" s="10">
        <v>1</v>
      </c>
      <c r="E27" s="10">
        <v>8</v>
      </c>
      <c r="F27" s="35" t="s">
        <v>32</v>
      </c>
      <c r="G27" s="35" t="s">
        <v>32</v>
      </c>
      <c r="H27" s="47" t="s">
        <v>32</v>
      </c>
      <c r="I27" s="50" t="e">
        <f>Tableau17[[#This Row],[NbAdults]]/Tableau17[[#This Row],[NbEgg]]</f>
        <v>#VALUE!</v>
      </c>
      <c r="J27" s="49" t="s">
        <v>36</v>
      </c>
    </row>
    <row r="28" spans="1:10" x14ac:dyDescent="0.3">
      <c r="A28" s="9" t="s">
        <v>18</v>
      </c>
      <c r="B28" s="10" t="s">
        <v>8</v>
      </c>
      <c r="C28" s="11" t="s">
        <v>13</v>
      </c>
      <c r="D28" s="10">
        <v>1</v>
      </c>
      <c r="E28" s="10">
        <v>9</v>
      </c>
      <c r="F28" s="35" t="s">
        <v>32</v>
      </c>
      <c r="G28" s="35" t="s">
        <v>32</v>
      </c>
      <c r="H28" s="47" t="s">
        <v>32</v>
      </c>
      <c r="I28" s="50" t="e">
        <f>Tableau17[[#This Row],[NbAdults]]/Tableau17[[#This Row],[NbEgg]]</f>
        <v>#VALUE!</v>
      </c>
      <c r="J28" s="49" t="s">
        <v>36</v>
      </c>
    </row>
    <row r="29" spans="1:10" x14ac:dyDescent="0.3">
      <c r="A29" s="9" t="s">
        <v>19</v>
      </c>
      <c r="B29" s="10" t="s">
        <v>15</v>
      </c>
      <c r="C29" s="11" t="s">
        <v>9</v>
      </c>
      <c r="D29" s="10">
        <v>1</v>
      </c>
      <c r="E29" s="10">
        <v>1</v>
      </c>
      <c r="F29" s="35" t="s">
        <v>32</v>
      </c>
      <c r="G29" s="35" t="s">
        <v>32</v>
      </c>
      <c r="H29" s="47" t="s">
        <v>32</v>
      </c>
      <c r="I29" s="50" t="e">
        <f>Tableau17[[#This Row],[NbAdults]]/Tableau17[[#This Row],[NbEgg]]</f>
        <v>#VALUE!</v>
      </c>
      <c r="J29" s="49" t="s">
        <v>36</v>
      </c>
    </row>
    <row r="30" spans="1:10" x14ac:dyDescent="0.3">
      <c r="A30" s="9" t="s">
        <v>19</v>
      </c>
      <c r="B30" s="10" t="s">
        <v>15</v>
      </c>
      <c r="C30" s="11" t="s">
        <v>9</v>
      </c>
      <c r="D30" s="10">
        <v>1</v>
      </c>
      <c r="E30" s="10">
        <v>2</v>
      </c>
      <c r="F30" s="35" t="s">
        <v>32</v>
      </c>
      <c r="G30" s="35" t="s">
        <v>32</v>
      </c>
      <c r="H30" s="47" t="s">
        <v>32</v>
      </c>
      <c r="I30" s="50" t="e">
        <f>Tableau17[[#This Row],[NbAdults]]/Tableau17[[#This Row],[NbEgg]]</f>
        <v>#VALUE!</v>
      </c>
      <c r="J30" s="49" t="s">
        <v>36</v>
      </c>
    </row>
    <row r="31" spans="1:10" x14ac:dyDescent="0.3">
      <c r="A31" s="9" t="s">
        <v>19</v>
      </c>
      <c r="B31" s="10" t="s">
        <v>15</v>
      </c>
      <c r="C31" s="11" t="s">
        <v>9</v>
      </c>
      <c r="D31" s="10">
        <v>1</v>
      </c>
      <c r="E31" s="10">
        <v>3</v>
      </c>
      <c r="F31" s="35" t="s">
        <v>32</v>
      </c>
      <c r="G31" s="35" t="s">
        <v>32</v>
      </c>
      <c r="H31" s="47" t="s">
        <v>32</v>
      </c>
      <c r="I31" s="50" t="e">
        <f>Tableau17[[#This Row],[NbAdults]]/Tableau17[[#This Row],[NbEgg]]</f>
        <v>#VALUE!</v>
      </c>
      <c r="J31" s="49" t="s">
        <v>36</v>
      </c>
    </row>
    <row r="32" spans="1:10" x14ac:dyDescent="0.3">
      <c r="A32" s="9" t="s">
        <v>19</v>
      </c>
      <c r="B32" s="10" t="s">
        <v>15</v>
      </c>
      <c r="C32" s="11" t="s">
        <v>9</v>
      </c>
      <c r="D32" s="10">
        <v>1</v>
      </c>
      <c r="E32" s="10">
        <v>4</v>
      </c>
      <c r="F32" s="35" t="s">
        <v>32</v>
      </c>
      <c r="G32" s="35" t="s">
        <v>32</v>
      </c>
      <c r="H32" s="47" t="s">
        <v>32</v>
      </c>
      <c r="I32" s="50" t="e">
        <f>Tableau17[[#This Row],[NbAdults]]/Tableau17[[#This Row],[NbEgg]]</f>
        <v>#VALUE!</v>
      </c>
      <c r="J32" s="49" t="s">
        <v>36</v>
      </c>
    </row>
    <row r="33" spans="1:10" x14ac:dyDescent="0.3">
      <c r="A33" s="9" t="s">
        <v>19</v>
      </c>
      <c r="B33" s="10" t="s">
        <v>15</v>
      </c>
      <c r="C33" s="11" t="s">
        <v>9</v>
      </c>
      <c r="D33" s="10">
        <v>1</v>
      </c>
      <c r="E33" s="10">
        <v>5</v>
      </c>
      <c r="F33" s="35" t="s">
        <v>32</v>
      </c>
      <c r="G33" s="35" t="s">
        <v>32</v>
      </c>
      <c r="H33" s="47" t="s">
        <v>32</v>
      </c>
      <c r="I33" s="50" t="e">
        <f>Tableau17[[#This Row],[NbAdults]]/Tableau17[[#This Row],[NbEgg]]</f>
        <v>#VALUE!</v>
      </c>
      <c r="J33" s="49" t="s">
        <v>36</v>
      </c>
    </row>
    <row r="34" spans="1:10" x14ac:dyDescent="0.3">
      <c r="A34" s="9" t="s">
        <v>19</v>
      </c>
      <c r="B34" s="10" t="s">
        <v>15</v>
      </c>
      <c r="C34" s="11" t="s">
        <v>9</v>
      </c>
      <c r="D34" s="10">
        <v>1</v>
      </c>
      <c r="E34" s="10">
        <v>6</v>
      </c>
      <c r="F34" s="35" t="s">
        <v>32</v>
      </c>
      <c r="G34" s="35" t="s">
        <v>32</v>
      </c>
      <c r="H34" s="47" t="s">
        <v>32</v>
      </c>
      <c r="I34" s="50" t="e">
        <f>Tableau17[[#This Row],[NbAdults]]/Tableau17[[#This Row],[NbEgg]]</f>
        <v>#VALUE!</v>
      </c>
      <c r="J34" s="49" t="s">
        <v>36</v>
      </c>
    </row>
    <row r="35" spans="1:10" x14ac:dyDescent="0.3">
      <c r="A35" s="9" t="s">
        <v>19</v>
      </c>
      <c r="B35" s="10" t="s">
        <v>15</v>
      </c>
      <c r="C35" s="11" t="s">
        <v>9</v>
      </c>
      <c r="D35" s="10">
        <v>1</v>
      </c>
      <c r="E35" s="10">
        <v>7</v>
      </c>
      <c r="F35" s="35" t="s">
        <v>32</v>
      </c>
      <c r="G35" s="35" t="s">
        <v>32</v>
      </c>
      <c r="H35" s="47" t="s">
        <v>32</v>
      </c>
      <c r="I35" s="50" t="e">
        <f>Tableau17[[#This Row],[NbAdults]]/Tableau17[[#This Row],[NbEgg]]</f>
        <v>#VALUE!</v>
      </c>
      <c r="J35" s="49" t="s">
        <v>36</v>
      </c>
    </row>
    <row r="36" spans="1:10" x14ac:dyDescent="0.3">
      <c r="A36" s="9" t="s">
        <v>19</v>
      </c>
      <c r="B36" s="10" t="s">
        <v>15</v>
      </c>
      <c r="C36" s="11" t="s">
        <v>9</v>
      </c>
      <c r="D36" s="10">
        <v>1</v>
      </c>
      <c r="E36" s="10">
        <v>8</v>
      </c>
      <c r="F36" s="35" t="s">
        <v>32</v>
      </c>
      <c r="G36" s="35" t="s">
        <v>32</v>
      </c>
      <c r="H36" s="47" t="s">
        <v>32</v>
      </c>
      <c r="I36" s="50" t="e">
        <f>Tableau17[[#This Row],[NbAdults]]/Tableau17[[#This Row],[NbEgg]]</f>
        <v>#VALUE!</v>
      </c>
      <c r="J36" s="49" t="s">
        <v>36</v>
      </c>
    </row>
    <row r="37" spans="1:10" x14ac:dyDescent="0.3">
      <c r="A37" s="9" t="s">
        <v>19</v>
      </c>
      <c r="B37" s="10" t="s">
        <v>15</v>
      </c>
      <c r="C37" s="11" t="s">
        <v>9</v>
      </c>
      <c r="D37" s="10">
        <v>1</v>
      </c>
      <c r="E37" s="10">
        <v>9</v>
      </c>
      <c r="F37" s="35" t="s">
        <v>32</v>
      </c>
      <c r="G37" s="35" t="s">
        <v>32</v>
      </c>
      <c r="H37" s="47" t="s">
        <v>32</v>
      </c>
      <c r="I37" s="50" t="e">
        <f>Tableau17[[#This Row],[NbAdults]]/Tableau17[[#This Row],[NbEgg]]</f>
        <v>#VALUE!</v>
      </c>
      <c r="J37" s="49" t="s">
        <v>36</v>
      </c>
    </row>
    <row r="38" spans="1:10" x14ac:dyDescent="0.3">
      <c r="A38" s="9" t="s">
        <v>19</v>
      </c>
      <c r="B38" s="10" t="s">
        <v>16</v>
      </c>
      <c r="C38" s="11" t="s">
        <v>6</v>
      </c>
      <c r="D38" s="10">
        <v>1</v>
      </c>
      <c r="E38" s="10">
        <v>1</v>
      </c>
      <c r="F38" s="35" t="s">
        <v>32</v>
      </c>
      <c r="G38" s="35" t="s">
        <v>32</v>
      </c>
      <c r="H38" s="47" t="s">
        <v>32</v>
      </c>
      <c r="I38" s="50" t="e">
        <f>Tableau17[[#This Row],[NbAdults]]/Tableau17[[#This Row],[NbEgg]]</f>
        <v>#VALUE!</v>
      </c>
      <c r="J38" s="49" t="s">
        <v>36</v>
      </c>
    </row>
    <row r="39" spans="1:10" x14ac:dyDescent="0.3">
      <c r="A39" s="9" t="s">
        <v>19</v>
      </c>
      <c r="B39" s="10" t="s">
        <v>16</v>
      </c>
      <c r="C39" s="11" t="s">
        <v>6</v>
      </c>
      <c r="D39" s="10">
        <v>1</v>
      </c>
      <c r="E39" s="10">
        <v>2</v>
      </c>
      <c r="F39" s="35" t="s">
        <v>32</v>
      </c>
      <c r="G39" s="35" t="s">
        <v>32</v>
      </c>
      <c r="H39" s="47" t="s">
        <v>32</v>
      </c>
      <c r="I39" s="50" t="e">
        <f>Tableau17[[#This Row],[NbAdults]]/Tableau17[[#This Row],[NbEgg]]</f>
        <v>#VALUE!</v>
      </c>
      <c r="J39" s="49" t="s">
        <v>36</v>
      </c>
    </row>
    <row r="40" spans="1:10" x14ac:dyDescent="0.3">
      <c r="A40" s="9" t="s">
        <v>19</v>
      </c>
      <c r="B40" s="10" t="s">
        <v>16</v>
      </c>
      <c r="C40" s="11" t="s">
        <v>6</v>
      </c>
      <c r="D40" s="10">
        <v>1</v>
      </c>
      <c r="E40" s="10">
        <v>3</v>
      </c>
      <c r="F40" s="35" t="s">
        <v>32</v>
      </c>
      <c r="G40" s="35" t="s">
        <v>32</v>
      </c>
      <c r="H40" s="47" t="s">
        <v>32</v>
      </c>
      <c r="I40" s="50" t="e">
        <f>Tableau17[[#This Row],[NbAdults]]/Tableau17[[#This Row],[NbEgg]]</f>
        <v>#VALUE!</v>
      </c>
      <c r="J40" s="49" t="s">
        <v>36</v>
      </c>
    </row>
    <row r="41" spans="1:10" x14ac:dyDescent="0.3">
      <c r="A41" s="9" t="s">
        <v>19</v>
      </c>
      <c r="B41" s="10" t="s">
        <v>16</v>
      </c>
      <c r="C41" s="11" t="s">
        <v>6</v>
      </c>
      <c r="D41" s="10">
        <v>1</v>
      </c>
      <c r="E41" s="10">
        <v>4</v>
      </c>
      <c r="F41" s="35" t="s">
        <v>32</v>
      </c>
      <c r="G41" s="35" t="s">
        <v>32</v>
      </c>
      <c r="H41" s="47" t="s">
        <v>32</v>
      </c>
      <c r="I41" s="50" t="e">
        <f>Tableau17[[#This Row],[NbAdults]]/Tableau17[[#This Row],[NbEgg]]</f>
        <v>#VALUE!</v>
      </c>
      <c r="J41" s="49" t="s">
        <v>36</v>
      </c>
    </row>
    <row r="42" spans="1:10" x14ac:dyDescent="0.3">
      <c r="A42" s="9" t="s">
        <v>19</v>
      </c>
      <c r="B42" s="10" t="s">
        <v>16</v>
      </c>
      <c r="C42" s="11" t="s">
        <v>6</v>
      </c>
      <c r="D42" s="10">
        <v>1</v>
      </c>
      <c r="E42" s="10">
        <v>5</v>
      </c>
      <c r="F42" s="35" t="s">
        <v>32</v>
      </c>
      <c r="G42" s="35" t="s">
        <v>32</v>
      </c>
      <c r="H42" s="47" t="s">
        <v>32</v>
      </c>
      <c r="I42" s="50" t="e">
        <f>Tableau17[[#This Row],[NbAdults]]/Tableau17[[#This Row],[NbEgg]]</f>
        <v>#VALUE!</v>
      </c>
      <c r="J42" s="49" t="s">
        <v>36</v>
      </c>
    </row>
    <row r="43" spans="1:10" x14ac:dyDescent="0.3">
      <c r="A43" s="9" t="s">
        <v>19</v>
      </c>
      <c r="B43" s="10" t="s">
        <v>16</v>
      </c>
      <c r="C43" s="11" t="s">
        <v>6</v>
      </c>
      <c r="D43" s="10">
        <v>1</v>
      </c>
      <c r="E43" s="10">
        <v>6</v>
      </c>
      <c r="F43" s="35" t="s">
        <v>32</v>
      </c>
      <c r="G43" s="35" t="s">
        <v>32</v>
      </c>
      <c r="H43" s="47" t="s">
        <v>32</v>
      </c>
      <c r="I43" s="50" t="e">
        <f>Tableau17[[#This Row],[NbAdults]]/Tableau17[[#This Row],[NbEgg]]</f>
        <v>#VALUE!</v>
      </c>
      <c r="J43" s="49" t="s">
        <v>36</v>
      </c>
    </row>
    <row r="44" spans="1:10" x14ac:dyDescent="0.3">
      <c r="A44" s="9" t="s">
        <v>19</v>
      </c>
      <c r="B44" s="10" t="s">
        <v>16</v>
      </c>
      <c r="C44" s="11" t="s">
        <v>6</v>
      </c>
      <c r="D44" s="10">
        <v>1</v>
      </c>
      <c r="E44" s="10">
        <v>7</v>
      </c>
      <c r="F44" s="35" t="s">
        <v>32</v>
      </c>
      <c r="G44" s="35" t="s">
        <v>32</v>
      </c>
      <c r="H44" s="47" t="s">
        <v>32</v>
      </c>
      <c r="I44" s="50" t="e">
        <f>Tableau17[[#This Row],[NbAdults]]/Tableau17[[#This Row],[NbEgg]]</f>
        <v>#VALUE!</v>
      </c>
      <c r="J44" s="49" t="s">
        <v>36</v>
      </c>
    </row>
    <row r="45" spans="1:10" x14ac:dyDescent="0.3">
      <c r="A45" s="9" t="s">
        <v>19</v>
      </c>
      <c r="B45" s="10" t="s">
        <v>16</v>
      </c>
      <c r="C45" s="11" t="s">
        <v>6</v>
      </c>
      <c r="D45" s="10">
        <v>1</v>
      </c>
      <c r="E45" s="10">
        <v>8</v>
      </c>
      <c r="F45" s="35" t="s">
        <v>32</v>
      </c>
      <c r="G45" s="35" t="s">
        <v>32</v>
      </c>
      <c r="H45" s="47" t="s">
        <v>32</v>
      </c>
      <c r="I45" s="50" t="e">
        <f>Tableau17[[#This Row],[NbAdults]]/Tableau17[[#This Row],[NbEgg]]</f>
        <v>#VALUE!</v>
      </c>
      <c r="J45" s="49" t="s">
        <v>36</v>
      </c>
    </row>
    <row r="46" spans="1:10" x14ac:dyDescent="0.3">
      <c r="A46" s="9" t="s">
        <v>19</v>
      </c>
      <c r="B46" s="10" t="s">
        <v>16</v>
      </c>
      <c r="C46" s="11" t="s">
        <v>6</v>
      </c>
      <c r="D46" s="10">
        <v>1</v>
      </c>
      <c r="E46" s="10">
        <v>9</v>
      </c>
      <c r="F46" s="35" t="s">
        <v>32</v>
      </c>
      <c r="G46" s="35" t="s">
        <v>32</v>
      </c>
      <c r="H46" s="47" t="s">
        <v>32</v>
      </c>
      <c r="I46" s="50" t="e">
        <f>Tableau17[[#This Row],[NbAdults]]/Tableau17[[#This Row],[NbEgg]]</f>
        <v>#VALUE!</v>
      </c>
      <c r="J46" s="49" t="s">
        <v>36</v>
      </c>
    </row>
    <row r="47" spans="1:10" x14ac:dyDescent="0.3">
      <c r="A47" s="9" t="s">
        <v>19</v>
      </c>
      <c r="B47" s="10" t="s">
        <v>17</v>
      </c>
      <c r="C47" s="11" t="s">
        <v>13</v>
      </c>
      <c r="D47" s="10">
        <v>1</v>
      </c>
      <c r="E47" s="10">
        <v>1</v>
      </c>
      <c r="F47" s="35" t="s">
        <v>32</v>
      </c>
      <c r="G47" s="35" t="s">
        <v>32</v>
      </c>
      <c r="H47" s="47" t="s">
        <v>32</v>
      </c>
      <c r="I47" s="50" t="e">
        <f>Tableau17[[#This Row],[NbAdults]]/Tableau17[[#This Row],[NbEgg]]</f>
        <v>#VALUE!</v>
      </c>
      <c r="J47" s="49" t="s">
        <v>36</v>
      </c>
    </row>
    <row r="48" spans="1:10" x14ac:dyDescent="0.3">
      <c r="A48" s="9" t="s">
        <v>19</v>
      </c>
      <c r="B48" s="10" t="s">
        <v>17</v>
      </c>
      <c r="C48" s="11" t="s">
        <v>13</v>
      </c>
      <c r="D48" s="10">
        <v>1</v>
      </c>
      <c r="E48" s="10">
        <v>2</v>
      </c>
      <c r="F48" s="35" t="s">
        <v>32</v>
      </c>
      <c r="G48" s="35" t="s">
        <v>32</v>
      </c>
      <c r="H48" s="47" t="s">
        <v>32</v>
      </c>
      <c r="I48" s="50" t="e">
        <f>Tableau17[[#This Row],[NbAdults]]/Tableau17[[#This Row],[NbEgg]]</f>
        <v>#VALUE!</v>
      </c>
      <c r="J48" s="49" t="s">
        <v>36</v>
      </c>
    </row>
    <row r="49" spans="1:10" x14ac:dyDescent="0.3">
      <c r="A49" s="9" t="s">
        <v>19</v>
      </c>
      <c r="B49" s="10" t="s">
        <v>17</v>
      </c>
      <c r="C49" s="11" t="s">
        <v>13</v>
      </c>
      <c r="D49" s="10">
        <v>1</v>
      </c>
      <c r="E49" s="10">
        <v>3</v>
      </c>
      <c r="F49" s="35" t="s">
        <v>32</v>
      </c>
      <c r="G49" s="35" t="s">
        <v>32</v>
      </c>
      <c r="H49" s="47" t="s">
        <v>32</v>
      </c>
      <c r="I49" s="50" t="e">
        <f>Tableau17[[#This Row],[NbAdults]]/Tableau17[[#This Row],[NbEgg]]</f>
        <v>#VALUE!</v>
      </c>
      <c r="J49" s="49" t="s">
        <v>36</v>
      </c>
    </row>
    <row r="50" spans="1:10" x14ac:dyDescent="0.3">
      <c r="A50" s="9" t="s">
        <v>19</v>
      </c>
      <c r="B50" s="10" t="s">
        <v>17</v>
      </c>
      <c r="C50" s="11" t="s">
        <v>13</v>
      </c>
      <c r="D50" s="10">
        <v>1</v>
      </c>
      <c r="E50" s="10">
        <v>4</v>
      </c>
      <c r="F50" s="35" t="s">
        <v>32</v>
      </c>
      <c r="G50" s="35" t="s">
        <v>32</v>
      </c>
      <c r="H50" s="47" t="s">
        <v>32</v>
      </c>
      <c r="I50" s="50" t="e">
        <f>Tableau17[[#This Row],[NbAdults]]/Tableau17[[#This Row],[NbEgg]]</f>
        <v>#VALUE!</v>
      </c>
      <c r="J50" s="49" t="s">
        <v>36</v>
      </c>
    </row>
    <row r="51" spans="1:10" x14ac:dyDescent="0.3">
      <c r="A51" s="9" t="s">
        <v>19</v>
      </c>
      <c r="B51" s="10" t="s">
        <v>17</v>
      </c>
      <c r="C51" s="11" t="s">
        <v>13</v>
      </c>
      <c r="D51" s="10">
        <v>1</v>
      </c>
      <c r="E51" s="10">
        <v>5</v>
      </c>
      <c r="F51" s="35" t="s">
        <v>32</v>
      </c>
      <c r="G51" s="35" t="s">
        <v>32</v>
      </c>
      <c r="H51" s="47" t="s">
        <v>32</v>
      </c>
      <c r="I51" s="50" t="e">
        <f>Tableau17[[#This Row],[NbAdults]]/Tableau17[[#This Row],[NbEgg]]</f>
        <v>#VALUE!</v>
      </c>
      <c r="J51" s="49" t="s">
        <v>36</v>
      </c>
    </row>
    <row r="52" spans="1:10" x14ac:dyDescent="0.3">
      <c r="A52" s="9" t="s">
        <v>19</v>
      </c>
      <c r="B52" s="10" t="s">
        <v>17</v>
      </c>
      <c r="C52" s="11" t="s">
        <v>13</v>
      </c>
      <c r="D52" s="10">
        <v>1</v>
      </c>
      <c r="E52" s="10">
        <v>6</v>
      </c>
      <c r="F52" s="35" t="s">
        <v>32</v>
      </c>
      <c r="G52" s="35" t="s">
        <v>32</v>
      </c>
      <c r="H52" s="47" t="s">
        <v>32</v>
      </c>
      <c r="I52" s="50" t="e">
        <f>Tableau17[[#This Row],[NbAdults]]/Tableau17[[#This Row],[NbEgg]]</f>
        <v>#VALUE!</v>
      </c>
      <c r="J52" s="49" t="s">
        <v>36</v>
      </c>
    </row>
    <row r="53" spans="1:10" x14ac:dyDescent="0.3">
      <c r="A53" s="9" t="s">
        <v>19</v>
      </c>
      <c r="B53" s="10" t="s">
        <v>17</v>
      </c>
      <c r="C53" s="11" t="s">
        <v>13</v>
      </c>
      <c r="D53" s="10">
        <v>1</v>
      </c>
      <c r="E53" s="10">
        <v>7</v>
      </c>
      <c r="F53" s="35" t="s">
        <v>32</v>
      </c>
      <c r="G53" s="35" t="s">
        <v>32</v>
      </c>
      <c r="H53" s="47" t="s">
        <v>32</v>
      </c>
      <c r="I53" s="50" t="e">
        <f>Tableau17[[#This Row],[NbAdults]]/Tableau17[[#This Row],[NbEgg]]</f>
        <v>#VALUE!</v>
      </c>
      <c r="J53" s="49" t="s">
        <v>36</v>
      </c>
    </row>
    <row r="54" spans="1:10" x14ac:dyDescent="0.3">
      <c r="A54" s="9" t="s">
        <v>19</v>
      </c>
      <c r="B54" s="10" t="s">
        <v>17</v>
      </c>
      <c r="C54" s="11" t="s">
        <v>13</v>
      </c>
      <c r="D54" s="10">
        <v>1</v>
      </c>
      <c r="E54" s="10">
        <v>8</v>
      </c>
      <c r="F54" s="35" t="s">
        <v>32</v>
      </c>
      <c r="G54" s="35" t="s">
        <v>32</v>
      </c>
      <c r="H54" s="47" t="s">
        <v>32</v>
      </c>
      <c r="I54" s="50" t="e">
        <f>Tableau17[[#This Row],[NbAdults]]/Tableau17[[#This Row],[NbEgg]]</f>
        <v>#VALUE!</v>
      </c>
      <c r="J54" s="49" t="s">
        <v>36</v>
      </c>
    </row>
    <row r="55" spans="1:10" x14ac:dyDescent="0.3">
      <c r="A55" s="9" t="s">
        <v>19</v>
      </c>
      <c r="B55" s="10" t="s">
        <v>17</v>
      </c>
      <c r="C55" s="11" t="s">
        <v>13</v>
      </c>
      <c r="D55" s="10">
        <v>1</v>
      </c>
      <c r="E55" s="10">
        <v>9</v>
      </c>
      <c r="F55" s="35" t="s">
        <v>32</v>
      </c>
      <c r="G55" s="35" t="s">
        <v>32</v>
      </c>
      <c r="H55" s="47" t="s">
        <v>32</v>
      </c>
      <c r="I55" s="50" t="e">
        <f>Tableau17[[#This Row],[NbAdults]]/Tableau17[[#This Row],[NbEgg]]</f>
        <v>#VALUE!</v>
      </c>
      <c r="J55" s="49" t="s">
        <v>36</v>
      </c>
    </row>
    <row r="56" spans="1:10" x14ac:dyDescent="0.3">
      <c r="A56" s="9" t="s">
        <v>20</v>
      </c>
      <c r="B56" s="10" t="s">
        <v>10</v>
      </c>
      <c r="C56" s="11" t="s">
        <v>13</v>
      </c>
      <c r="D56" s="10">
        <v>1</v>
      </c>
      <c r="E56" s="10">
        <v>1</v>
      </c>
      <c r="F56" s="35" t="s">
        <v>32</v>
      </c>
      <c r="G56" s="35" t="s">
        <v>32</v>
      </c>
      <c r="H56" s="47">
        <v>39</v>
      </c>
      <c r="I56" s="50" t="e">
        <f>Tableau17[[#This Row],[NbAdults]]/Tableau17[[#This Row],[NbEgg]]</f>
        <v>#VALUE!</v>
      </c>
      <c r="J56" s="49" t="s">
        <v>36</v>
      </c>
    </row>
    <row r="57" spans="1:10" x14ac:dyDescent="0.3">
      <c r="A57" s="9" t="s">
        <v>20</v>
      </c>
      <c r="B57" s="10" t="s">
        <v>10</v>
      </c>
      <c r="C57" s="11" t="s">
        <v>13</v>
      </c>
      <c r="D57" s="10">
        <v>1</v>
      </c>
      <c r="E57" s="10">
        <v>2</v>
      </c>
      <c r="F57" s="35" t="s">
        <v>32</v>
      </c>
      <c r="G57" s="35" t="s">
        <v>32</v>
      </c>
      <c r="H57" s="47">
        <v>34</v>
      </c>
      <c r="I57" s="50" t="e">
        <f>Tableau17[[#This Row],[NbAdults]]/Tableau17[[#This Row],[NbEgg]]</f>
        <v>#VALUE!</v>
      </c>
      <c r="J57" s="49" t="s">
        <v>36</v>
      </c>
    </row>
    <row r="58" spans="1:10" x14ac:dyDescent="0.3">
      <c r="A58" s="9" t="s">
        <v>20</v>
      </c>
      <c r="B58" s="10" t="s">
        <v>10</v>
      </c>
      <c r="C58" s="11" t="s">
        <v>13</v>
      </c>
      <c r="D58" s="10">
        <v>1</v>
      </c>
      <c r="E58" s="10">
        <v>3</v>
      </c>
      <c r="F58" s="35" t="s">
        <v>32</v>
      </c>
      <c r="G58" s="35" t="s">
        <v>32</v>
      </c>
      <c r="H58" s="47">
        <v>71</v>
      </c>
      <c r="I58" s="50" t="e">
        <f>Tableau17[[#This Row],[NbAdults]]/Tableau17[[#This Row],[NbEgg]]</f>
        <v>#VALUE!</v>
      </c>
      <c r="J58" s="49" t="s">
        <v>36</v>
      </c>
    </row>
    <row r="59" spans="1:10" x14ac:dyDescent="0.3">
      <c r="A59" s="9" t="s">
        <v>20</v>
      </c>
      <c r="B59" s="10" t="s">
        <v>10</v>
      </c>
      <c r="C59" s="11" t="s">
        <v>13</v>
      </c>
      <c r="D59" s="10">
        <v>1</v>
      </c>
      <c r="E59" s="10">
        <v>4</v>
      </c>
      <c r="F59" s="35" t="s">
        <v>32</v>
      </c>
      <c r="G59" s="35" t="s">
        <v>32</v>
      </c>
      <c r="H59" s="47">
        <v>30</v>
      </c>
      <c r="I59" s="50" t="e">
        <f>Tableau17[[#This Row],[NbAdults]]/Tableau17[[#This Row],[NbEgg]]</f>
        <v>#VALUE!</v>
      </c>
      <c r="J59" s="49" t="s">
        <v>36</v>
      </c>
    </row>
    <row r="60" spans="1:10" x14ac:dyDescent="0.3">
      <c r="A60" s="9" t="s">
        <v>20</v>
      </c>
      <c r="B60" s="10" t="s">
        <v>10</v>
      </c>
      <c r="C60" s="11" t="s">
        <v>13</v>
      </c>
      <c r="D60" s="10">
        <v>1</v>
      </c>
      <c r="E60" s="10">
        <v>5</v>
      </c>
      <c r="F60" s="35" t="s">
        <v>32</v>
      </c>
      <c r="G60" s="35" t="s">
        <v>32</v>
      </c>
      <c r="H60" s="47">
        <v>34</v>
      </c>
      <c r="I60" s="50" t="e">
        <f>Tableau17[[#This Row],[NbAdults]]/Tableau17[[#This Row],[NbEgg]]</f>
        <v>#VALUE!</v>
      </c>
      <c r="J60" s="49" t="s">
        <v>36</v>
      </c>
    </row>
    <row r="61" spans="1:10" x14ac:dyDescent="0.3">
      <c r="A61" s="9" t="s">
        <v>20</v>
      </c>
      <c r="B61" s="10" t="s">
        <v>10</v>
      </c>
      <c r="C61" s="11" t="s">
        <v>13</v>
      </c>
      <c r="D61" s="10">
        <v>1</v>
      </c>
      <c r="E61" s="10">
        <v>6</v>
      </c>
      <c r="F61" s="35" t="s">
        <v>32</v>
      </c>
      <c r="G61" s="35" t="s">
        <v>32</v>
      </c>
      <c r="H61" s="47">
        <v>18</v>
      </c>
      <c r="I61" s="50" t="e">
        <f>Tableau17[[#This Row],[NbAdults]]/Tableau17[[#This Row],[NbEgg]]</f>
        <v>#VALUE!</v>
      </c>
      <c r="J61" s="49" t="s">
        <v>36</v>
      </c>
    </row>
    <row r="62" spans="1:10" x14ac:dyDescent="0.3">
      <c r="A62" s="9" t="s">
        <v>20</v>
      </c>
      <c r="B62" s="10" t="s">
        <v>10</v>
      </c>
      <c r="C62" s="11" t="s">
        <v>13</v>
      </c>
      <c r="D62" s="10">
        <v>1</v>
      </c>
      <c r="E62" s="10">
        <v>7</v>
      </c>
      <c r="F62" s="35" t="s">
        <v>32</v>
      </c>
      <c r="G62" s="35" t="s">
        <v>32</v>
      </c>
      <c r="H62" s="47">
        <v>30</v>
      </c>
      <c r="I62" s="50" t="e">
        <f>Tableau17[[#This Row],[NbAdults]]/Tableau17[[#This Row],[NbEgg]]</f>
        <v>#VALUE!</v>
      </c>
      <c r="J62" s="49" t="s">
        <v>36</v>
      </c>
    </row>
    <row r="63" spans="1:10" x14ac:dyDescent="0.3">
      <c r="A63" s="9" t="s">
        <v>20</v>
      </c>
      <c r="B63" s="10" t="s">
        <v>10</v>
      </c>
      <c r="C63" s="11" t="s">
        <v>13</v>
      </c>
      <c r="D63" s="10">
        <v>1</v>
      </c>
      <c r="E63" s="10">
        <v>8</v>
      </c>
      <c r="F63" s="35" t="s">
        <v>32</v>
      </c>
      <c r="G63" s="35" t="s">
        <v>32</v>
      </c>
      <c r="H63" s="47">
        <v>17</v>
      </c>
      <c r="I63" s="50" t="e">
        <f>Tableau17[[#This Row],[NbAdults]]/Tableau17[[#This Row],[NbEgg]]</f>
        <v>#VALUE!</v>
      </c>
      <c r="J63" s="49" t="s">
        <v>36</v>
      </c>
    </row>
    <row r="64" spans="1:10" x14ac:dyDescent="0.3">
      <c r="A64" s="9" t="s">
        <v>20</v>
      </c>
      <c r="B64" s="10" t="s">
        <v>10</v>
      </c>
      <c r="C64" s="11" t="s">
        <v>13</v>
      </c>
      <c r="D64" s="10">
        <v>1</v>
      </c>
      <c r="E64" s="10">
        <v>9</v>
      </c>
      <c r="F64" s="35" t="s">
        <v>32</v>
      </c>
      <c r="G64" s="35" t="s">
        <v>32</v>
      </c>
      <c r="H64" s="47">
        <v>18</v>
      </c>
      <c r="I64" s="50" t="e">
        <f>Tableau17[[#This Row],[NbAdults]]/Tableau17[[#This Row],[NbEgg]]</f>
        <v>#VALUE!</v>
      </c>
      <c r="J64" s="49" t="s">
        <v>36</v>
      </c>
    </row>
    <row r="65" spans="1:10" x14ac:dyDescent="0.3">
      <c r="A65" s="9" t="s">
        <v>20</v>
      </c>
      <c r="B65" s="10" t="s">
        <v>11</v>
      </c>
      <c r="C65" s="11" t="s">
        <v>9</v>
      </c>
      <c r="D65" s="10">
        <v>1</v>
      </c>
      <c r="E65" s="10">
        <v>1</v>
      </c>
      <c r="F65" s="35" t="s">
        <v>32</v>
      </c>
      <c r="G65" s="35" t="s">
        <v>32</v>
      </c>
      <c r="H65" s="47">
        <v>49</v>
      </c>
      <c r="I65" s="50" t="e">
        <f>Tableau17[[#This Row],[NbAdults]]/Tableau17[[#This Row],[NbEgg]]</f>
        <v>#VALUE!</v>
      </c>
      <c r="J65" s="49" t="s">
        <v>36</v>
      </c>
    </row>
    <row r="66" spans="1:10" x14ac:dyDescent="0.3">
      <c r="A66" s="9" t="s">
        <v>20</v>
      </c>
      <c r="B66" s="10" t="s">
        <v>11</v>
      </c>
      <c r="C66" s="11" t="s">
        <v>9</v>
      </c>
      <c r="D66" s="10">
        <v>1</v>
      </c>
      <c r="E66" s="10">
        <v>2</v>
      </c>
      <c r="F66" s="35" t="s">
        <v>32</v>
      </c>
      <c r="G66" s="35" t="s">
        <v>32</v>
      </c>
      <c r="H66" s="47">
        <v>82</v>
      </c>
      <c r="I66" s="50" t="e">
        <f>Tableau17[[#This Row],[NbAdults]]/Tableau17[[#This Row],[NbEgg]]</f>
        <v>#VALUE!</v>
      </c>
      <c r="J66" s="49" t="s">
        <v>36</v>
      </c>
    </row>
    <row r="67" spans="1:10" x14ac:dyDescent="0.3">
      <c r="A67" s="9" t="s">
        <v>20</v>
      </c>
      <c r="B67" s="10" t="s">
        <v>11</v>
      </c>
      <c r="C67" s="11" t="s">
        <v>9</v>
      </c>
      <c r="D67" s="10">
        <v>1</v>
      </c>
      <c r="E67" s="10">
        <v>3</v>
      </c>
      <c r="F67" s="35" t="s">
        <v>32</v>
      </c>
      <c r="G67" s="35" t="s">
        <v>32</v>
      </c>
      <c r="H67" s="47">
        <v>82</v>
      </c>
      <c r="I67" s="50" t="e">
        <f>Tableau17[[#This Row],[NbAdults]]/Tableau17[[#This Row],[NbEgg]]</f>
        <v>#VALUE!</v>
      </c>
      <c r="J67" s="49" t="s">
        <v>36</v>
      </c>
    </row>
    <row r="68" spans="1:10" x14ac:dyDescent="0.3">
      <c r="A68" s="9" t="s">
        <v>20</v>
      </c>
      <c r="B68" s="10" t="s">
        <v>11</v>
      </c>
      <c r="C68" s="11" t="s">
        <v>9</v>
      </c>
      <c r="D68" s="10">
        <v>1</v>
      </c>
      <c r="E68" s="10">
        <v>4</v>
      </c>
      <c r="F68" s="35" t="s">
        <v>32</v>
      </c>
      <c r="G68" s="35" t="s">
        <v>32</v>
      </c>
      <c r="H68" s="47">
        <v>86</v>
      </c>
      <c r="I68" s="50" t="e">
        <f>Tableau17[[#This Row],[NbAdults]]/Tableau17[[#This Row],[NbEgg]]</f>
        <v>#VALUE!</v>
      </c>
      <c r="J68" s="49" t="s">
        <v>36</v>
      </c>
    </row>
    <row r="69" spans="1:10" x14ac:dyDescent="0.3">
      <c r="A69" s="9" t="s">
        <v>20</v>
      </c>
      <c r="B69" s="10" t="s">
        <v>11</v>
      </c>
      <c r="C69" s="11" t="s">
        <v>9</v>
      </c>
      <c r="D69" s="10">
        <v>1</v>
      </c>
      <c r="E69" s="10">
        <v>5</v>
      </c>
      <c r="F69" s="35" t="s">
        <v>32</v>
      </c>
      <c r="G69" s="35" t="s">
        <v>32</v>
      </c>
      <c r="H69" s="47">
        <v>50</v>
      </c>
      <c r="I69" s="50" t="e">
        <f>Tableau17[[#This Row],[NbAdults]]/Tableau17[[#This Row],[NbEgg]]</f>
        <v>#VALUE!</v>
      </c>
      <c r="J69" s="49" t="s">
        <v>36</v>
      </c>
    </row>
    <row r="70" spans="1:10" x14ac:dyDescent="0.3">
      <c r="A70" s="9" t="s">
        <v>20</v>
      </c>
      <c r="B70" s="10" t="s">
        <v>11</v>
      </c>
      <c r="C70" s="11" t="s">
        <v>9</v>
      </c>
      <c r="D70" s="10">
        <v>1</v>
      </c>
      <c r="E70" s="10">
        <v>6</v>
      </c>
      <c r="F70" s="35" t="s">
        <v>32</v>
      </c>
      <c r="G70" s="35" t="s">
        <v>32</v>
      </c>
      <c r="H70" s="47">
        <v>56</v>
      </c>
      <c r="I70" s="50" t="e">
        <f>Tableau17[[#This Row],[NbAdults]]/Tableau17[[#This Row],[NbEgg]]</f>
        <v>#VALUE!</v>
      </c>
      <c r="J70" s="49" t="s">
        <v>36</v>
      </c>
    </row>
    <row r="71" spans="1:10" x14ac:dyDescent="0.3">
      <c r="A71" s="9" t="s">
        <v>20</v>
      </c>
      <c r="B71" s="10" t="s">
        <v>11</v>
      </c>
      <c r="C71" s="11" t="s">
        <v>9</v>
      </c>
      <c r="D71" s="10">
        <v>1</v>
      </c>
      <c r="E71" s="10">
        <v>7</v>
      </c>
      <c r="F71" s="35" t="s">
        <v>32</v>
      </c>
      <c r="G71" s="35" t="s">
        <v>32</v>
      </c>
      <c r="H71" s="47">
        <v>50</v>
      </c>
      <c r="I71" s="50" t="e">
        <f>Tableau17[[#This Row],[NbAdults]]/Tableau17[[#This Row],[NbEgg]]</f>
        <v>#VALUE!</v>
      </c>
      <c r="J71" s="49" t="s">
        <v>36</v>
      </c>
    </row>
    <row r="72" spans="1:10" x14ac:dyDescent="0.3">
      <c r="A72" s="9" t="s">
        <v>20</v>
      </c>
      <c r="B72" s="10" t="s">
        <v>11</v>
      </c>
      <c r="C72" s="11" t="s">
        <v>9</v>
      </c>
      <c r="D72" s="10">
        <v>1</v>
      </c>
      <c r="E72" s="10">
        <v>8</v>
      </c>
      <c r="F72" s="35" t="s">
        <v>32</v>
      </c>
      <c r="G72" s="35" t="s">
        <v>32</v>
      </c>
      <c r="H72" s="47">
        <v>72</v>
      </c>
      <c r="I72" s="50" t="e">
        <f>Tableau17[[#This Row],[NbAdults]]/Tableau17[[#This Row],[NbEgg]]</f>
        <v>#VALUE!</v>
      </c>
      <c r="J72" s="49" t="s">
        <v>36</v>
      </c>
    </row>
    <row r="73" spans="1:10" x14ac:dyDescent="0.3">
      <c r="A73" s="9" t="s">
        <v>20</v>
      </c>
      <c r="B73" s="10" t="s">
        <v>11</v>
      </c>
      <c r="C73" s="11" t="s">
        <v>9</v>
      </c>
      <c r="D73" s="10">
        <v>1</v>
      </c>
      <c r="E73" s="10">
        <v>9</v>
      </c>
      <c r="F73" s="35" t="s">
        <v>32</v>
      </c>
      <c r="G73" s="35" t="s">
        <v>32</v>
      </c>
      <c r="H73" s="47">
        <v>40</v>
      </c>
      <c r="I73" s="50" t="e">
        <f>Tableau17[[#This Row],[NbAdults]]/Tableau17[[#This Row],[NbEgg]]</f>
        <v>#VALUE!</v>
      </c>
      <c r="J73" s="49" t="s">
        <v>36</v>
      </c>
    </row>
    <row r="74" spans="1:10" x14ac:dyDescent="0.3">
      <c r="A74" s="9" t="s">
        <v>20</v>
      </c>
      <c r="B74" s="10" t="s">
        <v>14</v>
      </c>
      <c r="C74" s="11" t="s">
        <v>6</v>
      </c>
      <c r="D74" s="10">
        <v>1</v>
      </c>
      <c r="E74" s="10">
        <v>1</v>
      </c>
      <c r="F74" s="35" t="s">
        <v>32</v>
      </c>
      <c r="G74" s="35" t="s">
        <v>32</v>
      </c>
      <c r="H74" s="47" t="s">
        <v>32</v>
      </c>
      <c r="I74" s="50" t="e">
        <f>Tableau17[[#This Row],[NbAdults]]/Tableau17[[#This Row],[NbEgg]]</f>
        <v>#VALUE!</v>
      </c>
      <c r="J74" s="49" t="s">
        <v>36</v>
      </c>
    </row>
    <row r="75" spans="1:10" x14ac:dyDescent="0.3">
      <c r="A75" s="9" t="s">
        <v>20</v>
      </c>
      <c r="B75" s="10" t="s">
        <v>14</v>
      </c>
      <c r="C75" s="11" t="s">
        <v>6</v>
      </c>
      <c r="D75" s="10">
        <v>1</v>
      </c>
      <c r="E75" s="10">
        <v>2</v>
      </c>
      <c r="F75" s="35" t="s">
        <v>32</v>
      </c>
      <c r="G75" s="35" t="s">
        <v>32</v>
      </c>
      <c r="H75" s="47" t="s">
        <v>32</v>
      </c>
      <c r="I75" s="50" t="e">
        <f>Tableau17[[#This Row],[NbAdults]]/Tableau17[[#This Row],[NbEgg]]</f>
        <v>#VALUE!</v>
      </c>
      <c r="J75" s="49" t="s">
        <v>36</v>
      </c>
    </row>
    <row r="76" spans="1:10" x14ac:dyDescent="0.3">
      <c r="A76" s="9" t="s">
        <v>20</v>
      </c>
      <c r="B76" s="10" t="s">
        <v>14</v>
      </c>
      <c r="C76" s="11" t="s">
        <v>6</v>
      </c>
      <c r="D76" s="10">
        <v>1</v>
      </c>
      <c r="E76" s="10">
        <v>3</v>
      </c>
      <c r="F76" s="35" t="s">
        <v>32</v>
      </c>
      <c r="G76" s="35" t="s">
        <v>32</v>
      </c>
      <c r="H76" s="47" t="s">
        <v>32</v>
      </c>
      <c r="I76" s="50" t="e">
        <f>Tableau17[[#This Row],[NbAdults]]/Tableau17[[#This Row],[NbEgg]]</f>
        <v>#VALUE!</v>
      </c>
      <c r="J76" s="49" t="s">
        <v>36</v>
      </c>
    </row>
    <row r="77" spans="1:10" x14ac:dyDescent="0.3">
      <c r="A77" s="9" t="s">
        <v>20</v>
      </c>
      <c r="B77" s="10" t="s">
        <v>14</v>
      </c>
      <c r="C77" s="11" t="s">
        <v>6</v>
      </c>
      <c r="D77" s="10">
        <v>1</v>
      </c>
      <c r="E77" s="10">
        <v>4</v>
      </c>
      <c r="F77" s="35" t="s">
        <v>32</v>
      </c>
      <c r="G77" s="35" t="s">
        <v>32</v>
      </c>
      <c r="H77" s="47" t="s">
        <v>32</v>
      </c>
      <c r="I77" s="50" t="e">
        <f>Tableau17[[#This Row],[NbAdults]]/Tableau17[[#This Row],[NbEgg]]</f>
        <v>#VALUE!</v>
      </c>
      <c r="J77" s="49" t="s">
        <v>36</v>
      </c>
    </row>
    <row r="78" spans="1:10" x14ac:dyDescent="0.3">
      <c r="A78" s="9" t="s">
        <v>20</v>
      </c>
      <c r="B78" s="10" t="s">
        <v>14</v>
      </c>
      <c r="C78" s="11" t="s">
        <v>6</v>
      </c>
      <c r="D78" s="10">
        <v>1</v>
      </c>
      <c r="E78" s="10">
        <v>5</v>
      </c>
      <c r="F78" s="35" t="s">
        <v>32</v>
      </c>
      <c r="G78" s="35" t="s">
        <v>32</v>
      </c>
      <c r="H78" s="47" t="s">
        <v>32</v>
      </c>
      <c r="I78" s="50" t="e">
        <f>Tableau17[[#This Row],[NbAdults]]/Tableau17[[#This Row],[NbEgg]]</f>
        <v>#VALUE!</v>
      </c>
      <c r="J78" s="49" t="s">
        <v>36</v>
      </c>
    </row>
    <row r="79" spans="1:10" x14ac:dyDescent="0.3">
      <c r="A79" s="9" t="s">
        <v>20</v>
      </c>
      <c r="B79" s="10" t="s">
        <v>14</v>
      </c>
      <c r="C79" s="11" t="s">
        <v>6</v>
      </c>
      <c r="D79" s="10">
        <v>1</v>
      </c>
      <c r="E79" s="10">
        <v>6</v>
      </c>
      <c r="F79" s="35" t="s">
        <v>32</v>
      </c>
      <c r="G79" s="35" t="s">
        <v>32</v>
      </c>
      <c r="H79" s="47" t="s">
        <v>32</v>
      </c>
      <c r="I79" s="50" t="e">
        <f>Tableau17[[#This Row],[NbAdults]]/Tableau17[[#This Row],[NbEgg]]</f>
        <v>#VALUE!</v>
      </c>
      <c r="J79" s="49" t="s">
        <v>36</v>
      </c>
    </row>
    <row r="80" spans="1:10" x14ac:dyDescent="0.3">
      <c r="A80" s="9" t="s">
        <v>20</v>
      </c>
      <c r="B80" s="10" t="s">
        <v>14</v>
      </c>
      <c r="C80" s="11" t="s">
        <v>6</v>
      </c>
      <c r="D80" s="10">
        <v>1</v>
      </c>
      <c r="E80" s="10">
        <v>7</v>
      </c>
      <c r="F80" s="35" t="s">
        <v>32</v>
      </c>
      <c r="G80" s="35" t="s">
        <v>32</v>
      </c>
      <c r="H80" s="47" t="s">
        <v>32</v>
      </c>
      <c r="I80" s="50" t="e">
        <f>Tableau17[[#This Row],[NbAdults]]/Tableau17[[#This Row],[NbEgg]]</f>
        <v>#VALUE!</v>
      </c>
      <c r="J80" s="49" t="s">
        <v>36</v>
      </c>
    </row>
    <row r="81" spans="1:10" x14ac:dyDescent="0.3">
      <c r="A81" s="9" t="s">
        <v>20</v>
      </c>
      <c r="B81" s="10" t="s">
        <v>14</v>
      </c>
      <c r="C81" s="11" t="s">
        <v>6</v>
      </c>
      <c r="D81" s="10">
        <v>1</v>
      </c>
      <c r="E81" s="10">
        <v>8</v>
      </c>
      <c r="F81" s="35" t="s">
        <v>32</v>
      </c>
      <c r="G81" s="35" t="s">
        <v>32</v>
      </c>
      <c r="H81" s="47" t="s">
        <v>32</v>
      </c>
      <c r="I81" s="50" t="e">
        <f>Tableau17[[#This Row],[NbAdults]]/Tableau17[[#This Row],[NbEgg]]</f>
        <v>#VALUE!</v>
      </c>
      <c r="J81" s="49" t="s">
        <v>36</v>
      </c>
    </row>
    <row r="82" spans="1:10" x14ac:dyDescent="0.3">
      <c r="A82" s="12" t="s">
        <v>20</v>
      </c>
      <c r="B82" s="13" t="s">
        <v>14</v>
      </c>
      <c r="C82" s="14" t="s">
        <v>6</v>
      </c>
      <c r="D82" s="13">
        <v>1</v>
      </c>
      <c r="E82" s="13">
        <v>9</v>
      </c>
      <c r="F82" s="35" t="s">
        <v>32</v>
      </c>
      <c r="G82" s="35" t="s">
        <v>32</v>
      </c>
      <c r="H82" s="47" t="s">
        <v>32</v>
      </c>
      <c r="I82" s="50" t="e">
        <f>Tableau17[[#This Row],[NbAdults]]/Tableau17[[#This Row],[NbEgg]]</f>
        <v>#VALUE!</v>
      </c>
      <c r="J82" s="49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B57A-535C-43E9-8963-18EF9A71A5FE}">
  <dimension ref="A1:F82"/>
  <sheetViews>
    <sheetView workbookViewId="0">
      <selection activeCell="H8" sqref="H8"/>
    </sheetView>
  </sheetViews>
  <sheetFormatPr baseColWidth="10" defaultRowHeight="14" x14ac:dyDescent="0.3"/>
  <sheetData>
    <row r="1" spans="1:6" x14ac:dyDescent="0.3">
      <c r="A1" s="18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27" t="s">
        <v>22</v>
      </c>
    </row>
    <row r="2" spans="1:6" x14ac:dyDescent="0.3">
      <c r="A2" s="17" t="s">
        <v>18</v>
      </c>
      <c r="B2" s="15" t="s">
        <v>12</v>
      </c>
      <c r="C2" s="16" t="s">
        <v>6</v>
      </c>
      <c r="D2" s="15">
        <v>1</v>
      </c>
      <c r="E2" s="15">
        <v>1</v>
      </c>
      <c r="F2" s="26">
        <v>48</v>
      </c>
    </row>
    <row r="3" spans="1:6" x14ac:dyDescent="0.3">
      <c r="A3" s="17" t="s">
        <v>18</v>
      </c>
      <c r="B3" s="15" t="s">
        <v>12</v>
      </c>
      <c r="C3" s="16" t="s">
        <v>6</v>
      </c>
      <c r="D3" s="15">
        <v>1</v>
      </c>
      <c r="E3" s="15">
        <v>2</v>
      </c>
      <c r="F3" s="26"/>
    </row>
    <row r="4" spans="1:6" x14ac:dyDescent="0.3">
      <c r="A4" s="17" t="s">
        <v>18</v>
      </c>
      <c r="B4" s="15" t="s">
        <v>12</v>
      </c>
      <c r="C4" s="16" t="s">
        <v>6</v>
      </c>
      <c r="D4" s="15">
        <v>1</v>
      </c>
      <c r="E4" s="15">
        <v>3</v>
      </c>
      <c r="F4" s="26"/>
    </row>
    <row r="5" spans="1:6" x14ac:dyDescent="0.3">
      <c r="A5" s="17" t="s">
        <v>18</v>
      </c>
      <c r="B5" s="15" t="s">
        <v>12</v>
      </c>
      <c r="C5" s="16" t="s">
        <v>6</v>
      </c>
      <c r="D5" s="15">
        <v>1</v>
      </c>
      <c r="E5" s="15">
        <v>4</v>
      </c>
      <c r="F5" s="26" t="s">
        <v>7</v>
      </c>
    </row>
    <row r="6" spans="1:6" x14ac:dyDescent="0.3">
      <c r="A6" s="17" t="s">
        <v>18</v>
      </c>
      <c r="B6" s="15" t="s">
        <v>12</v>
      </c>
      <c r="C6" s="16" t="s">
        <v>6</v>
      </c>
      <c r="D6" s="15">
        <v>1</v>
      </c>
      <c r="E6" s="15">
        <v>5</v>
      </c>
      <c r="F6" s="26" t="s">
        <v>7</v>
      </c>
    </row>
    <row r="7" spans="1:6" x14ac:dyDescent="0.3">
      <c r="A7" s="17" t="s">
        <v>18</v>
      </c>
      <c r="B7" s="15" t="s">
        <v>12</v>
      </c>
      <c r="C7" s="16" t="s">
        <v>6</v>
      </c>
      <c r="D7" s="15">
        <v>1</v>
      </c>
      <c r="E7" s="15">
        <v>6</v>
      </c>
      <c r="F7" s="26" t="s">
        <v>7</v>
      </c>
    </row>
    <row r="8" spans="1:6" x14ac:dyDescent="0.3">
      <c r="A8" s="17" t="s">
        <v>18</v>
      </c>
      <c r="B8" s="15" t="s">
        <v>12</v>
      </c>
      <c r="C8" s="16" t="s">
        <v>6</v>
      </c>
      <c r="D8" s="15">
        <v>1</v>
      </c>
      <c r="E8" s="15">
        <v>7</v>
      </c>
      <c r="F8" s="26" t="s">
        <v>7</v>
      </c>
    </row>
    <row r="9" spans="1:6" x14ac:dyDescent="0.3">
      <c r="A9" s="17" t="s">
        <v>18</v>
      </c>
      <c r="B9" s="15" t="s">
        <v>12</v>
      </c>
      <c r="C9" s="16" t="s">
        <v>6</v>
      </c>
      <c r="D9" s="15">
        <v>1</v>
      </c>
      <c r="E9" s="15">
        <v>8</v>
      </c>
      <c r="F9" s="26" t="s">
        <v>7</v>
      </c>
    </row>
    <row r="10" spans="1:6" x14ac:dyDescent="0.3">
      <c r="A10" s="17" t="s">
        <v>18</v>
      </c>
      <c r="B10" s="15" t="s">
        <v>12</v>
      </c>
      <c r="C10" s="16" t="s">
        <v>6</v>
      </c>
      <c r="D10" s="15">
        <v>1</v>
      </c>
      <c r="E10" s="15">
        <v>9</v>
      </c>
      <c r="F10" s="26" t="s">
        <v>7</v>
      </c>
    </row>
    <row r="11" spans="1:6" x14ac:dyDescent="0.3">
      <c r="A11" s="17" t="s">
        <v>18</v>
      </c>
      <c r="B11" s="15" t="s">
        <v>5</v>
      </c>
      <c r="C11" s="16" t="s">
        <v>9</v>
      </c>
      <c r="D11" s="15">
        <v>1</v>
      </c>
      <c r="E11" s="15">
        <v>1</v>
      </c>
      <c r="F11" s="26" t="s">
        <v>7</v>
      </c>
    </row>
    <row r="12" spans="1:6" x14ac:dyDescent="0.3">
      <c r="A12" s="17" t="s">
        <v>18</v>
      </c>
      <c r="B12" s="15" t="s">
        <v>5</v>
      </c>
      <c r="C12" s="16" t="s">
        <v>9</v>
      </c>
      <c r="D12" s="15">
        <v>1</v>
      </c>
      <c r="E12" s="15">
        <v>2</v>
      </c>
      <c r="F12" s="26" t="s">
        <v>7</v>
      </c>
    </row>
    <row r="13" spans="1:6" x14ac:dyDescent="0.3">
      <c r="A13" s="17" t="s">
        <v>18</v>
      </c>
      <c r="B13" s="15" t="s">
        <v>5</v>
      </c>
      <c r="C13" s="16" t="s">
        <v>9</v>
      </c>
      <c r="D13" s="15">
        <v>1</v>
      </c>
      <c r="E13" s="15">
        <v>3</v>
      </c>
      <c r="F13" s="26" t="s">
        <v>7</v>
      </c>
    </row>
    <row r="14" spans="1:6" x14ac:dyDescent="0.3">
      <c r="A14" s="17" t="s">
        <v>18</v>
      </c>
      <c r="B14" s="15" t="s">
        <v>5</v>
      </c>
      <c r="C14" s="16" t="s">
        <v>9</v>
      </c>
      <c r="D14" s="15">
        <v>1</v>
      </c>
      <c r="E14" s="15">
        <v>4</v>
      </c>
      <c r="F14" s="26" t="s">
        <v>7</v>
      </c>
    </row>
    <row r="15" spans="1:6" x14ac:dyDescent="0.3">
      <c r="A15" s="17" t="s">
        <v>18</v>
      </c>
      <c r="B15" s="15" t="s">
        <v>5</v>
      </c>
      <c r="C15" s="16" t="s">
        <v>9</v>
      </c>
      <c r="D15" s="15">
        <v>1</v>
      </c>
      <c r="E15" s="15">
        <v>5</v>
      </c>
      <c r="F15" s="26" t="s">
        <v>7</v>
      </c>
    </row>
    <row r="16" spans="1:6" x14ac:dyDescent="0.3">
      <c r="A16" s="17" t="s">
        <v>18</v>
      </c>
      <c r="B16" s="15" t="s">
        <v>5</v>
      </c>
      <c r="C16" s="16" t="s">
        <v>9</v>
      </c>
      <c r="D16" s="15">
        <v>1</v>
      </c>
      <c r="E16" s="15">
        <v>6</v>
      </c>
      <c r="F16" s="26" t="s">
        <v>7</v>
      </c>
    </row>
    <row r="17" spans="1:6" x14ac:dyDescent="0.3">
      <c r="A17" s="17" t="s">
        <v>18</v>
      </c>
      <c r="B17" s="15" t="s">
        <v>5</v>
      </c>
      <c r="C17" s="16" t="s">
        <v>9</v>
      </c>
      <c r="D17" s="15">
        <v>1</v>
      </c>
      <c r="E17" s="15">
        <v>7</v>
      </c>
      <c r="F17" s="26" t="s">
        <v>7</v>
      </c>
    </row>
    <row r="18" spans="1:6" x14ac:dyDescent="0.3">
      <c r="A18" s="17" t="s">
        <v>18</v>
      </c>
      <c r="B18" s="15" t="s">
        <v>5</v>
      </c>
      <c r="C18" s="16" t="s">
        <v>9</v>
      </c>
      <c r="D18" s="15">
        <v>1</v>
      </c>
      <c r="E18" s="15">
        <v>8</v>
      </c>
      <c r="F18" s="26" t="s">
        <v>7</v>
      </c>
    </row>
    <row r="19" spans="1:6" x14ac:dyDescent="0.3">
      <c r="A19" s="17" t="s">
        <v>18</v>
      </c>
      <c r="B19" s="15" t="s">
        <v>5</v>
      </c>
      <c r="C19" s="16" t="s">
        <v>9</v>
      </c>
      <c r="D19" s="15">
        <v>1</v>
      </c>
      <c r="E19" s="15">
        <v>9</v>
      </c>
      <c r="F19" s="26" t="s">
        <v>7</v>
      </c>
    </row>
    <row r="20" spans="1:6" x14ac:dyDescent="0.3">
      <c r="A20" s="17" t="s">
        <v>18</v>
      </c>
      <c r="B20" s="15" t="s">
        <v>8</v>
      </c>
      <c r="C20" s="16" t="s">
        <v>13</v>
      </c>
      <c r="D20" s="15">
        <v>1</v>
      </c>
      <c r="E20" s="15">
        <v>1</v>
      </c>
      <c r="F20" s="26" t="s">
        <v>7</v>
      </c>
    </row>
    <row r="21" spans="1:6" x14ac:dyDescent="0.3">
      <c r="A21" s="17" t="s">
        <v>18</v>
      </c>
      <c r="B21" s="15" t="s">
        <v>8</v>
      </c>
      <c r="C21" s="16" t="s">
        <v>13</v>
      </c>
      <c r="D21" s="15">
        <v>1</v>
      </c>
      <c r="E21" s="15">
        <v>2</v>
      </c>
      <c r="F21" s="26" t="s">
        <v>7</v>
      </c>
    </row>
    <row r="22" spans="1:6" x14ac:dyDescent="0.3">
      <c r="A22" s="17" t="s">
        <v>18</v>
      </c>
      <c r="B22" s="15" t="s">
        <v>8</v>
      </c>
      <c r="C22" s="16" t="s">
        <v>13</v>
      </c>
      <c r="D22" s="15">
        <v>1</v>
      </c>
      <c r="E22" s="15">
        <v>3</v>
      </c>
      <c r="F22" s="26" t="s">
        <v>7</v>
      </c>
    </row>
    <row r="23" spans="1:6" x14ac:dyDescent="0.3">
      <c r="A23" s="17" t="s">
        <v>18</v>
      </c>
      <c r="B23" s="15" t="s">
        <v>8</v>
      </c>
      <c r="C23" s="16" t="s">
        <v>13</v>
      </c>
      <c r="D23" s="15">
        <v>1</v>
      </c>
      <c r="E23" s="15">
        <v>4</v>
      </c>
      <c r="F23" s="26" t="s">
        <v>7</v>
      </c>
    </row>
    <row r="24" spans="1:6" x14ac:dyDescent="0.3">
      <c r="A24" s="17" t="s">
        <v>18</v>
      </c>
      <c r="B24" s="15" t="s">
        <v>8</v>
      </c>
      <c r="C24" s="16" t="s">
        <v>13</v>
      </c>
      <c r="D24" s="15">
        <v>1</v>
      </c>
      <c r="E24" s="15">
        <v>5</v>
      </c>
      <c r="F24" s="26" t="s">
        <v>7</v>
      </c>
    </row>
    <row r="25" spans="1:6" x14ac:dyDescent="0.3">
      <c r="A25" s="17" t="s">
        <v>18</v>
      </c>
      <c r="B25" s="15" t="s">
        <v>8</v>
      </c>
      <c r="C25" s="16" t="s">
        <v>13</v>
      </c>
      <c r="D25" s="15">
        <v>1</v>
      </c>
      <c r="E25" s="15">
        <v>6</v>
      </c>
      <c r="F25" s="26" t="s">
        <v>7</v>
      </c>
    </row>
    <row r="26" spans="1:6" x14ac:dyDescent="0.3">
      <c r="A26" s="17" t="s">
        <v>18</v>
      </c>
      <c r="B26" s="15" t="s">
        <v>8</v>
      </c>
      <c r="C26" s="16" t="s">
        <v>13</v>
      </c>
      <c r="D26" s="15">
        <v>1</v>
      </c>
      <c r="E26" s="15">
        <v>7</v>
      </c>
      <c r="F26" s="26" t="s">
        <v>7</v>
      </c>
    </row>
    <row r="27" spans="1:6" x14ac:dyDescent="0.3">
      <c r="A27" s="17" t="s">
        <v>18</v>
      </c>
      <c r="B27" s="15" t="s">
        <v>8</v>
      </c>
      <c r="C27" s="16" t="s">
        <v>13</v>
      </c>
      <c r="D27" s="15">
        <v>1</v>
      </c>
      <c r="E27" s="15">
        <v>8</v>
      </c>
      <c r="F27" s="26" t="s">
        <v>7</v>
      </c>
    </row>
    <row r="28" spans="1:6" x14ac:dyDescent="0.3">
      <c r="A28" s="17" t="s">
        <v>18</v>
      </c>
      <c r="B28" s="15" t="s">
        <v>8</v>
      </c>
      <c r="C28" s="16" t="s">
        <v>13</v>
      </c>
      <c r="D28" s="15">
        <v>1</v>
      </c>
      <c r="E28" s="15">
        <v>9</v>
      </c>
      <c r="F28" s="26" t="s">
        <v>7</v>
      </c>
    </row>
    <row r="29" spans="1:6" x14ac:dyDescent="0.3">
      <c r="A29" s="17" t="s">
        <v>19</v>
      </c>
      <c r="B29" s="15" t="s">
        <v>15</v>
      </c>
      <c r="C29" s="16" t="s">
        <v>9</v>
      </c>
      <c r="D29" s="15">
        <v>1</v>
      </c>
      <c r="E29" s="15">
        <v>1</v>
      </c>
      <c r="F29" s="26">
        <v>106</v>
      </c>
    </row>
    <row r="30" spans="1:6" x14ac:dyDescent="0.3">
      <c r="A30" s="17" t="s">
        <v>19</v>
      </c>
      <c r="B30" s="15" t="s">
        <v>15</v>
      </c>
      <c r="C30" s="16" t="s">
        <v>9</v>
      </c>
      <c r="D30" s="15">
        <v>1</v>
      </c>
      <c r="E30" s="15">
        <v>2</v>
      </c>
      <c r="F30" s="26" t="s">
        <v>7</v>
      </c>
    </row>
    <row r="31" spans="1:6" x14ac:dyDescent="0.3">
      <c r="A31" s="17" t="s">
        <v>19</v>
      </c>
      <c r="B31" s="15" t="s">
        <v>15</v>
      </c>
      <c r="C31" s="16" t="s">
        <v>9</v>
      </c>
      <c r="D31" s="15">
        <v>1</v>
      </c>
      <c r="E31" s="15">
        <v>3</v>
      </c>
      <c r="F31" s="26" t="s">
        <v>7</v>
      </c>
    </row>
    <row r="32" spans="1:6" x14ac:dyDescent="0.3">
      <c r="A32" s="17" t="s">
        <v>19</v>
      </c>
      <c r="B32" s="15" t="s">
        <v>15</v>
      </c>
      <c r="C32" s="16" t="s">
        <v>9</v>
      </c>
      <c r="D32" s="15">
        <v>1</v>
      </c>
      <c r="E32" s="15">
        <v>4</v>
      </c>
      <c r="F32" s="26" t="s">
        <v>7</v>
      </c>
    </row>
    <row r="33" spans="1:6" x14ac:dyDescent="0.3">
      <c r="A33" s="17" t="s">
        <v>19</v>
      </c>
      <c r="B33" s="15" t="s">
        <v>15</v>
      </c>
      <c r="C33" s="16" t="s">
        <v>9</v>
      </c>
      <c r="D33" s="15">
        <v>1</v>
      </c>
      <c r="E33" s="15">
        <v>5</v>
      </c>
      <c r="F33" s="26" t="s">
        <v>7</v>
      </c>
    </row>
    <row r="34" spans="1:6" x14ac:dyDescent="0.3">
      <c r="A34" s="17" t="s">
        <v>19</v>
      </c>
      <c r="B34" s="15" t="s">
        <v>15</v>
      </c>
      <c r="C34" s="16" t="s">
        <v>9</v>
      </c>
      <c r="D34" s="15">
        <v>1</v>
      </c>
      <c r="E34" s="15">
        <v>6</v>
      </c>
      <c r="F34" s="26" t="s">
        <v>7</v>
      </c>
    </row>
    <row r="35" spans="1:6" x14ac:dyDescent="0.3">
      <c r="A35" s="17" t="s">
        <v>19</v>
      </c>
      <c r="B35" s="15" t="s">
        <v>15</v>
      </c>
      <c r="C35" s="16" t="s">
        <v>9</v>
      </c>
      <c r="D35" s="15">
        <v>1</v>
      </c>
      <c r="E35" s="15">
        <v>7</v>
      </c>
      <c r="F35" s="26" t="s">
        <v>7</v>
      </c>
    </row>
    <row r="36" spans="1:6" x14ac:dyDescent="0.3">
      <c r="A36" s="17" t="s">
        <v>19</v>
      </c>
      <c r="B36" s="15" t="s">
        <v>15</v>
      </c>
      <c r="C36" s="16" t="s">
        <v>9</v>
      </c>
      <c r="D36" s="15">
        <v>1</v>
      </c>
      <c r="E36" s="15">
        <v>8</v>
      </c>
      <c r="F36" s="26" t="s">
        <v>7</v>
      </c>
    </row>
    <row r="37" spans="1:6" x14ac:dyDescent="0.3">
      <c r="A37" s="17" t="s">
        <v>19</v>
      </c>
      <c r="B37" s="15" t="s">
        <v>15</v>
      </c>
      <c r="C37" s="16" t="s">
        <v>9</v>
      </c>
      <c r="D37" s="15">
        <v>1</v>
      </c>
      <c r="E37" s="15">
        <v>9</v>
      </c>
      <c r="F37" s="26" t="s">
        <v>7</v>
      </c>
    </row>
    <row r="38" spans="1:6" x14ac:dyDescent="0.3">
      <c r="A38" s="17" t="s">
        <v>19</v>
      </c>
      <c r="B38" s="15" t="s">
        <v>16</v>
      </c>
      <c r="C38" s="16" t="s">
        <v>6</v>
      </c>
      <c r="D38" s="15">
        <v>1</v>
      </c>
      <c r="E38" s="15">
        <v>1</v>
      </c>
      <c r="F38" s="26" t="s">
        <v>7</v>
      </c>
    </row>
    <row r="39" spans="1:6" x14ac:dyDescent="0.3">
      <c r="A39" s="17" t="s">
        <v>19</v>
      </c>
      <c r="B39" s="15" t="s">
        <v>16</v>
      </c>
      <c r="C39" s="16" t="s">
        <v>6</v>
      </c>
      <c r="D39" s="15">
        <v>1</v>
      </c>
      <c r="E39" s="15">
        <v>2</v>
      </c>
      <c r="F39" s="26" t="s">
        <v>7</v>
      </c>
    </row>
    <row r="40" spans="1:6" x14ac:dyDescent="0.3">
      <c r="A40" s="17" t="s">
        <v>19</v>
      </c>
      <c r="B40" s="15" t="s">
        <v>16</v>
      </c>
      <c r="C40" s="16" t="s">
        <v>6</v>
      </c>
      <c r="D40" s="15">
        <v>1</v>
      </c>
      <c r="E40" s="15">
        <v>3</v>
      </c>
      <c r="F40" s="26" t="s">
        <v>7</v>
      </c>
    </row>
    <row r="41" spans="1:6" x14ac:dyDescent="0.3">
      <c r="A41" s="17" t="s">
        <v>19</v>
      </c>
      <c r="B41" s="15" t="s">
        <v>16</v>
      </c>
      <c r="C41" s="16" t="s">
        <v>6</v>
      </c>
      <c r="D41" s="15">
        <v>1</v>
      </c>
      <c r="E41" s="15">
        <v>4</v>
      </c>
      <c r="F41" s="26" t="s">
        <v>7</v>
      </c>
    </row>
    <row r="42" spans="1:6" x14ac:dyDescent="0.3">
      <c r="A42" s="17" t="s">
        <v>19</v>
      </c>
      <c r="B42" s="15" t="s">
        <v>16</v>
      </c>
      <c r="C42" s="16" t="s">
        <v>6</v>
      </c>
      <c r="D42" s="15">
        <v>1</v>
      </c>
      <c r="E42" s="15">
        <v>5</v>
      </c>
      <c r="F42" s="26" t="s">
        <v>7</v>
      </c>
    </row>
    <row r="43" spans="1:6" x14ac:dyDescent="0.3">
      <c r="A43" s="17" t="s">
        <v>19</v>
      </c>
      <c r="B43" s="15" t="s">
        <v>16</v>
      </c>
      <c r="C43" s="16" t="s">
        <v>6</v>
      </c>
      <c r="D43" s="15">
        <v>1</v>
      </c>
      <c r="E43" s="15">
        <v>6</v>
      </c>
      <c r="F43" s="26" t="s">
        <v>7</v>
      </c>
    </row>
    <row r="44" spans="1:6" x14ac:dyDescent="0.3">
      <c r="A44" s="17" t="s">
        <v>19</v>
      </c>
      <c r="B44" s="15" t="s">
        <v>16</v>
      </c>
      <c r="C44" s="16" t="s">
        <v>6</v>
      </c>
      <c r="D44" s="15">
        <v>1</v>
      </c>
      <c r="E44" s="15">
        <v>7</v>
      </c>
      <c r="F44" s="26" t="s">
        <v>7</v>
      </c>
    </row>
    <row r="45" spans="1:6" x14ac:dyDescent="0.3">
      <c r="A45" s="17" t="s">
        <v>19</v>
      </c>
      <c r="B45" s="15" t="s">
        <v>16</v>
      </c>
      <c r="C45" s="16" t="s">
        <v>6</v>
      </c>
      <c r="D45" s="15">
        <v>1</v>
      </c>
      <c r="E45" s="15">
        <v>8</v>
      </c>
      <c r="F45" s="26" t="s">
        <v>7</v>
      </c>
    </row>
    <row r="46" spans="1:6" x14ac:dyDescent="0.3">
      <c r="A46" s="17" t="s">
        <v>19</v>
      </c>
      <c r="B46" s="15" t="s">
        <v>16</v>
      </c>
      <c r="C46" s="16" t="s">
        <v>6</v>
      </c>
      <c r="D46" s="15">
        <v>1</v>
      </c>
      <c r="E46" s="15">
        <v>9</v>
      </c>
      <c r="F46" s="26" t="s">
        <v>7</v>
      </c>
    </row>
    <row r="47" spans="1:6" x14ac:dyDescent="0.3">
      <c r="A47" s="17" t="s">
        <v>19</v>
      </c>
      <c r="B47" s="15" t="s">
        <v>17</v>
      </c>
      <c r="C47" s="16" t="s">
        <v>13</v>
      </c>
      <c r="D47" s="15">
        <v>1</v>
      </c>
      <c r="E47" s="15">
        <v>1</v>
      </c>
      <c r="F47" s="26" t="s">
        <v>7</v>
      </c>
    </row>
    <row r="48" spans="1:6" x14ac:dyDescent="0.3">
      <c r="A48" s="17" t="s">
        <v>19</v>
      </c>
      <c r="B48" s="15" t="s">
        <v>17</v>
      </c>
      <c r="C48" s="16" t="s">
        <v>13</v>
      </c>
      <c r="D48" s="15">
        <v>1</v>
      </c>
      <c r="E48" s="15">
        <v>2</v>
      </c>
      <c r="F48" s="26" t="s">
        <v>7</v>
      </c>
    </row>
    <row r="49" spans="1:6" x14ac:dyDescent="0.3">
      <c r="A49" s="17" t="s">
        <v>19</v>
      </c>
      <c r="B49" s="15" t="s">
        <v>17</v>
      </c>
      <c r="C49" s="16" t="s">
        <v>13</v>
      </c>
      <c r="D49" s="15">
        <v>1</v>
      </c>
      <c r="E49" s="15">
        <v>3</v>
      </c>
      <c r="F49" s="26" t="s">
        <v>7</v>
      </c>
    </row>
    <row r="50" spans="1:6" x14ac:dyDescent="0.3">
      <c r="A50" s="17" t="s">
        <v>19</v>
      </c>
      <c r="B50" s="15" t="s">
        <v>17</v>
      </c>
      <c r="C50" s="16" t="s">
        <v>13</v>
      </c>
      <c r="D50" s="15">
        <v>1</v>
      </c>
      <c r="E50" s="15">
        <v>4</v>
      </c>
      <c r="F50" s="26" t="s">
        <v>7</v>
      </c>
    </row>
    <row r="51" spans="1:6" x14ac:dyDescent="0.3">
      <c r="A51" s="17" t="s">
        <v>19</v>
      </c>
      <c r="B51" s="15" t="s">
        <v>17</v>
      </c>
      <c r="C51" s="16" t="s">
        <v>13</v>
      </c>
      <c r="D51" s="15">
        <v>1</v>
      </c>
      <c r="E51" s="15">
        <v>5</v>
      </c>
      <c r="F51" s="26" t="s">
        <v>7</v>
      </c>
    </row>
    <row r="52" spans="1:6" x14ac:dyDescent="0.3">
      <c r="A52" s="17" t="s">
        <v>19</v>
      </c>
      <c r="B52" s="15" t="s">
        <v>17</v>
      </c>
      <c r="C52" s="16" t="s">
        <v>13</v>
      </c>
      <c r="D52" s="15">
        <v>1</v>
      </c>
      <c r="E52" s="15">
        <v>6</v>
      </c>
      <c r="F52" s="26" t="s">
        <v>7</v>
      </c>
    </row>
    <row r="53" spans="1:6" x14ac:dyDescent="0.3">
      <c r="A53" s="17" t="s">
        <v>19</v>
      </c>
      <c r="B53" s="15" t="s">
        <v>17</v>
      </c>
      <c r="C53" s="16" t="s">
        <v>13</v>
      </c>
      <c r="D53" s="15">
        <v>1</v>
      </c>
      <c r="E53" s="15">
        <v>7</v>
      </c>
      <c r="F53" s="26" t="s">
        <v>7</v>
      </c>
    </row>
    <row r="54" spans="1:6" x14ac:dyDescent="0.3">
      <c r="A54" s="17" t="s">
        <v>19</v>
      </c>
      <c r="B54" s="15" t="s">
        <v>17</v>
      </c>
      <c r="C54" s="16" t="s">
        <v>13</v>
      </c>
      <c r="D54" s="15">
        <v>1</v>
      </c>
      <c r="E54" s="15">
        <v>8</v>
      </c>
      <c r="F54" s="26" t="s">
        <v>7</v>
      </c>
    </row>
    <row r="55" spans="1:6" x14ac:dyDescent="0.3">
      <c r="A55" s="17" t="s">
        <v>19</v>
      </c>
      <c r="B55" s="15" t="s">
        <v>17</v>
      </c>
      <c r="C55" s="16" t="s">
        <v>13</v>
      </c>
      <c r="D55" s="15">
        <v>1</v>
      </c>
      <c r="E55" s="15">
        <v>9</v>
      </c>
      <c r="F55" s="26" t="s">
        <v>7</v>
      </c>
    </row>
    <row r="56" spans="1:6" x14ac:dyDescent="0.3">
      <c r="A56" s="17" t="s">
        <v>20</v>
      </c>
      <c r="B56" s="15" t="s">
        <v>10</v>
      </c>
      <c r="C56" s="16" t="s">
        <v>13</v>
      </c>
      <c r="D56" s="15">
        <v>1</v>
      </c>
      <c r="E56" s="15">
        <v>1</v>
      </c>
      <c r="F56" s="26" t="s">
        <v>7</v>
      </c>
    </row>
    <row r="57" spans="1:6" x14ac:dyDescent="0.3">
      <c r="A57" s="17" t="s">
        <v>20</v>
      </c>
      <c r="B57" s="15" t="s">
        <v>10</v>
      </c>
      <c r="C57" s="16" t="s">
        <v>13</v>
      </c>
      <c r="D57" s="15">
        <v>1</v>
      </c>
      <c r="E57" s="15">
        <v>2</v>
      </c>
      <c r="F57" s="26" t="s">
        <v>7</v>
      </c>
    </row>
    <row r="58" spans="1:6" x14ac:dyDescent="0.3">
      <c r="A58" s="17" t="s">
        <v>20</v>
      </c>
      <c r="B58" s="15" t="s">
        <v>10</v>
      </c>
      <c r="C58" s="16" t="s">
        <v>13</v>
      </c>
      <c r="D58" s="15">
        <v>1</v>
      </c>
      <c r="E58" s="15">
        <v>3</v>
      </c>
      <c r="F58" s="26" t="s">
        <v>7</v>
      </c>
    </row>
    <row r="59" spans="1:6" x14ac:dyDescent="0.3">
      <c r="A59" s="17" t="s">
        <v>20</v>
      </c>
      <c r="B59" s="15" t="s">
        <v>10</v>
      </c>
      <c r="C59" s="16" t="s">
        <v>13</v>
      </c>
      <c r="D59" s="15">
        <v>1</v>
      </c>
      <c r="E59" s="15">
        <v>4</v>
      </c>
      <c r="F59" s="26" t="s">
        <v>7</v>
      </c>
    </row>
    <row r="60" spans="1:6" x14ac:dyDescent="0.3">
      <c r="A60" s="17" t="s">
        <v>20</v>
      </c>
      <c r="B60" s="15" t="s">
        <v>10</v>
      </c>
      <c r="C60" s="16" t="s">
        <v>13</v>
      </c>
      <c r="D60" s="15">
        <v>1</v>
      </c>
      <c r="E60" s="15">
        <v>5</v>
      </c>
      <c r="F60" s="26" t="s">
        <v>7</v>
      </c>
    </row>
    <row r="61" spans="1:6" x14ac:dyDescent="0.3">
      <c r="A61" s="17" t="s">
        <v>20</v>
      </c>
      <c r="B61" s="15" t="s">
        <v>10</v>
      </c>
      <c r="C61" s="16" t="s">
        <v>13</v>
      </c>
      <c r="D61" s="15">
        <v>1</v>
      </c>
      <c r="E61" s="15">
        <v>6</v>
      </c>
      <c r="F61" s="26" t="s">
        <v>7</v>
      </c>
    </row>
    <row r="62" spans="1:6" x14ac:dyDescent="0.3">
      <c r="A62" s="17" t="s">
        <v>20</v>
      </c>
      <c r="B62" s="15" t="s">
        <v>10</v>
      </c>
      <c r="C62" s="16" t="s">
        <v>13</v>
      </c>
      <c r="D62" s="15">
        <v>1</v>
      </c>
      <c r="E62" s="15">
        <v>7</v>
      </c>
      <c r="F62" s="26" t="s">
        <v>7</v>
      </c>
    </row>
    <row r="63" spans="1:6" x14ac:dyDescent="0.3">
      <c r="A63" s="17" t="s">
        <v>20</v>
      </c>
      <c r="B63" s="15" t="s">
        <v>10</v>
      </c>
      <c r="C63" s="16" t="s">
        <v>13</v>
      </c>
      <c r="D63" s="15">
        <v>1</v>
      </c>
      <c r="E63" s="15">
        <v>8</v>
      </c>
      <c r="F63" s="26" t="s">
        <v>7</v>
      </c>
    </row>
    <row r="64" spans="1:6" x14ac:dyDescent="0.3">
      <c r="A64" s="17" t="s">
        <v>20</v>
      </c>
      <c r="B64" s="15" t="s">
        <v>10</v>
      </c>
      <c r="C64" s="16" t="s">
        <v>13</v>
      </c>
      <c r="D64" s="15">
        <v>1</v>
      </c>
      <c r="E64" s="15">
        <v>9</v>
      </c>
      <c r="F64" s="26" t="s">
        <v>7</v>
      </c>
    </row>
    <row r="65" spans="1:6" x14ac:dyDescent="0.3">
      <c r="A65" s="17" t="s">
        <v>20</v>
      </c>
      <c r="B65" s="15" t="s">
        <v>11</v>
      </c>
      <c r="C65" s="16" t="s">
        <v>9</v>
      </c>
      <c r="D65" s="15">
        <v>1</v>
      </c>
      <c r="E65" s="15">
        <v>1</v>
      </c>
      <c r="F65" s="26" t="s">
        <v>7</v>
      </c>
    </row>
    <row r="66" spans="1:6" x14ac:dyDescent="0.3">
      <c r="A66" s="17" t="s">
        <v>20</v>
      </c>
      <c r="B66" s="15" t="s">
        <v>11</v>
      </c>
      <c r="C66" s="16" t="s">
        <v>9</v>
      </c>
      <c r="D66" s="15">
        <v>1</v>
      </c>
      <c r="E66" s="15">
        <v>2</v>
      </c>
      <c r="F66" s="26" t="s">
        <v>7</v>
      </c>
    </row>
    <row r="67" spans="1:6" x14ac:dyDescent="0.3">
      <c r="A67" s="17" t="s">
        <v>20</v>
      </c>
      <c r="B67" s="15" t="s">
        <v>11</v>
      </c>
      <c r="C67" s="16" t="s">
        <v>9</v>
      </c>
      <c r="D67" s="15">
        <v>1</v>
      </c>
      <c r="E67" s="15">
        <v>3</v>
      </c>
      <c r="F67" s="26" t="s">
        <v>7</v>
      </c>
    </row>
    <row r="68" spans="1:6" x14ac:dyDescent="0.3">
      <c r="A68" s="17" t="s">
        <v>20</v>
      </c>
      <c r="B68" s="15" t="s">
        <v>11</v>
      </c>
      <c r="C68" s="16" t="s">
        <v>9</v>
      </c>
      <c r="D68" s="15">
        <v>1</v>
      </c>
      <c r="E68" s="15">
        <v>4</v>
      </c>
      <c r="F68" s="26" t="s">
        <v>7</v>
      </c>
    </row>
    <row r="69" spans="1:6" x14ac:dyDescent="0.3">
      <c r="A69" s="17" t="s">
        <v>20</v>
      </c>
      <c r="B69" s="15" t="s">
        <v>11</v>
      </c>
      <c r="C69" s="16" t="s">
        <v>9</v>
      </c>
      <c r="D69" s="15">
        <v>1</v>
      </c>
      <c r="E69" s="15">
        <v>5</v>
      </c>
      <c r="F69" s="26" t="s">
        <v>7</v>
      </c>
    </row>
    <row r="70" spans="1:6" x14ac:dyDescent="0.3">
      <c r="A70" s="17" t="s">
        <v>20</v>
      </c>
      <c r="B70" s="15" t="s">
        <v>11</v>
      </c>
      <c r="C70" s="16" t="s">
        <v>9</v>
      </c>
      <c r="D70" s="15">
        <v>1</v>
      </c>
      <c r="E70" s="15">
        <v>6</v>
      </c>
      <c r="F70" s="26" t="s">
        <v>7</v>
      </c>
    </row>
    <row r="71" spans="1:6" x14ac:dyDescent="0.3">
      <c r="A71" s="17" t="s">
        <v>20</v>
      </c>
      <c r="B71" s="15" t="s">
        <v>11</v>
      </c>
      <c r="C71" s="16" t="s">
        <v>9</v>
      </c>
      <c r="D71" s="15">
        <v>1</v>
      </c>
      <c r="E71" s="15">
        <v>7</v>
      </c>
      <c r="F71" s="26" t="s">
        <v>7</v>
      </c>
    </row>
    <row r="72" spans="1:6" x14ac:dyDescent="0.3">
      <c r="A72" s="17" t="s">
        <v>20</v>
      </c>
      <c r="B72" s="15" t="s">
        <v>11</v>
      </c>
      <c r="C72" s="16" t="s">
        <v>9</v>
      </c>
      <c r="D72" s="15">
        <v>1</v>
      </c>
      <c r="E72" s="15">
        <v>8</v>
      </c>
      <c r="F72" s="26" t="s">
        <v>7</v>
      </c>
    </row>
    <row r="73" spans="1:6" x14ac:dyDescent="0.3">
      <c r="A73" s="17" t="s">
        <v>20</v>
      </c>
      <c r="B73" s="15" t="s">
        <v>11</v>
      </c>
      <c r="C73" s="16" t="s">
        <v>9</v>
      </c>
      <c r="D73" s="15">
        <v>1</v>
      </c>
      <c r="E73" s="15">
        <v>9</v>
      </c>
      <c r="F73" s="26" t="s">
        <v>7</v>
      </c>
    </row>
    <row r="74" spans="1:6" x14ac:dyDescent="0.3">
      <c r="A74" s="17" t="s">
        <v>20</v>
      </c>
      <c r="B74" s="15" t="s">
        <v>14</v>
      </c>
      <c r="C74" s="16" t="s">
        <v>6</v>
      </c>
      <c r="D74" s="15">
        <v>1</v>
      </c>
      <c r="E74" s="15">
        <v>1</v>
      </c>
      <c r="F74" s="26" t="s">
        <v>7</v>
      </c>
    </row>
    <row r="75" spans="1:6" x14ac:dyDescent="0.3">
      <c r="A75" s="17" t="s">
        <v>20</v>
      </c>
      <c r="B75" s="15" t="s">
        <v>14</v>
      </c>
      <c r="C75" s="16" t="s">
        <v>6</v>
      </c>
      <c r="D75" s="15">
        <v>1</v>
      </c>
      <c r="E75" s="15">
        <v>2</v>
      </c>
      <c r="F75" s="26" t="s">
        <v>7</v>
      </c>
    </row>
    <row r="76" spans="1:6" x14ac:dyDescent="0.3">
      <c r="A76" s="17" t="s">
        <v>20</v>
      </c>
      <c r="B76" s="15" t="s">
        <v>14</v>
      </c>
      <c r="C76" s="16" t="s">
        <v>6</v>
      </c>
      <c r="D76" s="15">
        <v>1</v>
      </c>
      <c r="E76" s="15">
        <v>3</v>
      </c>
      <c r="F76" s="26" t="s">
        <v>7</v>
      </c>
    </row>
    <row r="77" spans="1:6" x14ac:dyDescent="0.3">
      <c r="A77" s="17" t="s">
        <v>20</v>
      </c>
      <c r="B77" s="15" t="s">
        <v>14</v>
      </c>
      <c r="C77" s="16" t="s">
        <v>6</v>
      </c>
      <c r="D77" s="15">
        <v>1</v>
      </c>
      <c r="E77" s="15">
        <v>4</v>
      </c>
      <c r="F77" s="26" t="s">
        <v>7</v>
      </c>
    </row>
    <row r="78" spans="1:6" x14ac:dyDescent="0.3">
      <c r="A78" s="17" t="s">
        <v>20</v>
      </c>
      <c r="B78" s="15" t="s">
        <v>14</v>
      </c>
      <c r="C78" s="16" t="s">
        <v>6</v>
      </c>
      <c r="D78" s="15">
        <v>1</v>
      </c>
      <c r="E78" s="15">
        <v>5</v>
      </c>
      <c r="F78" s="26" t="s">
        <v>7</v>
      </c>
    </row>
    <row r="79" spans="1:6" x14ac:dyDescent="0.3">
      <c r="A79" s="17" t="s">
        <v>20</v>
      </c>
      <c r="B79" s="15" t="s">
        <v>14</v>
      </c>
      <c r="C79" s="16" t="s">
        <v>6</v>
      </c>
      <c r="D79" s="15">
        <v>1</v>
      </c>
      <c r="E79" s="15">
        <v>6</v>
      </c>
      <c r="F79" s="26" t="s">
        <v>7</v>
      </c>
    </row>
    <row r="80" spans="1:6" x14ac:dyDescent="0.3">
      <c r="A80" s="17" t="s">
        <v>20</v>
      </c>
      <c r="B80" s="15" t="s">
        <v>14</v>
      </c>
      <c r="C80" s="16" t="s">
        <v>6</v>
      </c>
      <c r="D80" s="15">
        <v>1</v>
      </c>
      <c r="E80" s="15">
        <v>7</v>
      </c>
      <c r="F80" s="26" t="s">
        <v>7</v>
      </c>
    </row>
    <row r="81" spans="1:6" x14ac:dyDescent="0.3">
      <c r="A81" s="17" t="s">
        <v>20</v>
      </c>
      <c r="B81" s="15" t="s">
        <v>14</v>
      </c>
      <c r="C81" s="16" t="s">
        <v>6</v>
      </c>
      <c r="D81" s="15">
        <v>1</v>
      </c>
      <c r="E81" s="15">
        <v>8</v>
      </c>
      <c r="F81" s="26" t="s">
        <v>7</v>
      </c>
    </row>
    <row r="82" spans="1:6" x14ac:dyDescent="0.3">
      <c r="A82" s="28" t="s">
        <v>20</v>
      </c>
      <c r="B82" s="29" t="s">
        <v>14</v>
      </c>
      <c r="C82" s="30" t="s">
        <v>6</v>
      </c>
      <c r="D82" s="29">
        <v>1</v>
      </c>
      <c r="E82" s="29">
        <v>9</v>
      </c>
      <c r="F82" s="3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E1A3-CECF-46F9-AC4D-A40EDCA84A72}">
  <dimension ref="A3:B7"/>
  <sheetViews>
    <sheetView workbookViewId="0">
      <selection activeCell="A3" sqref="A3"/>
    </sheetView>
  </sheetViews>
  <sheetFormatPr baseColWidth="10" defaultRowHeight="14" x14ac:dyDescent="0.3"/>
  <cols>
    <col min="1" max="1" width="19.5" bestFit="1" customWidth="1"/>
    <col min="2" max="2" width="17.33203125" bestFit="1" customWidth="1"/>
  </cols>
  <sheetData>
    <row r="3" spans="1:2" x14ac:dyDescent="0.3">
      <c r="A3" s="1" t="s">
        <v>24</v>
      </c>
      <c r="B3" t="s">
        <v>26</v>
      </c>
    </row>
    <row r="4" spans="1:2" x14ac:dyDescent="0.3">
      <c r="A4" s="2" t="s">
        <v>9</v>
      </c>
      <c r="B4" s="3">
        <v>102.54166666666667</v>
      </c>
    </row>
    <row r="5" spans="1:2" x14ac:dyDescent="0.3">
      <c r="A5" s="2" t="s">
        <v>13</v>
      </c>
      <c r="B5" s="3">
        <v>115.04166666666667</v>
      </c>
    </row>
    <row r="6" spans="1:2" x14ac:dyDescent="0.3">
      <c r="A6" s="2" t="s">
        <v>6</v>
      </c>
      <c r="B6" s="3">
        <v>119.61904761904762</v>
      </c>
    </row>
    <row r="7" spans="1:2" x14ac:dyDescent="0.3">
      <c r="A7" s="2" t="s">
        <v>25</v>
      </c>
      <c r="B7" s="3">
        <v>112.08695652173913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A8F7-A7EC-4274-989B-AF7056E6BAA7}">
  <dimension ref="A1:I154"/>
  <sheetViews>
    <sheetView tabSelected="1" workbookViewId="0">
      <selection activeCell="H1" sqref="H1"/>
    </sheetView>
  </sheetViews>
  <sheetFormatPr baseColWidth="10" defaultRowHeight="14" x14ac:dyDescent="0.3"/>
  <sheetData>
    <row r="1" spans="1:9" x14ac:dyDescent="0.3">
      <c r="A1" s="39" t="s">
        <v>23</v>
      </c>
      <c r="B1" s="32" t="s">
        <v>0</v>
      </c>
      <c r="C1" s="32" t="s">
        <v>1</v>
      </c>
      <c r="D1" s="32" t="s">
        <v>28</v>
      </c>
      <c r="E1" s="33" t="s">
        <v>2</v>
      </c>
      <c r="F1" s="32" t="s">
        <v>3</v>
      </c>
      <c r="G1" s="32" t="s">
        <v>4</v>
      </c>
      <c r="H1" s="52" t="s">
        <v>27</v>
      </c>
      <c r="I1" s="32" t="s">
        <v>37</v>
      </c>
    </row>
    <row r="2" spans="1:9" x14ac:dyDescent="0.3">
      <c r="A2" s="34">
        <v>1</v>
      </c>
      <c r="B2" s="35" t="s">
        <v>18</v>
      </c>
      <c r="C2" s="35" t="s">
        <v>12</v>
      </c>
      <c r="D2" s="35" t="s">
        <v>31</v>
      </c>
      <c r="E2" s="36" t="s">
        <v>6</v>
      </c>
      <c r="F2" s="35">
        <v>1</v>
      </c>
      <c r="G2" s="35">
        <v>1</v>
      </c>
      <c r="H2" s="47">
        <v>0</v>
      </c>
      <c r="I2" s="50">
        <f>Tableau4[[#This Row],[NbAdults]]/100</f>
        <v>0</v>
      </c>
    </row>
    <row r="3" spans="1:9" x14ac:dyDescent="0.3">
      <c r="A3" s="34">
        <v>1</v>
      </c>
      <c r="B3" s="35" t="s">
        <v>18</v>
      </c>
      <c r="C3" s="35" t="s">
        <v>12</v>
      </c>
      <c r="D3" s="35" t="s">
        <v>31</v>
      </c>
      <c r="E3" s="36" t="s">
        <v>6</v>
      </c>
      <c r="F3" s="35">
        <v>1</v>
      </c>
      <c r="G3" s="35">
        <v>2</v>
      </c>
      <c r="H3" s="47">
        <v>1</v>
      </c>
      <c r="I3" s="47">
        <f>Tableau4[[#This Row],[NbAdults]]/100</f>
        <v>0.01</v>
      </c>
    </row>
    <row r="4" spans="1:9" x14ac:dyDescent="0.3">
      <c r="A4" s="34">
        <v>1</v>
      </c>
      <c r="B4" s="35" t="s">
        <v>18</v>
      </c>
      <c r="C4" s="35" t="s">
        <v>12</v>
      </c>
      <c r="D4" s="35" t="s">
        <v>31</v>
      </c>
      <c r="E4" s="36" t="s">
        <v>6</v>
      </c>
      <c r="F4" s="35">
        <v>1</v>
      </c>
      <c r="G4" s="35">
        <v>3</v>
      </c>
      <c r="H4" s="47">
        <v>4</v>
      </c>
      <c r="I4" s="47">
        <f>Tableau4[[#This Row],[NbAdults]]/100</f>
        <v>0.04</v>
      </c>
    </row>
    <row r="5" spans="1:9" x14ac:dyDescent="0.3">
      <c r="A5" s="34">
        <v>1</v>
      </c>
      <c r="B5" s="35" t="s">
        <v>18</v>
      </c>
      <c r="C5" s="35" t="s">
        <v>12</v>
      </c>
      <c r="D5" s="35" t="s">
        <v>31</v>
      </c>
      <c r="E5" s="36" t="s">
        <v>6</v>
      </c>
      <c r="F5" s="35">
        <v>1</v>
      </c>
      <c r="G5" s="35">
        <v>4</v>
      </c>
      <c r="H5" s="47">
        <v>5</v>
      </c>
      <c r="I5" s="47">
        <f>Tableau4[[#This Row],[NbAdults]]/100</f>
        <v>0.05</v>
      </c>
    </row>
    <row r="6" spans="1:9" x14ac:dyDescent="0.3">
      <c r="A6" s="34">
        <v>1</v>
      </c>
      <c r="B6" s="35" t="s">
        <v>18</v>
      </c>
      <c r="C6" s="35" t="s">
        <v>12</v>
      </c>
      <c r="D6" s="35" t="s">
        <v>31</v>
      </c>
      <c r="E6" s="36" t="s">
        <v>6</v>
      </c>
      <c r="F6" s="35">
        <v>1</v>
      </c>
      <c r="G6" s="35">
        <v>5</v>
      </c>
      <c r="H6" s="47">
        <v>9</v>
      </c>
      <c r="I6" s="47">
        <f>Tableau4[[#This Row],[NbAdults]]/100</f>
        <v>0.09</v>
      </c>
    </row>
    <row r="7" spans="1:9" x14ac:dyDescent="0.3">
      <c r="A7" s="34">
        <v>1</v>
      </c>
      <c r="B7" s="35" t="s">
        <v>18</v>
      </c>
      <c r="C7" s="35" t="s">
        <v>12</v>
      </c>
      <c r="D7" s="35" t="s">
        <v>31</v>
      </c>
      <c r="E7" s="36" t="s">
        <v>6</v>
      </c>
      <c r="F7" s="35">
        <v>1</v>
      </c>
      <c r="G7" s="35">
        <v>6</v>
      </c>
      <c r="H7" s="47">
        <v>21</v>
      </c>
      <c r="I7" s="47">
        <f>Tableau4[[#This Row],[NbAdults]]/100</f>
        <v>0.21</v>
      </c>
    </row>
    <row r="8" spans="1:9" x14ac:dyDescent="0.3">
      <c r="A8" s="34">
        <v>1</v>
      </c>
      <c r="B8" s="35" t="s">
        <v>18</v>
      </c>
      <c r="C8" s="35" t="s">
        <v>12</v>
      </c>
      <c r="D8" s="35" t="s">
        <v>31</v>
      </c>
      <c r="E8" s="36" t="s">
        <v>6</v>
      </c>
      <c r="F8" s="35">
        <v>1</v>
      </c>
      <c r="G8" s="35">
        <v>7</v>
      </c>
      <c r="H8" s="47">
        <v>21</v>
      </c>
      <c r="I8" s="47">
        <f>Tableau4[[#This Row],[NbAdults]]/100</f>
        <v>0.21</v>
      </c>
    </row>
    <row r="9" spans="1:9" x14ac:dyDescent="0.3">
      <c r="A9" s="34">
        <v>1</v>
      </c>
      <c r="B9" s="35" t="s">
        <v>18</v>
      </c>
      <c r="C9" s="35" t="s">
        <v>12</v>
      </c>
      <c r="D9" s="35" t="s">
        <v>31</v>
      </c>
      <c r="E9" s="36" t="s">
        <v>6</v>
      </c>
      <c r="F9" s="35">
        <v>1</v>
      </c>
      <c r="G9" s="35">
        <v>8</v>
      </c>
      <c r="H9" s="47">
        <v>24</v>
      </c>
      <c r="I9" s="47">
        <f>Tableau4[[#This Row],[NbAdults]]/100</f>
        <v>0.24</v>
      </c>
    </row>
    <row r="10" spans="1:9" x14ac:dyDescent="0.3">
      <c r="A10" s="34">
        <v>1</v>
      </c>
      <c r="B10" s="35" t="s">
        <v>18</v>
      </c>
      <c r="C10" s="35" t="s">
        <v>12</v>
      </c>
      <c r="D10" s="35" t="s">
        <v>31</v>
      </c>
      <c r="E10" s="36" t="s">
        <v>6</v>
      </c>
      <c r="F10" s="35">
        <v>1</v>
      </c>
      <c r="G10" s="35">
        <v>9</v>
      </c>
      <c r="H10" s="47">
        <v>30</v>
      </c>
      <c r="I10" s="47">
        <f>Tableau4[[#This Row],[NbAdults]]/100</f>
        <v>0.3</v>
      </c>
    </row>
    <row r="11" spans="1:9" x14ac:dyDescent="0.3">
      <c r="A11" s="34">
        <v>1</v>
      </c>
      <c r="B11" s="35" t="s">
        <v>18</v>
      </c>
      <c r="C11" s="35" t="s">
        <v>12</v>
      </c>
      <c r="D11" s="35" t="s">
        <v>31</v>
      </c>
      <c r="E11" s="36" t="s">
        <v>6</v>
      </c>
      <c r="F11" s="35">
        <v>1</v>
      </c>
      <c r="G11" s="35">
        <v>10</v>
      </c>
      <c r="H11" s="47">
        <v>19</v>
      </c>
      <c r="I11" s="47">
        <f>Tableau4[[#This Row],[NbAdults]]/100</f>
        <v>0.19</v>
      </c>
    </row>
    <row r="12" spans="1:9" x14ac:dyDescent="0.3">
      <c r="A12" s="34">
        <v>2</v>
      </c>
      <c r="B12" s="35" t="s">
        <v>18</v>
      </c>
      <c r="C12" s="35" t="s">
        <v>12</v>
      </c>
      <c r="D12" s="35" t="s">
        <v>30</v>
      </c>
      <c r="E12" s="36" t="s">
        <v>6</v>
      </c>
      <c r="F12" s="35">
        <v>1</v>
      </c>
      <c r="G12" s="35">
        <v>1</v>
      </c>
      <c r="H12" s="47">
        <v>17</v>
      </c>
      <c r="I12" s="47">
        <f>Tableau4[[#This Row],[NbAdults]]/100</f>
        <v>0.17</v>
      </c>
    </row>
    <row r="13" spans="1:9" x14ac:dyDescent="0.3">
      <c r="A13" s="34">
        <v>2</v>
      </c>
      <c r="B13" s="35" t="s">
        <v>18</v>
      </c>
      <c r="C13" s="35" t="s">
        <v>12</v>
      </c>
      <c r="D13" s="35" t="s">
        <v>30</v>
      </c>
      <c r="E13" s="36" t="s">
        <v>6</v>
      </c>
      <c r="F13" s="35">
        <v>1</v>
      </c>
      <c r="G13" s="35">
        <v>2</v>
      </c>
      <c r="H13" s="47">
        <v>1</v>
      </c>
      <c r="I13" s="47">
        <f>Tableau4[[#This Row],[NbAdults]]/100</f>
        <v>0.01</v>
      </c>
    </row>
    <row r="14" spans="1:9" x14ac:dyDescent="0.3">
      <c r="A14" s="34">
        <v>2</v>
      </c>
      <c r="B14" s="35" t="s">
        <v>18</v>
      </c>
      <c r="C14" s="35" t="s">
        <v>12</v>
      </c>
      <c r="D14" s="35" t="s">
        <v>30</v>
      </c>
      <c r="E14" s="36" t="s">
        <v>6</v>
      </c>
      <c r="F14" s="35">
        <v>1</v>
      </c>
      <c r="G14" s="35">
        <v>3</v>
      </c>
      <c r="H14" s="47">
        <v>2</v>
      </c>
      <c r="I14" s="47">
        <f>Tableau4[[#This Row],[NbAdults]]/100</f>
        <v>0.02</v>
      </c>
    </row>
    <row r="15" spans="1:9" x14ac:dyDescent="0.3">
      <c r="A15" s="34">
        <v>2</v>
      </c>
      <c r="B15" s="35" t="s">
        <v>18</v>
      </c>
      <c r="C15" s="35" t="s">
        <v>12</v>
      </c>
      <c r="D15" s="35" t="s">
        <v>30</v>
      </c>
      <c r="E15" s="36" t="s">
        <v>6</v>
      </c>
      <c r="F15" s="35">
        <v>1</v>
      </c>
      <c r="G15" s="35">
        <v>4</v>
      </c>
      <c r="H15" s="47">
        <v>0</v>
      </c>
      <c r="I15" s="47">
        <f>Tableau4[[#This Row],[NbAdults]]/100</f>
        <v>0</v>
      </c>
    </row>
    <row r="16" spans="1:9" x14ac:dyDescent="0.3">
      <c r="A16" s="34">
        <v>2</v>
      </c>
      <c r="B16" s="35" t="s">
        <v>18</v>
      </c>
      <c r="C16" s="35" t="s">
        <v>12</v>
      </c>
      <c r="D16" s="35" t="s">
        <v>30</v>
      </c>
      <c r="E16" s="36" t="s">
        <v>6</v>
      </c>
      <c r="F16" s="35">
        <v>1</v>
      </c>
      <c r="G16" s="35">
        <v>5</v>
      </c>
      <c r="H16" s="47">
        <v>3</v>
      </c>
      <c r="I16" s="47">
        <f>Tableau4[[#This Row],[NbAdults]]/100</f>
        <v>0.03</v>
      </c>
    </row>
    <row r="17" spans="1:9" x14ac:dyDescent="0.3">
      <c r="A17" s="34">
        <v>2</v>
      </c>
      <c r="B17" s="35" t="s">
        <v>18</v>
      </c>
      <c r="C17" s="35" t="s">
        <v>12</v>
      </c>
      <c r="D17" s="35" t="s">
        <v>30</v>
      </c>
      <c r="E17" s="36" t="s">
        <v>6</v>
      </c>
      <c r="F17" s="35">
        <v>1</v>
      </c>
      <c r="G17" s="35">
        <v>6</v>
      </c>
      <c r="H17" s="47">
        <v>4</v>
      </c>
      <c r="I17" s="47">
        <f>Tableau4[[#This Row],[NbAdults]]/100</f>
        <v>0.04</v>
      </c>
    </row>
    <row r="18" spans="1:9" x14ac:dyDescent="0.3">
      <c r="A18" s="34">
        <v>2</v>
      </c>
      <c r="B18" s="35" t="s">
        <v>18</v>
      </c>
      <c r="C18" s="35" t="s">
        <v>12</v>
      </c>
      <c r="D18" s="35" t="s">
        <v>30</v>
      </c>
      <c r="E18" s="36" t="s">
        <v>6</v>
      </c>
      <c r="F18" s="35">
        <v>1</v>
      </c>
      <c r="G18" s="35">
        <v>7</v>
      </c>
      <c r="H18" s="47">
        <v>0</v>
      </c>
      <c r="I18" s="47">
        <f>Tableau4[[#This Row],[NbAdults]]/100</f>
        <v>0</v>
      </c>
    </row>
    <row r="19" spans="1:9" x14ac:dyDescent="0.3">
      <c r="A19" s="34">
        <v>2</v>
      </c>
      <c r="B19" s="35" t="s">
        <v>18</v>
      </c>
      <c r="C19" s="35" t="s">
        <v>12</v>
      </c>
      <c r="D19" s="35" t="s">
        <v>30</v>
      </c>
      <c r="E19" s="36" t="s">
        <v>6</v>
      </c>
      <c r="F19" s="35">
        <v>1</v>
      </c>
      <c r="G19" s="35">
        <v>8</v>
      </c>
      <c r="H19" s="47">
        <v>1</v>
      </c>
      <c r="I19" s="47">
        <f>Tableau4[[#This Row],[NbAdults]]/100</f>
        <v>0.01</v>
      </c>
    </row>
    <row r="20" spans="1:9" x14ac:dyDescent="0.3">
      <c r="A20" s="34">
        <v>2</v>
      </c>
      <c r="B20" s="35" t="s">
        <v>18</v>
      </c>
      <c r="C20" s="35" t="s">
        <v>12</v>
      </c>
      <c r="D20" s="35" t="s">
        <v>30</v>
      </c>
      <c r="E20" s="36" t="s">
        <v>6</v>
      </c>
      <c r="F20" s="35">
        <v>1</v>
      </c>
      <c r="G20" s="35">
        <v>9</v>
      </c>
      <c r="H20" s="47">
        <v>3</v>
      </c>
      <c r="I20" s="47">
        <f>Tableau4[[#This Row],[NbAdults]]/100</f>
        <v>0.03</v>
      </c>
    </row>
    <row r="21" spans="1:9" x14ac:dyDescent="0.3">
      <c r="A21" s="34">
        <v>2</v>
      </c>
      <c r="B21" s="35" t="s">
        <v>18</v>
      </c>
      <c r="C21" s="35" t="s">
        <v>12</v>
      </c>
      <c r="D21" s="35" t="s">
        <v>30</v>
      </c>
      <c r="E21" s="36" t="s">
        <v>6</v>
      </c>
      <c r="F21" s="35">
        <v>1</v>
      </c>
      <c r="G21" s="35">
        <v>10</v>
      </c>
      <c r="H21" s="47">
        <v>1</v>
      </c>
      <c r="I21" s="47">
        <f>Tableau4[[#This Row],[NbAdults]]/100</f>
        <v>0.01</v>
      </c>
    </row>
    <row r="22" spans="1:9" x14ac:dyDescent="0.3">
      <c r="A22" s="40">
        <v>3</v>
      </c>
      <c r="B22" s="41" t="s">
        <v>18</v>
      </c>
      <c r="C22" s="41" t="s">
        <v>5</v>
      </c>
      <c r="D22" s="35" t="s">
        <v>29</v>
      </c>
      <c r="E22" s="46" t="s">
        <v>13</v>
      </c>
      <c r="F22" s="35">
        <v>1</v>
      </c>
      <c r="G22" s="35">
        <v>1</v>
      </c>
      <c r="H22" s="47">
        <v>2</v>
      </c>
      <c r="I22" s="47">
        <f>Tableau4[[#This Row],[NbAdults]]/100</f>
        <v>0.02</v>
      </c>
    </row>
    <row r="23" spans="1:9" x14ac:dyDescent="0.3">
      <c r="A23" s="43">
        <v>3</v>
      </c>
      <c r="B23" s="44" t="s">
        <v>18</v>
      </c>
      <c r="C23" s="44" t="s">
        <v>5</v>
      </c>
      <c r="D23" s="35" t="s">
        <v>29</v>
      </c>
      <c r="E23" s="46" t="s">
        <v>13</v>
      </c>
      <c r="F23" s="35">
        <v>1</v>
      </c>
      <c r="G23" s="35">
        <v>2</v>
      </c>
      <c r="H23" s="47">
        <v>1</v>
      </c>
      <c r="I23" s="47">
        <f>Tableau4[[#This Row],[NbAdults]]/100</f>
        <v>0.01</v>
      </c>
    </row>
    <row r="24" spans="1:9" x14ac:dyDescent="0.3">
      <c r="A24" s="40">
        <v>3</v>
      </c>
      <c r="B24" s="41" t="s">
        <v>18</v>
      </c>
      <c r="C24" s="41" t="s">
        <v>5</v>
      </c>
      <c r="D24" s="35" t="s">
        <v>29</v>
      </c>
      <c r="E24" s="46" t="s">
        <v>13</v>
      </c>
      <c r="F24" s="35">
        <v>1</v>
      </c>
      <c r="G24" s="35">
        <v>3</v>
      </c>
      <c r="H24" s="47">
        <v>1</v>
      </c>
      <c r="I24" s="47">
        <f>Tableau4[[#This Row],[NbAdults]]/100</f>
        <v>0.01</v>
      </c>
    </row>
    <row r="25" spans="1:9" x14ac:dyDescent="0.3">
      <c r="A25" s="43">
        <v>3</v>
      </c>
      <c r="B25" s="44" t="s">
        <v>18</v>
      </c>
      <c r="C25" s="44" t="s">
        <v>5</v>
      </c>
      <c r="D25" s="35" t="s">
        <v>29</v>
      </c>
      <c r="E25" s="46" t="s">
        <v>13</v>
      </c>
      <c r="F25" s="35">
        <v>1</v>
      </c>
      <c r="G25" s="35">
        <v>4</v>
      </c>
      <c r="H25" s="47">
        <v>10</v>
      </c>
      <c r="I25" s="47">
        <f>Tableau4[[#This Row],[NbAdults]]/100</f>
        <v>0.1</v>
      </c>
    </row>
    <row r="26" spans="1:9" x14ac:dyDescent="0.3">
      <c r="A26" s="40">
        <v>3</v>
      </c>
      <c r="B26" s="41" t="s">
        <v>18</v>
      </c>
      <c r="C26" s="41" t="s">
        <v>5</v>
      </c>
      <c r="D26" s="35" t="s">
        <v>29</v>
      </c>
      <c r="E26" s="46" t="s">
        <v>13</v>
      </c>
      <c r="F26" s="35">
        <v>1</v>
      </c>
      <c r="G26" s="35">
        <v>5</v>
      </c>
      <c r="H26" s="47">
        <v>0</v>
      </c>
      <c r="I26" s="47">
        <f>Tableau4[[#This Row],[NbAdults]]/100</f>
        <v>0</v>
      </c>
    </row>
    <row r="27" spans="1:9" x14ac:dyDescent="0.3">
      <c r="A27" s="43">
        <v>3</v>
      </c>
      <c r="B27" s="44" t="s">
        <v>18</v>
      </c>
      <c r="C27" s="44" t="s">
        <v>5</v>
      </c>
      <c r="D27" s="35" t="s">
        <v>29</v>
      </c>
      <c r="E27" s="46" t="s">
        <v>13</v>
      </c>
      <c r="F27" s="35">
        <v>1</v>
      </c>
      <c r="G27" s="35">
        <v>6</v>
      </c>
      <c r="H27" s="47">
        <v>8</v>
      </c>
      <c r="I27" s="47">
        <f>Tableau4[[#This Row],[NbAdults]]/100</f>
        <v>0.08</v>
      </c>
    </row>
    <row r="28" spans="1:9" x14ac:dyDescent="0.3">
      <c r="A28" s="40">
        <v>3</v>
      </c>
      <c r="B28" s="41" t="s">
        <v>18</v>
      </c>
      <c r="C28" s="41" t="s">
        <v>5</v>
      </c>
      <c r="D28" s="35" t="s">
        <v>29</v>
      </c>
      <c r="E28" s="46" t="s">
        <v>13</v>
      </c>
      <c r="F28" s="35">
        <v>1</v>
      </c>
      <c r="G28" s="35">
        <v>7</v>
      </c>
      <c r="H28" s="47">
        <v>3</v>
      </c>
      <c r="I28" s="47">
        <f>Tableau4[[#This Row],[NbAdults]]/100</f>
        <v>0.03</v>
      </c>
    </row>
    <row r="29" spans="1:9" x14ac:dyDescent="0.3">
      <c r="A29" s="43">
        <v>5</v>
      </c>
      <c r="B29" s="44" t="s">
        <v>18</v>
      </c>
      <c r="C29" s="44" t="s">
        <v>8</v>
      </c>
      <c r="D29" s="35" t="s">
        <v>29</v>
      </c>
      <c r="E29" s="45" t="s">
        <v>9</v>
      </c>
      <c r="F29" s="35">
        <v>1</v>
      </c>
      <c r="G29" s="35">
        <v>1</v>
      </c>
      <c r="H29" s="47">
        <v>11</v>
      </c>
      <c r="I29" s="47">
        <f>Tableau4[[#This Row],[NbAdults]]/100</f>
        <v>0.11</v>
      </c>
    </row>
    <row r="30" spans="1:9" x14ac:dyDescent="0.3">
      <c r="A30" s="40">
        <v>5</v>
      </c>
      <c r="B30" s="41" t="s">
        <v>18</v>
      </c>
      <c r="C30" s="41" t="s">
        <v>8</v>
      </c>
      <c r="D30" s="35" t="s">
        <v>29</v>
      </c>
      <c r="E30" s="42" t="s">
        <v>9</v>
      </c>
      <c r="F30" s="35">
        <v>1</v>
      </c>
      <c r="G30" s="35">
        <v>2</v>
      </c>
      <c r="H30" s="47">
        <v>5</v>
      </c>
      <c r="I30" s="47">
        <f>Tableau4[[#This Row],[NbAdults]]/100</f>
        <v>0.05</v>
      </c>
    </row>
    <row r="31" spans="1:9" x14ac:dyDescent="0.3">
      <c r="A31" s="43">
        <v>5</v>
      </c>
      <c r="B31" s="44" t="s">
        <v>18</v>
      </c>
      <c r="C31" s="44" t="s">
        <v>8</v>
      </c>
      <c r="D31" s="35" t="s">
        <v>29</v>
      </c>
      <c r="E31" s="45" t="s">
        <v>9</v>
      </c>
      <c r="F31" s="35">
        <v>1</v>
      </c>
      <c r="G31" s="35">
        <v>3</v>
      </c>
      <c r="H31" s="47">
        <v>6</v>
      </c>
      <c r="I31" s="47">
        <f>Tableau4[[#This Row],[NbAdults]]/100</f>
        <v>0.06</v>
      </c>
    </row>
    <row r="32" spans="1:9" x14ac:dyDescent="0.3">
      <c r="A32" s="40">
        <v>5</v>
      </c>
      <c r="B32" s="41" t="s">
        <v>18</v>
      </c>
      <c r="C32" s="41" t="s">
        <v>8</v>
      </c>
      <c r="D32" s="35" t="s">
        <v>29</v>
      </c>
      <c r="E32" s="42" t="s">
        <v>9</v>
      </c>
      <c r="F32" s="35">
        <v>1</v>
      </c>
      <c r="G32" s="35">
        <v>4</v>
      </c>
      <c r="H32" s="47">
        <v>1</v>
      </c>
      <c r="I32" s="47">
        <f>Tableau4[[#This Row],[NbAdults]]/100</f>
        <v>0.01</v>
      </c>
    </row>
    <row r="33" spans="1:9" x14ac:dyDescent="0.3">
      <c r="A33" s="43">
        <v>5</v>
      </c>
      <c r="B33" s="44" t="s">
        <v>18</v>
      </c>
      <c r="C33" s="44" t="s">
        <v>8</v>
      </c>
      <c r="D33" s="35" t="s">
        <v>29</v>
      </c>
      <c r="E33" s="45" t="s">
        <v>9</v>
      </c>
      <c r="F33" s="35">
        <v>1</v>
      </c>
      <c r="G33" s="35">
        <v>5</v>
      </c>
      <c r="H33" s="47">
        <v>5</v>
      </c>
      <c r="I33" s="47">
        <f>Tableau4[[#This Row],[NbAdults]]/100</f>
        <v>0.05</v>
      </c>
    </row>
    <row r="34" spans="1:9" x14ac:dyDescent="0.3">
      <c r="A34" s="40">
        <v>5</v>
      </c>
      <c r="B34" s="41" t="s">
        <v>18</v>
      </c>
      <c r="C34" s="41" t="s">
        <v>8</v>
      </c>
      <c r="D34" s="35" t="s">
        <v>29</v>
      </c>
      <c r="E34" s="42" t="s">
        <v>9</v>
      </c>
      <c r="F34" s="35">
        <v>1</v>
      </c>
      <c r="G34" s="35">
        <v>6</v>
      </c>
      <c r="H34" s="47">
        <v>0</v>
      </c>
      <c r="I34" s="47">
        <f>Tableau4[[#This Row],[NbAdults]]/100</f>
        <v>0</v>
      </c>
    </row>
    <row r="35" spans="1:9" x14ac:dyDescent="0.3">
      <c r="A35" s="43">
        <v>5</v>
      </c>
      <c r="B35" s="44" t="s">
        <v>18</v>
      </c>
      <c r="C35" s="44" t="s">
        <v>8</v>
      </c>
      <c r="D35" s="35" t="s">
        <v>29</v>
      </c>
      <c r="E35" s="45" t="s">
        <v>9</v>
      </c>
      <c r="F35" s="35">
        <v>1</v>
      </c>
      <c r="G35" s="35">
        <v>7</v>
      </c>
      <c r="H35" s="47">
        <v>0</v>
      </c>
      <c r="I35" s="47">
        <f>Tableau4[[#This Row],[NbAdults]]/100</f>
        <v>0</v>
      </c>
    </row>
    <row r="36" spans="1:9" x14ac:dyDescent="0.3">
      <c r="A36" s="40">
        <v>5</v>
      </c>
      <c r="B36" s="41" t="s">
        <v>18</v>
      </c>
      <c r="C36" s="41" t="s">
        <v>8</v>
      </c>
      <c r="D36" s="35" t="s">
        <v>29</v>
      </c>
      <c r="E36" s="42" t="s">
        <v>9</v>
      </c>
      <c r="F36" s="35">
        <v>1</v>
      </c>
      <c r="G36" s="35">
        <v>8</v>
      </c>
      <c r="H36" s="47">
        <v>0</v>
      </c>
      <c r="I36" s="47">
        <f>Tableau4[[#This Row],[NbAdults]]/100</f>
        <v>0</v>
      </c>
    </row>
    <row r="37" spans="1:9" x14ac:dyDescent="0.3">
      <c r="A37" s="43">
        <v>5</v>
      </c>
      <c r="B37" s="44" t="s">
        <v>18</v>
      </c>
      <c r="C37" s="44" t="s">
        <v>8</v>
      </c>
      <c r="D37" s="35" t="s">
        <v>29</v>
      </c>
      <c r="E37" s="45" t="s">
        <v>9</v>
      </c>
      <c r="F37" s="35">
        <v>1</v>
      </c>
      <c r="G37" s="35">
        <v>9</v>
      </c>
      <c r="H37" s="47">
        <v>0</v>
      </c>
      <c r="I37" s="47">
        <f>Tableau4[[#This Row],[NbAdults]]/100</f>
        <v>0</v>
      </c>
    </row>
    <row r="38" spans="1:9" x14ac:dyDescent="0.3">
      <c r="A38" s="40">
        <v>5</v>
      </c>
      <c r="B38" s="41" t="s">
        <v>18</v>
      </c>
      <c r="C38" s="41" t="s">
        <v>8</v>
      </c>
      <c r="D38" s="35" t="s">
        <v>29</v>
      </c>
      <c r="E38" s="42" t="s">
        <v>9</v>
      </c>
      <c r="F38" s="35">
        <v>1</v>
      </c>
      <c r="G38" s="35">
        <v>10</v>
      </c>
      <c r="H38" s="47">
        <v>0</v>
      </c>
      <c r="I38" s="47">
        <f>Tableau4[[#This Row],[NbAdults]]/100</f>
        <v>0</v>
      </c>
    </row>
    <row r="39" spans="1:9" x14ac:dyDescent="0.3">
      <c r="A39" s="43">
        <v>6</v>
      </c>
      <c r="B39" s="44" t="s">
        <v>18</v>
      </c>
      <c r="C39" s="44" t="s">
        <v>8</v>
      </c>
      <c r="D39" s="35" t="s">
        <v>30</v>
      </c>
      <c r="E39" s="45" t="s">
        <v>9</v>
      </c>
      <c r="F39" s="35">
        <v>1</v>
      </c>
      <c r="G39" s="35">
        <v>1</v>
      </c>
      <c r="H39" s="47">
        <v>0</v>
      </c>
      <c r="I39" s="47">
        <f>Tableau4[[#This Row],[NbAdults]]/100</f>
        <v>0</v>
      </c>
    </row>
    <row r="40" spans="1:9" x14ac:dyDescent="0.3">
      <c r="A40" s="40">
        <v>6</v>
      </c>
      <c r="B40" s="41" t="s">
        <v>18</v>
      </c>
      <c r="C40" s="41" t="s">
        <v>8</v>
      </c>
      <c r="D40" s="35" t="s">
        <v>30</v>
      </c>
      <c r="E40" s="42" t="s">
        <v>9</v>
      </c>
      <c r="F40" s="35">
        <v>1</v>
      </c>
      <c r="G40" s="35">
        <v>2</v>
      </c>
      <c r="H40" s="47">
        <v>2</v>
      </c>
      <c r="I40" s="47">
        <f>Tableau4[[#This Row],[NbAdults]]/100</f>
        <v>0.02</v>
      </c>
    </row>
    <row r="41" spans="1:9" x14ac:dyDescent="0.3">
      <c r="A41" s="43">
        <v>6</v>
      </c>
      <c r="B41" s="44" t="s">
        <v>18</v>
      </c>
      <c r="C41" s="44" t="s">
        <v>8</v>
      </c>
      <c r="D41" s="35" t="s">
        <v>30</v>
      </c>
      <c r="E41" s="45" t="s">
        <v>9</v>
      </c>
      <c r="F41" s="35">
        <v>1</v>
      </c>
      <c r="G41" s="35">
        <v>3</v>
      </c>
      <c r="H41" s="47">
        <v>6</v>
      </c>
      <c r="I41" s="47">
        <f>Tableau4[[#This Row],[NbAdults]]/100</f>
        <v>0.06</v>
      </c>
    </row>
    <row r="42" spans="1:9" x14ac:dyDescent="0.3">
      <c r="A42" s="40">
        <v>6</v>
      </c>
      <c r="B42" s="41" t="s">
        <v>18</v>
      </c>
      <c r="C42" s="41" t="s">
        <v>8</v>
      </c>
      <c r="D42" s="35" t="s">
        <v>30</v>
      </c>
      <c r="E42" s="42" t="s">
        <v>9</v>
      </c>
      <c r="F42" s="35">
        <v>1</v>
      </c>
      <c r="G42" s="35">
        <v>4</v>
      </c>
      <c r="H42" s="47">
        <v>0</v>
      </c>
      <c r="I42" s="47">
        <f>Tableau4[[#This Row],[NbAdults]]/100</f>
        <v>0</v>
      </c>
    </row>
    <row r="43" spans="1:9" x14ac:dyDescent="0.3">
      <c r="A43" s="43">
        <v>6</v>
      </c>
      <c r="B43" s="44" t="s">
        <v>18</v>
      </c>
      <c r="C43" s="44" t="s">
        <v>8</v>
      </c>
      <c r="D43" s="35" t="s">
        <v>30</v>
      </c>
      <c r="E43" s="45" t="s">
        <v>9</v>
      </c>
      <c r="F43" s="35">
        <v>1</v>
      </c>
      <c r="G43" s="35">
        <v>5</v>
      </c>
      <c r="H43" s="47">
        <v>0</v>
      </c>
      <c r="I43" s="47">
        <f>Tableau4[[#This Row],[NbAdults]]/100</f>
        <v>0</v>
      </c>
    </row>
    <row r="44" spans="1:9" x14ac:dyDescent="0.3">
      <c r="A44" s="40">
        <v>6</v>
      </c>
      <c r="B44" s="41" t="s">
        <v>18</v>
      </c>
      <c r="C44" s="41" t="s">
        <v>8</v>
      </c>
      <c r="D44" s="35" t="s">
        <v>30</v>
      </c>
      <c r="E44" s="42" t="s">
        <v>9</v>
      </c>
      <c r="F44" s="35">
        <v>1</v>
      </c>
      <c r="G44" s="35">
        <v>6</v>
      </c>
      <c r="H44" s="47">
        <v>0</v>
      </c>
      <c r="I44" s="47">
        <f>Tableau4[[#This Row],[NbAdults]]/100</f>
        <v>0</v>
      </c>
    </row>
    <row r="45" spans="1:9" x14ac:dyDescent="0.3">
      <c r="A45" s="43">
        <v>6</v>
      </c>
      <c r="B45" s="44" t="s">
        <v>18</v>
      </c>
      <c r="C45" s="44" t="s">
        <v>8</v>
      </c>
      <c r="D45" s="35" t="s">
        <v>30</v>
      </c>
      <c r="E45" s="45" t="s">
        <v>9</v>
      </c>
      <c r="F45" s="35">
        <v>1</v>
      </c>
      <c r="G45" s="35">
        <v>7</v>
      </c>
      <c r="H45" s="47">
        <v>2</v>
      </c>
      <c r="I45" s="47">
        <f>Tableau4[[#This Row],[NbAdults]]/100</f>
        <v>0.02</v>
      </c>
    </row>
    <row r="46" spans="1:9" x14ac:dyDescent="0.3">
      <c r="A46" s="40">
        <v>6</v>
      </c>
      <c r="B46" s="41" t="s">
        <v>18</v>
      </c>
      <c r="C46" s="41" t="s">
        <v>8</v>
      </c>
      <c r="D46" s="35" t="s">
        <v>30</v>
      </c>
      <c r="E46" s="42" t="s">
        <v>9</v>
      </c>
      <c r="F46" s="35">
        <v>1</v>
      </c>
      <c r="G46" s="35">
        <v>8</v>
      </c>
      <c r="H46" s="47">
        <v>0</v>
      </c>
      <c r="I46" s="47">
        <f>Tableau4[[#This Row],[NbAdults]]/100</f>
        <v>0</v>
      </c>
    </row>
    <row r="47" spans="1:9" x14ac:dyDescent="0.3">
      <c r="A47" s="43">
        <v>6</v>
      </c>
      <c r="B47" s="44" t="s">
        <v>18</v>
      </c>
      <c r="C47" s="44" t="s">
        <v>8</v>
      </c>
      <c r="D47" s="35" t="s">
        <v>30</v>
      </c>
      <c r="E47" s="45" t="s">
        <v>9</v>
      </c>
      <c r="F47" s="35">
        <v>1</v>
      </c>
      <c r="G47" s="35">
        <v>9</v>
      </c>
      <c r="H47" s="47">
        <v>0</v>
      </c>
      <c r="I47" s="47">
        <f>Tableau4[[#This Row],[NbAdults]]/100</f>
        <v>0</v>
      </c>
    </row>
    <row r="48" spans="1:9" x14ac:dyDescent="0.3">
      <c r="A48" s="40">
        <v>6</v>
      </c>
      <c r="B48" s="41" t="s">
        <v>18</v>
      </c>
      <c r="C48" s="41" t="s">
        <v>8</v>
      </c>
      <c r="D48" s="35" t="s">
        <v>30</v>
      </c>
      <c r="E48" s="42" t="s">
        <v>9</v>
      </c>
      <c r="F48" s="35">
        <v>1</v>
      </c>
      <c r="G48" s="35">
        <v>10</v>
      </c>
      <c r="H48" s="47">
        <v>0</v>
      </c>
      <c r="I48" s="47">
        <f>Tableau4[[#This Row],[NbAdults]]/100</f>
        <v>0</v>
      </c>
    </row>
    <row r="49" spans="1:9" x14ac:dyDescent="0.3">
      <c r="A49" s="34">
        <v>7</v>
      </c>
      <c r="B49" s="35" t="s">
        <v>19</v>
      </c>
      <c r="C49" s="35" t="s">
        <v>15</v>
      </c>
      <c r="D49" s="35" t="s">
        <v>29</v>
      </c>
      <c r="E49" s="36" t="s">
        <v>9</v>
      </c>
      <c r="F49" s="35">
        <v>1</v>
      </c>
      <c r="G49" s="35">
        <v>1</v>
      </c>
      <c r="H49" s="47">
        <v>20</v>
      </c>
      <c r="I49" s="47">
        <f>Tableau4[[#This Row],[NbAdults]]/100</f>
        <v>0.2</v>
      </c>
    </row>
    <row r="50" spans="1:9" x14ac:dyDescent="0.3">
      <c r="A50" s="34">
        <v>7</v>
      </c>
      <c r="B50" s="35" t="s">
        <v>19</v>
      </c>
      <c r="C50" s="35" t="s">
        <v>15</v>
      </c>
      <c r="D50" s="35" t="s">
        <v>29</v>
      </c>
      <c r="E50" s="36" t="s">
        <v>9</v>
      </c>
      <c r="F50" s="35">
        <v>1</v>
      </c>
      <c r="G50" s="35">
        <v>2</v>
      </c>
      <c r="H50" s="47">
        <v>3</v>
      </c>
      <c r="I50" s="47">
        <f>Tableau4[[#This Row],[NbAdults]]/100</f>
        <v>0.03</v>
      </c>
    </row>
    <row r="51" spans="1:9" x14ac:dyDescent="0.3">
      <c r="A51" s="34">
        <v>7</v>
      </c>
      <c r="B51" s="35" t="s">
        <v>19</v>
      </c>
      <c r="C51" s="35" t="s">
        <v>15</v>
      </c>
      <c r="D51" s="35" t="s">
        <v>29</v>
      </c>
      <c r="E51" s="36" t="s">
        <v>9</v>
      </c>
      <c r="F51" s="35">
        <v>1</v>
      </c>
      <c r="G51" s="35">
        <v>3</v>
      </c>
      <c r="H51" s="47">
        <v>19</v>
      </c>
      <c r="I51" s="47">
        <f>Tableau4[[#This Row],[NbAdults]]/100</f>
        <v>0.19</v>
      </c>
    </row>
    <row r="52" spans="1:9" x14ac:dyDescent="0.3">
      <c r="A52" s="34">
        <v>7</v>
      </c>
      <c r="B52" s="35" t="s">
        <v>19</v>
      </c>
      <c r="C52" s="35" t="s">
        <v>15</v>
      </c>
      <c r="D52" s="35" t="s">
        <v>29</v>
      </c>
      <c r="E52" s="36" t="s">
        <v>9</v>
      </c>
      <c r="F52" s="35">
        <v>1</v>
      </c>
      <c r="G52" s="35">
        <v>4</v>
      </c>
      <c r="H52" s="47">
        <v>8</v>
      </c>
      <c r="I52" s="47">
        <f>Tableau4[[#This Row],[NbAdults]]/100</f>
        <v>0.08</v>
      </c>
    </row>
    <row r="53" spans="1:9" x14ac:dyDescent="0.3">
      <c r="A53" s="34">
        <v>7</v>
      </c>
      <c r="B53" s="35" t="s">
        <v>19</v>
      </c>
      <c r="C53" s="35" t="s">
        <v>15</v>
      </c>
      <c r="D53" s="35" t="s">
        <v>29</v>
      </c>
      <c r="E53" s="36" t="s">
        <v>9</v>
      </c>
      <c r="F53" s="35">
        <v>1</v>
      </c>
      <c r="G53" s="35">
        <v>5</v>
      </c>
      <c r="H53" s="47">
        <v>17</v>
      </c>
      <c r="I53" s="47">
        <f>Tableau4[[#This Row],[NbAdults]]/100</f>
        <v>0.17</v>
      </c>
    </row>
    <row r="54" spans="1:9" x14ac:dyDescent="0.3">
      <c r="A54" s="34">
        <v>7</v>
      </c>
      <c r="B54" s="35" t="s">
        <v>19</v>
      </c>
      <c r="C54" s="35" t="s">
        <v>15</v>
      </c>
      <c r="D54" s="35" t="s">
        <v>29</v>
      </c>
      <c r="E54" s="36" t="s">
        <v>9</v>
      </c>
      <c r="F54" s="35">
        <v>1</v>
      </c>
      <c r="G54" s="35">
        <v>6</v>
      </c>
      <c r="H54" s="47">
        <v>3</v>
      </c>
      <c r="I54" s="47">
        <f>Tableau4[[#This Row],[NbAdults]]/100</f>
        <v>0.03</v>
      </c>
    </row>
    <row r="55" spans="1:9" x14ac:dyDescent="0.3">
      <c r="A55" s="34">
        <v>7</v>
      </c>
      <c r="B55" s="35" t="s">
        <v>19</v>
      </c>
      <c r="C55" s="35" t="s">
        <v>15</v>
      </c>
      <c r="D55" s="35" t="s">
        <v>29</v>
      </c>
      <c r="E55" s="36" t="s">
        <v>9</v>
      </c>
      <c r="F55" s="35">
        <v>1</v>
      </c>
      <c r="G55" s="35">
        <v>7</v>
      </c>
      <c r="H55" s="47">
        <v>12</v>
      </c>
      <c r="I55" s="47">
        <f>Tableau4[[#This Row],[NbAdults]]/100</f>
        <v>0.12</v>
      </c>
    </row>
    <row r="56" spans="1:9" x14ac:dyDescent="0.3">
      <c r="A56" s="34">
        <v>7</v>
      </c>
      <c r="B56" s="35" t="s">
        <v>19</v>
      </c>
      <c r="C56" s="35" t="s">
        <v>15</v>
      </c>
      <c r="D56" s="35" t="s">
        <v>29</v>
      </c>
      <c r="E56" s="36" t="s">
        <v>9</v>
      </c>
      <c r="F56" s="35">
        <v>1</v>
      </c>
      <c r="G56" s="35">
        <v>8</v>
      </c>
      <c r="H56" s="47">
        <v>1</v>
      </c>
      <c r="I56" s="47">
        <f>Tableau4[[#This Row],[NbAdults]]/100</f>
        <v>0.01</v>
      </c>
    </row>
    <row r="57" spans="1:9" x14ac:dyDescent="0.3">
      <c r="A57" s="34">
        <v>7</v>
      </c>
      <c r="B57" s="35" t="s">
        <v>19</v>
      </c>
      <c r="C57" s="35" t="s">
        <v>15</v>
      </c>
      <c r="D57" s="35" t="s">
        <v>29</v>
      </c>
      <c r="E57" s="36" t="s">
        <v>9</v>
      </c>
      <c r="F57" s="35">
        <v>1</v>
      </c>
      <c r="G57" s="35">
        <v>9</v>
      </c>
      <c r="H57" s="47">
        <v>12</v>
      </c>
      <c r="I57" s="47">
        <f>Tableau4[[#This Row],[NbAdults]]/100</f>
        <v>0.12</v>
      </c>
    </row>
    <row r="58" spans="1:9" x14ac:dyDescent="0.3">
      <c r="A58" s="34">
        <v>7</v>
      </c>
      <c r="B58" s="35" t="s">
        <v>19</v>
      </c>
      <c r="C58" s="35" t="s">
        <v>15</v>
      </c>
      <c r="D58" s="35" t="s">
        <v>29</v>
      </c>
      <c r="E58" s="36" t="s">
        <v>9</v>
      </c>
      <c r="F58" s="35">
        <v>1</v>
      </c>
      <c r="G58" s="35">
        <v>10</v>
      </c>
      <c r="H58" s="47">
        <v>0</v>
      </c>
      <c r="I58" s="47">
        <f>Tableau4[[#This Row],[NbAdults]]/100</f>
        <v>0</v>
      </c>
    </row>
    <row r="59" spans="1:9" x14ac:dyDescent="0.3">
      <c r="A59" s="34">
        <v>8</v>
      </c>
      <c r="B59" s="35" t="s">
        <v>19</v>
      </c>
      <c r="C59" s="35" t="s">
        <v>16</v>
      </c>
      <c r="D59" s="35" t="s">
        <v>29</v>
      </c>
      <c r="E59" s="36" t="s">
        <v>6</v>
      </c>
      <c r="F59" s="35">
        <v>1</v>
      </c>
      <c r="G59" s="35">
        <v>1</v>
      </c>
      <c r="H59" s="47">
        <v>12</v>
      </c>
      <c r="I59" s="47">
        <f>Tableau4[[#This Row],[NbAdults]]/100</f>
        <v>0.12</v>
      </c>
    </row>
    <row r="60" spans="1:9" x14ac:dyDescent="0.3">
      <c r="A60" s="34">
        <v>8</v>
      </c>
      <c r="B60" s="35" t="s">
        <v>19</v>
      </c>
      <c r="C60" s="35" t="s">
        <v>16</v>
      </c>
      <c r="D60" s="35" t="s">
        <v>29</v>
      </c>
      <c r="E60" s="36" t="s">
        <v>6</v>
      </c>
      <c r="F60" s="35">
        <v>1</v>
      </c>
      <c r="G60" s="35">
        <v>2</v>
      </c>
      <c r="H60" s="47">
        <v>16</v>
      </c>
      <c r="I60" s="47">
        <f>Tableau4[[#This Row],[NbAdults]]/100</f>
        <v>0.16</v>
      </c>
    </row>
    <row r="61" spans="1:9" x14ac:dyDescent="0.3">
      <c r="A61" s="34">
        <v>8</v>
      </c>
      <c r="B61" s="35" t="s">
        <v>19</v>
      </c>
      <c r="C61" s="35" t="s">
        <v>16</v>
      </c>
      <c r="D61" s="35" t="s">
        <v>29</v>
      </c>
      <c r="E61" s="36" t="s">
        <v>6</v>
      </c>
      <c r="F61" s="35">
        <v>1</v>
      </c>
      <c r="G61" s="35">
        <v>3</v>
      </c>
      <c r="H61" s="47">
        <v>14</v>
      </c>
      <c r="I61" s="47">
        <f>Tableau4[[#This Row],[NbAdults]]/100</f>
        <v>0.14000000000000001</v>
      </c>
    </row>
    <row r="62" spans="1:9" x14ac:dyDescent="0.3">
      <c r="A62" s="34">
        <v>8</v>
      </c>
      <c r="B62" s="35" t="s">
        <v>19</v>
      </c>
      <c r="C62" s="35" t="s">
        <v>16</v>
      </c>
      <c r="D62" s="35" t="s">
        <v>29</v>
      </c>
      <c r="E62" s="36" t="s">
        <v>6</v>
      </c>
      <c r="F62" s="35">
        <v>1</v>
      </c>
      <c r="G62" s="35">
        <v>4</v>
      </c>
      <c r="H62" s="47">
        <v>2</v>
      </c>
      <c r="I62" s="47">
        <f>Tableau4[[#This Row],[NbAdults]]/100</f>
        <v>0.02</v>
      </c>
    </row>
    <row r="63" spans="1:9" x14ac:dyDescent="0.3">
      <c r="A63" s="34">
        <v>8</v>
      </c>
      <c r="B63" s="35" t="s">
        <v>19</v>
      </c>
      <c r="C63" s="35" t="s">
        <v>16</v>
      </c>
      <c r="D63" s="35" t="s">
        <v>29</v>
      </c>
      <c r="E63" s="36" t="s">
        <v>6</v>
      </c>
      <c r="F63" s="35">
        <v>1</v>
      </c>
      <c r="G63" s="35">
        <v>5</v>
      </c>
      <c r="H63" s="47">
        <v>5</v>
      </c>
      <c r="I63" s="47">
        <f>Tableau4[[#This Row],[NbAdults]]/100</f>
        <v>0.05</v>
      </c>
    </row>
    <row r="64" spans="1:9" x14ac:dyDescent="0.3">
      <c r="A64" s="34">
        <v>8</v>
      </c>
      <c r="B64" s="35" t="s">
        <v>19</v>
      </c>
      <c r="C64" s="35" t="s">
        <v>16</v>
      </c>
      <c r="D64" s="35" t="s">
        <v>29</v>
      </c>
      <c r="E64" s="36" t="s">
        <v>6</v>
      </c>
      <c r="F64" s="35">
        <v>1</v>
      </c>
      <c r="G64" s="35">
        <v>6</v>
      </c>
      <c r="H64" s="47">
        <v>0</v>
      </c>
      <c r="I64" s="47">
        <f>Tableau4[[#This Row],[NbAdults]]/100</f>
        <v>0</v>
      </c>
    </row>
    <row r="65" spans="1:9" x14ac:dyDescent="0.3">
      <c r="A65" s="34">
        <v>8</v>
      </c>
      <c r="B65" s="35" t="s">
        <v>19</v>
      </c>
      <c r="C65" s="35" t="s">
        <v>16</v>
      </c>
      <c r="D65" s="35" t="s">
        <v>29</v>
      </c>
      <c r="E65" s="36" t="s">
        <v>6</v>
      </c>
      <c r="F65" s="35">
        <v>1</v>
      </c>
      <c r="G65" s="35">
        <v>7</v>
      </c>
      <c r="H65" s="47">
        <v>0</v>
      </c>
      <c r="I65" s="47">
        <f>Tableau4[[#This Row],[NbAdults]]/100</f>
        <v>0</v>
      </c>
    </row>
    <row r="66" spans="1:9" x14ac:dyDescent="0.3">
      <c r="A66" s="34">
        <v>8</v>
      </c>
      <c r="B66" s="35" t="s">
        <v>19</v>
      </c>
      <c r="C66" s="35" t="s">
        <v>16</v>
      </c>
      <c r="D66" s="35" t="s">
        <v>29</v>
      </c>
      <c r="E66" s="36" t="s">
        <v>6</v>
      </c>
      <c r="F66" s="35">
        <v>1</v>
      </c>
      <c r="G66" s="35">
        <v>8</v>
      </c>
      <c r="H66" s="47">
        <v>2</v>
      </c>
      <c r="I66" s="47">
        <f>Tableau4[[#This Row],[NbAdults]]/100</f>
        <v>0.02</v>
      </c>
    </row>
    <row r="67" spans="1:9" x14ac:dyDescent="0.3">
      <c r="A67" s="34">
        <v>8</v>
      </c>
      <c r="B67" s="35" t="s">
        <v>19</v>
      </c>
      <c r="C67" s="35" t="s">
        <v>16</v>
      </c>
      <c r="D67" s="35" t="s">
        <v>29</v>
      </c>
      <c r="E67" s="36" t="s">
        <v>6</v>
      </c>
      <c r="F67" s="35">
        <v>1</v>
      </c>
      <c r="G67" s="35">
        <v>9</v>
      </c>
      <c r="H67" s="47">
        <v>12</v>
      </c>
      <c r="I67" s="47">
        <f>Tableau4[[#This Row],[NbAdults]]/100</f>
        <v>0.12</v>
      </c>
    </row>
    <row r="68" spans="1:9" x14ac:dyDescent="0.3">
      <c r="A68" s="34">
        <v>8</v>
      </c>
      <c r="B68" s="35" t="s">
        <v>19</v>
      </c>
      <c r="C68" s="35" t="s">
        <v>16</v>
      </c>
      <c r="D68" s="35" t="s">
        <v>29</v>
      </c>
      <c r="E68" s="36" t="s">
        <v>6</v>
      </c>
      <c r="F68" s="35">
        <v>1</v>
      </c>
      <c r="G68" s="35">
        <v>10</v>
      </c>
      <c r="H68" s="47">
        <v>7</v>
      </c>
      <c r="I68" s="47">
        <f>Tableau4[[#This Row],[NbAdults]]/100</f>
        <v>7.0000000000000007E-2</v>
      </c>
    </row>
    <row r="69" spans="1:9" x14ac:dyDescent="0.3">
      <c r="A69" s="34">
        <v>9</v>
      </c>
      <c r="B69" s="35" t="s">
        <v>19</v>
      </c>
      <c r="C69" s="35" t="s">
        <v>16</v>
      </c>
      <c r="D69" s="35" t="s">
        <v>30</v>
      </c>
      <c r="E69" s="36" t="s">
        <v>6</v>
      </c>
      <c r="F69" s="35">
        <v>1</v>
      </c>
      <c r="G69" s="35">
        <v>1</v>
      </c>
      <c r="H69" s="47">
        <v>17</v>
      </c>
      <c r="I69" s="47">
        <f>Tableau4[[#This Row],[NbAdults]]/100</f>
        <v>0.17</v>
      </c>
    </row>
    <row r="70" spans="1:9" x14ac:dyDescent="0.3">
      <c r="A70" s="34">
        <v>9</v>
      </c>
      <c r="B70" s="35" t="s">
        <v>19</v>
      </c>
      <c r="C70" s="35" t="s">
        <v>16</v>
      </c>
      <c r="D70" s="35" t="s">
        <v>30</v>
      </c>
      <c r="E70" s="36" t="s">
        <v>6</v>
      </c>
      <c r="F70" s="35">
        <v>1</v>
      </c>
      <c r="G70" s="35">
        <v>2</v>
      </c>
      <c r="H70" s="47">
        <v>5</v>
      </c>
      <c r="I70" s="47">
        <f>Tableau4[[#This Row],[NbAdults]]/100</f>
        <v>0.05</v>
      </c>
    </row>
    <row r="71" spans="1:9" x14ac:dyDescent="0.3">
      <c r="A71" s="34">
        <v>9</v>
      </c>
      <c r="B71" s="35" t="s">
        <v>19</v>
      </c>
      <c r="C71" s="35" t="s">
        <v>16</v>
      </c>
      <c r="D71" s="35" t="s">
        <v>30</v>
      </c>
      <c r="E71" s="36" t="s">
        <v>6</v>
      </c>
      <c r="F71" s="35">
        <v>1</v>
      </c>
      <c r="G71" s="35">
        <v>3</v>
      </c>
      <c r="H71" s="47">
        <v>11</v>
      </c>
      <c r="I71" s="47">
        <f>Tableau4[[#This Row],[NbAdults]]/100</f>
        <v>0.11</v>
      </c>
    </row>
    <row r="72" spans="1:9" x14ac:dyDescent="0.3">
      <c r="A72" s="34">
        <v>9</v>
      </c>
      <c r="B72" s="35" t="s">
        <v>19</v>
      </c>
      <c r="C72" s="35" t="s">
        <v>16</v>
      </c>
      <c r="D72" s="35" t="s">
        <v>30</v>
      </c>
      <c r="E72" s="36" t="s">
        <v>6</v>
      </c>
      <c r="F72" s="35">
        <v>1</v>
      </c>
      <c r="G72" s="35">
        <v>4</v>
      </c>
      <c r="H72" s="47">
        <v>7</v>
      </c>
      <c r="I72" s="47">
        <f>Tableau4[[#This Row],[NbAdults]]/100</f>
        <v>7.0000000000000007E-2</v>
      </c>
    </row>
    <row r="73" spans="1:9" x14ac:dyDescent="0.3">
      <c r="A73" s="34">
        <v>9</v>
      </c>
      <c r="B73" s="35" t="s">
        <v>19</v>
      </c>
      <c r="C73" s="35" t="s">
        <v>16</v>
      </c>
      <c r="D73" s="35" t="s">
        <v>30</v>
      </c>
      <c r="E73" s="36" t="s">
        <v>6</v>
      </c>
      <c r="F73" s="35">
        <v>1</v>
      </c>
      <c r="G73" s="35">
        <v>5</v>
      </c>
      <c r="H73" s="47">
        <v>3</v>
      </c>
      <c r="I73" s="47">
        <f>Tableau4[[#This Row],[NbAdults]]/100</f>
        <v>0.03</v>
      </c>
    </row>
    <row r="74" spans="1:9" x14ac:dyDescent="0.3">
      <c r="A74" s="34">
        <v>9</v>
      </c>
      <c r="B74" s="35" t="s">
        <v>19</v>
      </c>
      <c r="C74" s="35" t="s">
        <v>16</v>
      </c>
      <c r="D74" s="35" t="s">
        <v>30</v>
      </c>
      <c r="E74" s="36" t="s">
        <v>6</v>
      </c>
      <c r="F74" s="35">
        <v>1</v>
      </c>
      <c r="G74" s="35">
        <v>6</v>
      </c>
      <c r="H74" s="47">
        <v>1</v>
      </c>
      <c r="I74" s="47">
        <f>Tableau4[[#This Row],[NbAdults]]/100</f>
        <v>0.01</v>
      </c>
    </row>
    <row r="75" spans="1:9" x14ac:dyDescent="0.3">
      <c r="A75" s="34">
        <v>9</v>
      </c>
      <c r="B75" s="35" t="s">
        <v>19</v>
      </c>
      <c r="C75" s="35" t="s">
        <v>16</v>
      </c>
      <c r="D75" s="35" t="s">
        <v>30</v>
      </c>
      <c r="E75" s="36" t="s">
        <v>6</v>
      </c>
      <c r="F75" s="35">
        <v>1</v>
      </c>
      <c r="G75" s="35">
        <v>7</v>
      </c>
      <c r="H75" s="48">
        <v>1</v>
      </c>
      <c r="I75" s="47">
        <f>Tableau4[[#This Row],[NbAdults]]/100</f>
        <v>0.01</v>
      </c>
    </row>
    <row r="76" spans="1:9" x14ac:dyDescent="0.3">
      <c r="A76" s="34">
        <v>10</v>
      </c>
      <c r="B76" s="35" t="s">
        <v>19</v>
      </c>
      <c r="C76" s="35" t="s">
        <v>17</v>
      </c>
      <c r="D76" s="35" t="s">
        <v>30</v>
      </c>
      <c r="E76" s="36" t="s">
        <v>13</v>
      </c>
      <c r="F76" s="35">
        <v>1</v>
      </c>
      <c r="G76" s="35">
        <v>1</v>
      </c>
      <c r="H76" s="47">
        <v>9</v>
      </c>
      <c r="I76" s="47">
        <f>Tableau4[[#This Row],[NbAdults]]/100</f>
        <v>0.09</v>
      </c>
    </row>
    <row r="77" spans="1:9" x14ac:dyDescent="0.3">
      <c r="A77" s="34">
        <v>10</v>
      </c>
      <c r="B77" s="35" t="s">
        <v>19</v>
      </c>
      <c r="C77" s="35" t="s">
        <v>17</v>
      </c>
      <c r="D77" s="35" t="s">
        <v>30</v>
      </c>
      <c r="E77" s="36" t="s">
        <v>13</v>
      </c>
      <c r="F77" s="35">
        <v>1</v>
      </c>
      <c r="G77" s="35">
        <v>2</v>
      </c>
      <c r="H77" s="47">
        <v>8</v>
      </c>
      <c r="I77" s="47">
        <f>Tableau4[[#This Row],[NbAdults]]/100</f>
        <v>0.08</v>
      </c>
    </row>
    <row r="78" spans="1:9" x14ac:dyDescent="0.3">
      <c r="A78" s="34">
        <v>10</v>
      </c>
      <c r="B78" s="35" t="s">
        <v>19</v>
      </c>
      <c r="C78" s="35" t="s">
        <v>17</v>
      </c>
      <c r="D78" s="35" t="s">
        <v>30</v>
      </c>
      <c r="E78" s="36" t="s">
        <v>13</v>
      </c>
      <c r="F78" s="35">
        <v>1</v>
      </c>
      <c r="G78" s="35">
        <v>3</v>
      </c>
      <c r="H78" s="47">
        <v>7</v>
      </c>
      <c r="I78" s="47">
        <f>Tableau4[[#This Row],[NbAdults]]/100</f>
        <v>7.0000000000000007E-2</v>
      </c>
    </row>
    <row r="79" spans="1:9" x14ac:dyDescent="0.3">
      <c r="A79" s="34">
        <v>10</v>
      </c>
      <c r="B79" s="35" t="s">
        <v>19</v>
      </c>
      <c r="C79" s="35" t="s">
        <v>17</v>
      </c>
      <c r="D79" s="35" t="s">
        <v>30</v>
      </c>
      <c r="E79" s="36" t="s">
        <v>13</v>
      </c>
      <c r="F79" s="35">
        <v>1</v>
      </c>
      <c r="G79" s="35">
        <v>4</v>
      </c>
      <c r="H79" s="47">
        <v>6</v>
      </c>
      <c r="I79" s="47">
        <f>Tableau4[[#This Row],[NbAdults]]/100</f>
        <v>0.06</v>
      </c>
    </row>
    <row r="80" spans="1:9" x14ac:dyDescent="0.3">
      <c r="A80" s="34">
        <v>10</v>
      </c>
      <c r="B80" s="35" t="s">
        <v>19</v>
      </c>
      <c r="C80" s="35" t="s">
        <v>17</v>
      </c>
      <c r="D80" s="35" t="s">
        <v>30</v>
      </c>
      <c r="E80" s="36" t="s">
        <v>13</v>
      </c>
      <c r="F80" s="35">
        <v>1</v>
      </c>
      <c r="G80" s="35">
        <v>5</v>
      </c>
      <c r="H80" s="47">
        <v>13</v>
      </c>
      <c r="I80" s="47">
        <f>Tableau4[[#This Row],[NbAdults]]/100</f>
        <v>0.13</v>
      </c>
    </row>
    <row r="81" spans="1:9" x14ac:dyDescent="0.3">
      <c r="A81" s="34">
        <v>10</v>
      </c>
      <c r="B81" s="35" t="s">
        <v>19</v>
      </c>
      <c r="C81" s="35" t="s">
        <v>17</v>
      </c>
      <c r="D81" s="35" t="s">
        <v>30</v>
      </c>
      <c r="E81" s="36" t="s">
        <v>13</v>
      </c>
      <c r="F81" s="35">
        <v>1</v>
      </c>
      <c r="G81" s="35">
        <v>6</v>
      </c>
      <c r="H81" s="47">
        <v>3</v>
      </c>
      <c r="I81" s="47">
        <f>Tableau4[[#This Row],[NbAdults]]/100</f>
        <v>0.03</v>
      </c>
    </row>
    <row r="82" spans="1:9" x14ac:dyDescent="0.3">
      <c r="A82" s="34">
        <v>10</v>
      </c>
      <c r="B82" s="35" t="s">
        <v>19</v>
      </c>
      <c r="C82" s="35" t="s">
        <v>17</v>
      </c>
      <c r="D82" s="35" t="s">
        <v>30</v>
      </c>
      <c r="E82" s="36" t="s">
        <v>13</v>
      </c>
      <c r="F82" s="35">
        <v>1</v>
      </c>
      <c r="G82" s="35">
        <v>7</v>
      </c>
      <c r="H82" s="47">
        <v>5</v>
      </c>
      <c r="I82" s="47">
        <f>Tableau4[[#This Row],[NbAdults]]/100</f>
        <v>0.05</v>
      </c>
    </row>
    <row r="83" spans="1:9" x14ac:dyDescent="0.3">
      <c r="A83" s="34">
        <v>10</v>
      </c>
      <c r="B83" s="35" t="s">
        <v>19</v>
      </c>
      <c r="C83" s="35" t="s">
        <v>17</v>
      </c>
      <c r="D83" s="35" t="s">
        <v>30</v>
      </c>
      <c r="E83" s="36" t="s">
        <v>13</v>
      </c>
      <c r="F83" s="35">
        <v>1</v>
      </c>
      <c r="G83" s="37">
        <v>8</v>
      </c>
      <c r="H83" s="48">
        <v>2</v>
      </c>
      <c r="I83" s="47">
        <f>Tableau4[[#This Row],[NbAdults]]/100</f>
        <v>0.02</v>
      </c>
    </row>
    <row r="84" spans="1:9" x14ac:dyDescent="0.3">
      <c r="A84" s="34">
        <v>10</v>
      </c>
      <c r="B84" s="35" t="s">
        <v>19</v>
      </c>
      <c r="C84" s="35" t="s">
        <v>17</v>
      </c>
      <c r="D84" s="35" t="s">
        <v>30</v>
      </c>
      <c r="E84" s="36" t="s">
        <v>13</v>
      </c>
      <c r="F84" s="35">
        <v>1</v>
      </c>
      <c r="G84" s="37">
        <v>9</v>
      </c>
      <c r="H84" s="48">
        <v>0</v>
      </c>
      <c r="I84" s="47">
        <f>Tableau4[[#This Row],[NbAdults]]/100</f>
        <v>0</v>
      </c>
    </row>
    <row r="85" spans="1:9" x14ac:dyDescent="0.3">
      <c r="A85" s="34">
        <v>11</v>
      </c>
      <c r="B85" s="35" t="s">
        <v>19</v>
      </c>
      <c r="C85" s="35" t="s">
        <v>17</v>
      </c>
      <c r="D85" s="35" t="s">
        <v>30</v>
      </c>
      <c r="E85" s="36" t="s">
        <v>13</v>
      </c>
      <c r="F85" s="35">
        <v>1</v>
      </c>
      <c r="G85" s="35">
        <v>1</v>
      </c>
      <c r="H85" s="47">
        <v>13</v>
      </c>
      <c r="I85" s="47">
        <f>Tableau4[[#This Row],[NbAdults]]/100</f>
        <v>0.13</v>
      </c>
    </row>
    <row r="86" spans="1:9" x14ac:dyDescent="0.3">
      <c r="A86" s="34">
        <v>11</v>
      </c>
      <c r="B86" s="35" t="s">
        <v>19</v>
      </c>
      <c r="C86" s="35" t="s">
        <v>17</v>
      </c>
      <c r="D86" s="35" t="s">
        <v>30</v>
      </c>
      <c r="E86" s="36" t="s">
        <v>13</v>
      </c>
      <c r="F86" s="35">
        <v>1</v>
      </c>
      <c r="G86" s="35">
        <v>2</v>
      </c>
      <c r="H86" s="47">
        <v>13</v>
      </c>
      <c r="I86" s="47">
        <f>Tableau4[[#This Row],[NbAdults]]/100</f>
        <v>0.13</v>
      </c>
    </row>
    <row r="87" spans="1:9" x14ac:dyDescent="0.3">
      <c r="A87" s="34">
        <v>11</v>
      </c>
      <c r="B87" s="35" t="s">
        <v>19</v>
      </c>
      <c r="C87" s="35" t="s">
        <v>17</v>
      </c>
      <c r="D87" s="35" t="s">
        <v>30</v>
      </c>
      <c r="E87" s="36" t="s">
        <v>13</v>
      </c>
      <c r="F87" s="35">
        <v>1</v>
      </c>
      <c r="G87" s="35">
        <v>3</v>
      </c>
      <c r="H87" s="47">
        <v>19</v>
      </c>
      <c r="I87" s="47">
        <f>Tableau4[[#This Row],[NbAdults]]/100</f>
        <v>0.19</v>
      </c>
    </row>
    <row r="88" spans="1:9" x14ac:dyDescent="0.3">
      <c r="A88" s="34">
        <v>11</v>
      </c>
      <c r="B88" s="35" t="s">
        <v>19</v>
      </c>
      <c r="C88" s="35" t="s">
        <v>17</v>
      </c>
      <c r="D88" s="35" t="s">
        <v>30</v>
      </c>
      <c r="E88" s="36" t="s">
        <v>13</v>
      </c>
      <c r="F88" s="35">
        <v>1</v>
      </c>
      <c r="G88" s="35">
        <v>4</v>
      </c>
      <c r="H88" s="47">
        <v>10</v>
      </c>
      <c r="I88" s="47">
        <f>Tableau4[[#This Row],[NbAdults]]/100</f>
        <v>0.1</v>
      </c>
    </row>
    <row r="89" spans="1:9" x14ac:dyDescent="0.3">
      <c r="A89" s="34">
        <v>11</v>
      </c>
      <c r="B89" s="35" t="s">
        <v>19</v>
      </c>
      <c r="C89" s="35" t="s">
        <v>17</v>
      </c>
      <c r="D89" s="35" t="s">
        <v>30</v>
      </c>
      <c r="E89" s="36" t="s">
        <v>13</v>
      </c>
      <c r="F89" s="35">
        <v>1</v>
      </c>
      <c r="G89" s="35">
        <v>5</v>
      </c>
      <c r="H89" s="47">
        <v>1</v>
      </c>
      <c r="I89" s="47">
        <f>Tableau4[[#This Row],[NbAdults]]/100</f>
        <v>0.01</v>
      </c>
    </row>
    <row r="90" spans="1:9" x14ac:dyDescent="0.3">
      <c r="A90" s="34">
        <v>11</v>
      </c>
      <c r="B90" s="35" t="s">
        <v>19</v>
      </c>
      <c r="C90" s="35" t="s">
        <v>17</v>
      </c>
      <c r="D90" s="35" t="s">
        <v>30</v>
      </c>
      <c r="E90" s="36" t="s">
        <v>13</v>
      </c>
      <c r="F90" s="35">
        <v>1</v>
      </c>
      <c r="G90" s="35">
        <v>6</v>
      </c>
      <c r="H90" s="47">
        <v>3</v>
      </c>
      <c r="I90" s="47">
        <f>Tableau4[[#This Row],[NbAdults]]/100</f>
        <v>0.03</v>
      </c>
    </row>
    <row r="91" spans="1:9" x14ac:dyDescent="0.3">
      <c r="A91" s="34">
        <v>11</v>
      </c>
      <c r="B91" s="35" t="s">
        <v>19</v>
      </c>
      <c r="C91" s="35" t="s">
        <v>17</v>
      </c>
      <c r="D91" s="35" t="s">
        <v>30</v>
      </c>
      <c r="E91" s="36" t="s">
        <v>13</v>
      </c>
      <c r="F91" s="35">
        <v>1</v>
      </c>
      <c r="G91" s="35">
        <v>7</v>
      </c>
      <c r="H91" s="47">
        <v>0</v>
      </c>
      <c r="I91" s="47">
        <f>Tableau4[[#This Row],[NbAdults]]/100</f>
        <v>0</v>
      </c>
    </row>
    <row r="92" spans="1:9" x14ac:dyDescent="0.3">
      <c r="A92" s="34">
        <v>11</v>
      </c>
      <c r="B92" s="35" t="s">
        <v>19</v>
      </c>
      <c r="C92" s="35" t="s">
        <v>17</v>
      </c>
      <c r="D92" s="35" t="s">
        <v>30</v>
      </c>
      <c r="E92" s="36" t="s">
        <v>13</v>
      </c>
      <c r="F92" s="35">
        <v>1</v>
      </c>
      <c r="G92" s="37">
        <v>8</v>
      </c>
      <c r="H92" s="47">
        <v>5</v>
      </c>
      <c r="I92" s="47">
        <f>Tableau4[[#This Row],[NbAdults]]/100</f>
        <v>0.05</v>
      </c>
    </row>
    <row r="93" spans="1:9" x14ac:dyDescent="0.3">
      <c r="A93" s="34">
        <v>11</v>
      </c>
      <c r="B93" s="37" t="s">
        <v>19</v>
      </c>
      <c r="C93" s="37" t="s">
        <v>17</v>
      </c>
      <c r="D93" s="37" t="s">
        <v>30</v>
      </c>
      <c r="E93" s="38" t="s">
        <v>13</v>
      </c>
      <c r="F93" s="35">
        <v>1</v>
      </c>
      <c r="G93" s="37">
        <v>9</v>
      </c>
      <c r="H93" s="48">
        <v>9</v>
      </c>
      <c r="I93" s="47">
        <f>Tableau4[[#This Row],[NbAdults]]/100</f>
        <v>0.09</v>
      </c>
    </row>
    <row r="94" spans="1:9" x14ac:dyDescent="0.3">
      <c r="A94" s="34">
        <v>11</v>
      </c>
      <c r="B94" s="37" t="s">
        <v>19</v>
      </c>
      <c r="C94" s="37" t="s">
        <v>17</v>
      </c>
      <c r="D94" s="37" t="s">
        <v>30</v>
      </c>
      <c r="E94" s="38" t="s">
        <v>13</v>
      </c>
      <c r="F94" s="35">
        <v>1</v>
      </c>
      <c r="G94" s="37">
        <v>10</v>
      </c>
      <c r="H94" s="48">
        <v>13</v>
      </c>
      <c r="I94" s="47">
        <f>Tableau4[[#This Row],[NbAdults]]/100</f>
        <v>0.13</v>
      </c>
    </row>
    <row r="95" spans="1:9" x14ac:dyDescent="0.3">
      <c r="A95" s="34">
        <v>12</v>
      </c>
      <c r="B95" s="35" t="s">
        <v>20</v>
      </c>
      <c r="C95" s="35" t="s">
        <v>10</v>
      </c>
      <c r="D95" s="35" t="s">
        <v>29</v>
      </c>
      <c r="E95" s="36" t="s">
        <v>13</v>
      </c>
      <c r="F95" s="35">
        <v>1</v>
      </c>
      <c r="G95" s="35">
        <v>1</v>
      </c>
      <c r="H95" s="47">
        <v>1</v>
      </c>
      <c r="I95" s="47">
        <f>Tableau4[[#This Row],[NbAdults]]/100</f>
        <v>0.01</v>
      </c>
    </row>
    <row r="96" spans="1:9" x14ac:dyDescent="0.3">
      <c r="A96" s="34">
        <v>12</v>
      </c>
      <c r="B96" s="35" t="s">
        <v>20</v>
      </c>
      <c r="C96" s="35" t="s">
        <v>10</v>
      </c>
      <c r="D96" s="35" t="s">
        <v>29</v>
      </c>
      <c r="E96" s="36" t="s">
        <v>13</v>
      </c>
      <c r="F96" s="35">
        <v>1</v>
      </c>
      <c r="G96" s="35">
        <v>2</v>
      </c>
      <c r="H96" s="47">
        <v>2</v>
      </c>
      <c r="I96" s="47">
        <f>Tableau4[[#This Row],[NbAdults]]/100</f>
        <v>0.02</v>
      </c>
    </row>
    <row r="97" spans="1:9" x14ac:dyDescent="0.3">
      <c r="A97" s="34">
        <v>12</v>
      </c>
      <c r="B97" s="35" t="s">
        <v>20</v>
      </c>
      <c r="C97" s="35" t="s">
        <v>10</v>
      </c>
      <c r="D97" s="35" t="s">
        <v>29</v>
      </c>
      <c r="E97" s="36" t="s">
        <v>13</v>
      </c>
      <c r="F97" s="35">
        <v>1</v>
      </c>
      <c r="G97" s="35">
        <v>3</v>
      </c>
      <c r="H97" s="47">
        <v>5</v>
      </c>
      <c r="I97" s="47">
        <f>Tableau4[[#This Row],[NbAdults]]/100</f>
        <v>0.05</v>
      </c>
    </row>
    <row r="98" spans="1:9" x14ac:dyDescent="0.3">
      <c r="A98" s="34">
        <v>12</v>
      </c>
      <c r="B98" s="35" t="s">
        <v>20</v>
      </c>
      <c r="C98" s="35" t="s">
        <v>10</v>
      </c>
      <c r="D98" s="35" t="s">
        <v>29</v>
      </c>
      <c r="E98" s="36" t="s">
        <v>13</v>
      </c>
      <c r="F98" s="35">
        <v>1</v>
      </c>
      <c r="G98" s="35">
        <v>4</v>
      </c>
      <c r="H98" s="47">
        <v>3</v>
      </c>
      <c r="I98" s="47">
        <f>Tableau4[[#This Row],[NbAdults]]/100</f>
        <v>0.03</v>
      </c>
    </row>
    <row r="99" spans="1:9" x14ac:dyDescent="0.3">
      <c r="A99" s="34">
        <v>12</v>
      </c>
      <c r="B99" s="35" t="s">
        <v>20</v>
      </c>
      <c r="C99" s="35" t="s">
        <v>10</v>
      </c>
      <c r="D99" s="35" t="s">
        <v>29</v>
      </c>
      <c r="E99" s="36" t="s">
        <v>13</v>
      </c>
      <c r="F99" s="35">
        <v>1</v>
      </c>
      <c r="G99" s="35">
        <v>5</v>
      </c>
      <c r="H99" s="47">
        <v>5</v>
      </c>
      <c r="I99" s="47">
        <f>Tableau4[[#This Row],[NbAdults]]/100</f>
        <v>0.05</v>
      </c>
    </row>
    <row r="100" spans="1:9" x14ac:dyDescent="0.3">
      <c r="A100" s="34">
        <v>12</v>
      </c>
      <c r="B100" s="35" t="s">
        <v>20</v>
      </c>
      <c r="C100" s="35" t="s">
        <v>10</v>
      </c>
      <c r="D100" s="35" t="s">
        <v>29</v>
      </c>
      <c r="E100" s="36" t="s">
        <v>13</v>
      </c>
      <c r="F100" s="35">
        <v>1</v>
      </c>
      <c r="G100" s="35">
        <v>6</v>
      </c>
      <c r="H100" s="47">
        <v>1</v>
      </c>
      <c r="I100" s="47">
        <f>Tableau4[[#This Row],[NbAdults]]/100</f>
        <v>0.01</v>
      </c>
    </row>
    <row r="101" spans="1:9" x14ac:dyDescent="0.3">
      <c r="A101" s="34">
        <v>12</v>
      </c>
      <c r="B101" s="35" t="s">
        <v>20</v>
      </c>
      <c r="C101" s="35" t="s">
        <v>10</v>
      </c>
      <c r="D101" s="35" t="s">
        <v>29</v>
      </c>
      <c r="E101" s="36" t="s">
        <v>13</v>
      </c>
      <c r="F101" s="35">
        <v>1</v>
      </c>
      <c r="G101" s="35">
        <v>7</v>
      </c>
      <c r="H101" s="47">
        <v>0</v>
      </c>
      <c r="I101" s="47">
        <f>Tableau4[[#This Row],[NbAdults]]/100</f>
        <v>0</v>
      </c>
    </row>
    <row r="102" spans="1:9" x14ac:dyDescent="0.3">
      <c r="A102" s="34">
        <v>12</v>
      </c>
      <c r="B102" s="35" t="s">
        <v>20</v>
      </c>
      <c r="C102" s="35" t="s">
        <v>10</v>
      </c>
      <c r="D102" s="35" t="s">
        <v>29</v>
      </c>
      <c r="E102" s="36" t="s">
        <v>13</v>
      </c>
      <c r="F102" s="35">
        <v>1</v>
      </c>
      <c r="G102" s="35">
        <v>8</v>
      </c>
      <c r="H102" s="47">
        <v>1</v>
      </c>
      <c r="I102" s="47">
        <f>Tableau4[[#This Row],[NbAdults]]/100</f>
        <v>0.01</v>
      </c>
    </row>
    <row r="103" spans="1:9" x14ac:dyDescent="0.3">
      <c r="A103" s="34">
        <v>12</v>
      </c>
      <c r="B103" s="35" t="s">
        <v>20</v>
      </c>
      <c r="C103" s="35" t="s">
        <v>10</v>
      </c>
      <c r="D103" s="35" t="s">
        <v>29</v>
      </c>
      <c r="E103" s="36" t="s">
        <v>13</v>
      </c>
      <c r="F103" s="35">
        <v>1</v>
      </c>
      <c r="G103" s="35">
        <v>9</v>
      </c>
      <c r="H103" s="47">
        <v>0</v>
      </c>
      <c r="I103" s="47">
        <f>Tableau4[[#This Row],[NbAdults]]/100</f>
        <v>0</v>
      </c>
    </row>
    <row r="104" spans="1:9" x14ac:dyDescent="0.3">
      <c r="A104" s="34">
        <v>12</v>
      </c>
      <c r="B104" s="35" t="s">
        <v>20</v>
      </c>
      <c r="C104" s="35" t="s">
        <v>10</v>
      </c>
      <c r="D104" s="35" t="s">
        <v>29</v>
      </c>
      <c r="E104" s="36" t="s">
        <v>13</v>
      </c>
      <c r="F104" s="35">
        <v>1</v>
      </c>
      <c r="G104" s="35">
        <v>10</v>
      </c>
      <c r="H104" s="47">
        <v>2</v>
      </c>
      <c r="I104" s="47">
        <f>Tableau4[[#This Row],[NbAdults]]/100</f>
        <v>0.02</v>
      </c>
    </row>
    <row r="105" spans="1:9" x14ac:dyDescent="0.3">
      <c r="A105" s="34">
        <v>13</v>
      </c>
      <c r="B105" s="35" t="s">
        <v>20</v>
      </c>
      <c r="C105" s="35" t="s">
        <v>10</v>
      </c>
      <c r="D105" s="35" t="s">
        <v>30</v>
      </c>
      <c r="E105" s="36" t="s">
        <v>13</v>
      </c>
      <c r="F105" s="35">
        <v>1</v>
      </c>
      <c r="G105" s="35">
        <v>1</v>
      </c>
      <c r="H105" s="48">
        <v>3</v>
      </c>
      <c r="I105" s="47">
        <f>Tableau4[[#This Row],[NbAdults]]/100</f>
        <v>0.03</v>
      </c>
    </row>
    <row r="106" spans="1:9" x14ac:dyDescent="0.3">
      <c r="A106" s="34">
        <v>13</v>
      </c>
      <c r="B106" s="35" t="s">
        <v>20</v>
      </c>
      <c r="C106" s="35" t="s">
        <v>10</v>
      </c>
      <c r="D106" s="35" t="s">
        <v>30</v>
      </c>
      <c r="E106" s="36" t="s">
        <v>13</v>
      </c>
      <c r="F106" s="35">
        <v>1</v>
      </c>
      <c r="G106" s="35">
        <v>2</v>
      </c>
      <c r="H106" s="47">
        <v>3</v>
      </c>
      <c r="I106" s="47">
        <f>Tableau4[[#This Row],[NbAdults]]/100</f>
        <v>0.03</v>
      </c>
    </row>
    <row r="107" spans="1:9" x14ac:dyDescent="0.3">
      <c r="A107" s="34">
        <v>13</v>
      </c>
      <c r="B107" s="35" t="s">
        <v>20</v>
      </c>
      <c r="C107" s="35" t="s">
        <v>10</v>
      </c>
      <c r="D107" s="35" t="s">
        <v>30</v>
      </c>
      <c r="E107" s="36" t="s">
        <v>13</v>
      </c>
      <c r="F107" s="35">
        <v>1</v>
      </c>
      <c r="G107" s="35">
        <v>3</v>
      </c>
      <c r="H107" s="47">
        <v>4</v>
      </c>
      <c r="I107" s="47">
        <f>Tableau4[[#This Row],[NbAdults]]/100</f>
        <v>0.04</v>
      </c>
    </row>
    <row r="108" spans="1:9" x14ac:dyDescent="0.3">
      <c r="A108" s="34">
        <v>13</v>
      </c>
      <c r="B108" s="35" t="s">
        <v>20</v>
      </c>
      <c r="C108" s="35" t="s">
        <v>10</v>
      </c>
      <c r="D108" s="35" t="s">
        <v>30</v>
      </c>
      <c r="E108" s="36" t="s">
        <v>13</v>
      </c>
      <c r="F108" s="35">
        <v>1</v>
      </c>
      <c r="G108" s="35">
        <v>4</v>
      </c>
      <c r="H108" s="47">
        <v>7</v>
      </c>
      <c r="I108" s="47">
        <f>Tableau4[[#This Row],[NbAdults]]/100</f>
        <v>7.0000000000000007E-2</v>
      </c>
    </row>
    <row r="109" spans="1:9" x14ac:dyDescent="0.3">
      <c r="A109" s="34">
        <v>13</v>
      </c>
      <c r="B109" s="35" t="s">
        <v>20</v>
      </c>
      <c r="C109" s="35" t="s">
        <v>10</v>
      </c>
      <c r="D109" s="35" t="s">
        <v>30</v>
      </c>
      <c r="E109" s="36" t="s">
        <v>13</v>
      </c>
      <c r="F109" s="35">
        <v>1</v>
      </c>
      <c r="G109" s="35">
        <v>5</v>
      </c>
      <c r="H109" s="47">
        <v>0</v>
      </c>
      <c r="I109" s="47">
        <f>Tableau4[[#This Row],[NbAdults]]/100</f>
        <v>0</v>
      </c>
    </row>
    <row r="110" spans="1:9" x14ac:dyDescent="0.3">
      <c r="A110" s="34">
        <v>13</v>
      </c>
      <c r="B110" s="35" t="s">
        <v>20</v>
      </c>
      <c r="C110" s="35" t="s">
        <v>10</v>
      </c>
      <c r="D110" s="35" t="s">
        <v>30</v>
      </c>
      <c r="E110" s="36" t="s">
        <v>13</v>
      </c>
      <c r="F110" s="35">
        <v>1</v>
      </c>
      <c r="G110" s="35">
        <v>6</v>
      </c>
      <c r="H110" s="47">
        <v>0</v>
      </c>
      <c r="I110" s="47">
        <f>Tableau4[[#This Row],[NbAdults]]/100</f>
        <v>0</v>
      </c>
    </row>
    <row r="111" spans="1:9" x14ac:dyDescent="0.3">
      <c r="A111" s="34">
        <v>13</v>
      </c>
      <c r="B111" s="35" t="s">
        <v>20</v>
      </c>
      <c r="C111" s="35" t="s">
        <v>10</v>
      </c>
      <c r="D111" s="35" t="s">
        <v>30</v>
      </c>
      <c r="E111" s="36" t="s">
        <v>13</v>
      </c>
      <c r="F111" s="35">
        <v>1</v>
      </c>
      <c r="G111" s="35">
        <v>7</v>
      </c>
      <c r="H111" s="47">
        <v>1</v>
      </c>
      <c r="I111" s="47">
        <f>Tableau4[[#This Row],[NbAdults]]/100</f>
        <v>0.01</v>
      </c>
    </row>
    <row r="112" spans="1:9" x14ac:dyDescent="0.3">
      <c r="A112" s="34">
        <v>13</v>
      </c>
      <c r="B112" s="35" t="s">
        <v>20</v>
      </c>
      <c r="C112" s="35" t="s">
        <v>10</v>
      </c>
      <c r="D112" s="35" t="s">
        <v>30</v>
      </c>
      <c r="E112" s="36" t="s">
        <v>13</v>
      </c>
      <c r="F112" s="35">
        <v>1</v>
      </c>
      <c r="G112" s="35">
        <v>8</v>
      </c>
      <c r="H112" s="47">
        <v>0</v>
      </c>
      <c r="I112" s="47">
        <f>Tableau4[[#This Row],[NbAdults]]/100</f>
        <v>0</v>
      </c>
    </row>
    <row r="113" spans="1:9" x14ac:dyDescent="0.3">
      <c r="A113" s="34">
        <v>13</v>
      </c>
      <c r="B113" s="35" t="s">
        <v>20</v>
      </c>
      <c r="C113" s="35" t="s">
        <v>10</v>
      </c>
      <c r="D113" s="35" t="s">
        <v>30</v>
      </c>
      <c r="E113" s="36" t="s">
        <v>13</v>
      </c>
      <c r="F113" s="35">
        <v>1</v>
      </c>
      <c r="G113" s="35">
        <v>9</v>
      </c>
      <c r="H113" s="47">
        <v>1</v>
      </c>
      <c r="I113" s="47">
        <f>Tableau4[[#This Row],[NbAdults]]/100</f>
        <v>0.01</v>
      </c>
    </row>
    <row r="114" spans="1:9" x14ac:dyDescent="0.3">
      <c r="A114" s="34">
        <v>13</v>
      </c>
      <c r="B114" s="35" t="s">
        <v>20</v>
      </c>
      <c r="C114" s="35" t="s">
        <v>10</v>
      </c>
      <c r="D114" s="35" t="s">
        <v>30</v>
      </c>
      <c r="E114" s="36" t="s">
        <v>13</v>
      </c>
      <c r="F114" s="35">
        <v>1</v>
      </c>
      <c r="G114" s="35">
        <v>10</v>
      </c>
      <c r="H114" s="47">
        <v>2</v>
      </c>
      <c r="I114" s="47">
        <f>Tableau4[[#This Row],[NbAdults]]/100</f>
        <v>0.02</v>
      </c>
    </row>
    <row r="115" spans="1:9" x14ac:dyDescent="0.3">
      <c r="A115" s="34">
        <v>14</v>
      </c>
      <c r="B115" s="35" t="s">
        <v>20</v>
      </c>
      <c r="C115" s="35" t="s">
        <v>11</v>
      </c>
      <c r="D115" s="35" t="s">
        <v>29</v>
      </c>
      <c r="E115" s="36" t="s">
        <v>9</v>
      </c>
      <c r="F115" s="35">
        <v>1</v>
      </c>
      <c r="G115" s="35">
        <v>1</v>
      </c>
      <c r="H115" s="47">
        <v>13</v>
      </c>
      <c r="I115" s="47">
        <f>Tableau4[[#This Row],[NbAdults]]/100</f>
        <v>0.13</v>
      </c>
    </row>
    <row r="116" spans="1:9" x14ac:dyDescent="0.3">
      <c r="A116" s="34">
        <v>14</v>
      </c>
      <c r="B116" s="35" t="s">
        <v>20</v>
      </c>
      <c r="C116" s="35" t="s">
        <v>11</v>
      </c>
      <c r="D116" s="35" t="s">
        <v>29</v>
      </c>
      <c r="E116" s="36" t="s">
        <v>9</v>
      </c>
      <c r="F116" s="35">
        <v>1</v>
      </c>
      <c r="G116" s="35">
        <v>2</v>
      </c>
      <c r="H116" s="47">
        <v>3</v>
      </c>
      <c r="I116" s="47">
        <f>Tableau4[[#This Row],[NbAdults]]/100</f>
        <v>0.03</v>
      </c>
    </row>
    <row r="117" spans="1:9" x14ac:dyDescent="0.3">
      <c r="A117" s="34">
        <v>14</v>
      </c>
      <c r="B117" s="35" t="s">
        <v>20</v>
      </c>
      <c r="C117" s="35" t="s">
        <v>11</v>
      </c>
      <c r="D117" s="35" t="s">
        <v>29</v>
      </c>
      <c r="E117" s="36" t="s">
        <v>9</v>
      </c>
      <c r="F117" s="35">
        <v>1</v>
      </c>
      <c r="G117" s="35">
        <v>3</v>
      </c>
      <c r="H117" s="47">
        <v>1</v>
      </c>
      <c r="I117" s="47">
        <f>Tableau4[[#This Row],[NbAdults]]/100</f>
        <v>0.01</v>
      </c>
    </row>
    <row r="118" spans="1:9" x14ac:dyDescent="0.3">
      <c r="A118" s="34">
        <v>14</v>
      </c>
      <c r="B118" s="35" t="s">
        <v>20</v>
      </c>
      <c r="C118" s="35" t="s">
        <v>11</v>
      </c>
      <c r="D118" s="35" t="s">
        <v>29</v>
      </c>
      <c r="E118" s="36" t="s">
        <v>9</v>
      </c>
      <c r="F118" s="35">
        <v>1</v>
      </c>
      <c r="G118" s="35">
        <v>4</v>
      </c>
      <c r="H118" s="47">
        <v>4</v>
      </c>
      <c r="I118" s="47">
        <f>Tableau4[[#This Row],[NbAdults]]/100</f>
        <v>0.04</v>
      </c>
    </row>
    <row r="119" spans="1:9" x14ac:dyDescent="0.3">
      <c r="A119" s="34">
        <v>14</v>
      </c>
      <c r="B119" s="35" t="s">
        <v>20</v>
      </c>
      <c r="C119" s="35" t="s">
        <v>11</v>
      </c>
      <c r="D119" s="35" t="s">
        <v>29</v>
      </c>
      <c r="E119" s="36" t="s">
        <v>9</v>
      </c>
      <c r="F119" s="35">
        <v>1</v>
      </c>
      <c r="G119" s="35">
        <v>5</v>
      </c>
      <c r="H119" s="47">
        <v>1</v>
      </c>
      <c r="I119" s="47">
        <f>Tableau4[[#This Row],[NbAdults]]/100</f>
        <v>0.01</v>
      </c>
    </row>
    <row r="120" spans="1:9" x14ac:dyDescent="0.3">
      <c r="A120" s="34">
        <v>14</v>
      </c>
      <c r="B120" s="35" t="s">
        <v>20</v>
      </c>
      <c r="C120" s="35" t="s">
        <v>11</v>
      </c>
      <c r="D120" s="35" t="s">
        <v>29</v>
      </c>
      <c r="E120" s="36" t="s">
        <v>9</v>
      </c>
      <c r="F120" s="35">
        <v>1</v>
      </c>
      <c r="G120" s="35">
        <v>6</v>
      </c>
      <c r="H120" s="47">
        <v>0</v>
      </c>
      <c r="I120" s="47">
        <f>Tableau4[[#This Row],[NbAdults]]/100</f>
        <v>0</v>
      </c>
    </row>
    <row r="121" spans="1:9" x14ac:dyDescent="0.3">
      <c r="A121" s="34">
        <v>14</v>
      </c>
      <c r="B121" s="35" t="s">
        <v>20</v>
      </c>
      <c r="C121" s="35" t="s">
        <v>11</v>
      </c>
      <c r="D121" s="35" t="s">
        <v>29</v>
      </c>
      <c r="E121" s="36" t="s">
        <v>9</v>
      </c>
      <c r="F121" s="35">
        <v>1</v>
      </c>
      <c r="G121" s="35">
        <v>7</v>
      </c>
      <c r="H121" s="47">
        <v>0</v>
      </c>
      <c r="I121" s="47">
        <f>Tableau4[[#This Row],[NbAdults]]/100</f>
        <v>0</v>
      </c>
    </row>
    <row r="122" spans="1:9" x14ac:dyDescent="0.3">
      <c r="A122" s="34">
        <v>14</v>
      </c>
      <c r="B122" s="35" t="s">
        <v>20</v>
      </c>
      <c r="C122" s="35" t="s">
        <v>11</v>
      </c>
      <c r="D122" s="35" t="s">
        <v>29</v>
      </c>
      <c r="E122" s="36" t="s">
        <v>9</v>
      </c>
      <c r="F122" s="35">
        <v>1</v>
      </c>
      <c r="G122" s="35">
        <v>8</v>
      </c>
      <c r="H122" s="47">
        <v>7</v>
      </c>
      <c r="I122" s="47">
        <f>Tableau4[[#This Row],[NbAdults]]/100</f>
        <v>7.0000000000000007E-2</v>
      </c>
    </row>
    <row r="123" spans="1:9" x14ac:dyDescent="0.3">
      <c r="A123" s="34">
        <v>14</v>
      </c>
      <c r="B123" s="35" t="s">
        <v>20</v>
      </c>
      <c r="C123" s="35" t="s">
        <v>11</v>
      </c>
      <c r="D123" s="35" t="s">
        <v>29</v>
      </c>
      <c r="E123" s="36" t="s">
        <v>9</v>
      </c>
      <c r="F123" s="35">
        <v>1</v>
      </c>
      <c r="G123" s="35">
        <v>9</v>
      </c>
      <c r="H123" s="47">
        <v>0</v>
      </c>
      <c r="I123" s="47">
        <f>Tableau4[[#This Row],[NbAdults]]/100</f>
        <v>0</v>
      </c>
    </row>
    <row r="124" spans="1:9" x14ac:dyDescent="0.3">
      <c r="A124" s="34">
        <v>14</v>
      </c>
      <c r="B124" s="35" t="s">
        <v>20</v>
      </c>
      <c r="C124" s="35" t="s">
        <v>11</v>
      </c>
      <c r="D124" s="35" t="s">
        <v>29</v>
      </c>
      <c r="E124" s="36" t="s">
        <v>9</v>
      </c>
      <c r="F124" s="35">
        <v>1</v>
      </c>
      <c r="G124" s="37">
        <v>10</v>
      </c>
      <c r="H124" s="48">
        <v>6</v>
      </c>
      <c r="I124" s="47">
        <f>Tableau4[[#This Row],[NbAdults]]/100</f>
        <v>0.06</v>
      </c>
    </row>
    <row r="125" spans="1:9" x14ac:dyDescent="0.3">
      <c r="A125" s="34">
        <v>15</v>
      </c>
      <c r="B125" s="35" t="s">
        <v>20</v>
      </c>
      <c r="C125" s="35" t="s">
        <v>11</v>
      </c>
      <c r="D125" s="35" t="s">
        <v>30</v>
      </c>
      <c r="E125" s="36" t="s">
        <v>9</v>
      </c>
      <c r="F125" s="35">
        <v>1</v>
      </c>
      <c r="G125" s="35">
        <v>1</v>
      </c>
      <c r="H125" s="47">
        <v>14</v>
      </c>
      <c r="I125" s="47">
        <f>Tableau4[[#This Row],[NbAdults]]/100</f>
        <v>0.14000000000000001</v>
      </c>
    </row>
    <row r="126" spans="1:9" x14ac:dyDescent="0.3">
      <c r="A126" s="34">
        <v>15</v>
      </c>
      <c r="B126" s="35" t="s">
        <v>20</v>
      </c>
      <c r="C126" s="35" t="s">
        <v>11</v>
      </c>
      <c r="D126" s="35" t="s">
        <v>30</v>
      </c>
      <c r="E126" s="36" t="s">
        <v>9</v>
      </c>
      <c r="F126" s="35">
        <v>1</v>
      </c>
      <c r="G126" s="35">
        <v>2</v>
      </c>
      <c r="H126" s="47">
        <v>7</v>
      </c>
      <c r="I126" s="47">
        <f>Tableau4[[#This Row],[NbAdults]]/100</f>
        <v>7.0000000000000007E-2</v>
      </c>
    </row>
    <row r="127" spans="1:9" x14ac:dyDescent="0.3">
      <c r="A127" s="34">
        <v>15</v>
      </c>
      <c r="B127" s="35" t="s">
        <v>20</v>
      </c>
      <c r="C127" s="35" t="s">
        <v>11</v>
      </c>
      <c r="D127" s="35" t="s">
        <v>30</v>
      </c>
      <c r="E127" s="36" t="s">
        <v>9</v>
      </c>
      <c r="F127" s="35">
        <v>1</v>
      </c>
      <c r="G127" s="35">
        <v>3</v>
      </c>
      <c r="H127" s="47">
        <v>11</v>
      </c>
      <c r="I127" s="47">
        <f>Tableau4[[#This Row],[NbAdults]]/100</f>
        <v>0.11</v>
      </c>
    </row>
    <row r="128" spans="1:9" x14ac:dyDescent="0.3">
      <c r="A128" s="34">
        <v>15</v>
      </c>
      <c r="B128" s="35" t="s">
        <v>20</v>
      </c>
      <c r="C128" s="35" t="s">
        <v>11</v>
      </c>
      <c r="D128" s="35" t="s">
        <v>30</v>
      </c>
      <c r="E128" s="36" t="s">
        <v>9</v>
      </c>
      <c r="F128" s="35">
        <v>1</v>
      </c>
      <c r="G128" s="35">
        <v>4</v>
      </c>
      <c r="H128" s="47">
        <v>14</v>
      </c>
      <c r="I128" s="47">
        <f>Tableau4[[#This Row],[NbAdults]]/100</f>
        <v>0.14000000000000001</v>
      </c>
    </row>
    <row r="129" spans="1:9" x14ac:dyDescent="0.3">
      <c r="A129" s="34">
        <v>15</v>
      </c>
      <c r="B129" s="35" t="s">
        <v>20</v>
      </c>
      <c r="C129" s="35" t="s">
        <v>11</v>
      </c>
      <c r="D129" s="35" t="s">
        <v>30</v>
      </c>
      <c r="E129" s="36" t="s">
        <v>9</v>
      </c>
      <c r="F129" s="35">
        <v>1</v>
      </c>
      <c r="G129" s="35">
        <v>5</v>
      </c>
      <c r="H129" s="47">
        <v>11</v>
      </c>
      <c r="I129" s="47">
        <f>Tableau4[[#This Row],[NbAdults]]/100</f>
        <v>0.11</v>
      </c>
    </row>
    <row r="130" spans="1:9" x14ac:dyDescent="0.3">
      <c r="A130" s="34">
        <v>15</v>
      </c>
      <c r="B130" s="35" t="s">
        <v>20</v>
      </c>
      <c r="C130" s="35" t="s">
        <v>11</v>
      </c>
      <c r="D130" s="35" t="s">
        <v>30</v>
      </c>
      <c r="E130" s="36" t="s">
        <v>9</v>
      </c>
      <c r="F130" s="35">
        <v>1</v>
      </c>
      <c r="G130" s="35">
        <v>6</v>
      </c>
      <c r="H130" s="47">
        <v>9</v>
      </c>
      <c r="I130" s="47">
        <f>Tableau4[[#This Row],[NbAdults]]/100</f>
        <v>0.09</v>
      </c>
    </row>
    <row r="131" spans="1:9" x14ac:dyDescent="0.3">
      <c r="A131" s="34">
        <v>15</v>
      </c>
      <c r="B131" s="35" t="s">
        <v>20</v>
      </c>
      <c r="C131" s="35" t="s">
        <v>11</v>
      </c>
      <c r="D131" s="35" t="s">
        <v>30</v>
      </c>
      <c r="E131" s="36" t="s">
        <v>9</v>
      </c>
      <c r="F131" s="35">
        <v>1</v>
      </c>
      <c r="G131" s="35">
        <v>7</v>
      </c>
      <c r="H131" s="47">
        <v>4</v>
      </c>
      <c r="I131" s="47">
        <f>Tableau4[[#This Row],[NbAdults]]/100</f>
        <v>0.04</v>
      </c>
    </row>
    <row r="132" spans="1:9" x14ac:dyDescent="0.3">
      <c r="A132" s="34">
        <v>15</v>
      </c>
      <c r="B132" s="35" t="s">
        <v>20</v>
      </c>
      <c r="C132" s="35" t="s">
        <v>11</v>
      </c>
      <c r="D132" s="35" t="s">
        <v>30</v>
      </c>
      <c r="E132" s="36" t="s">
        <v>9</v>
      </c>
      <c r="F132" s="35">
        <v>1</v>
      </c>
      <c r="G132" s="35">
        <v>8</v>
      </c>
      <c r="H132" s="47">
        <v>2</v>
      </c>
      <c r="I132" s="47">
        <f>Tableau4[[#This Row],[NbAdults]]/100</f>
        <v>0.02</v>
      </c>
    </row>
    <row r="133" spans="1:9" x14ac:dyDescent="0.3">
      <c r="A133" s="34">
        <v>15</v>
      </c>
      <c r="B133" s="35" t="s">
        <v>20</v>
      </c>
      <c r="C133" s="35" t="s">
        <v>11</v>
      </c>
      <c r="D133" s="35" t="s">
        <v>30</v>
      </c>
      <c r="E133" s="36" t="s">
        <v>9</v>
      </c>
      <c r="F133" s="35">
        <v>1</v>
      </c>
      <c r="G133" s="35">
        <v>9</v>
      </c>
      <c r="H133" s="47">
        <v>2</v>
      </c>
      <c r="I133" s="47">
        <f>Tableau4[[#This Row],[NbAdults]]/100</f>
        <v>0.02</v>
      </c>
    </row>
    <row r="134" spans="1:9" x14ac:dyDescent="0.3">
      <c r="A134" s="34">
        <v>15</v>
      </c>
      <c r="B134" s="35" t="s">
        <v>20</v>
      </c>
      <c r="C134" s="37" t="s">
        <v>11</v>
      </c>
      <c r="D134" s="35" t="s">
        <v>30</v>
      </c>
      <c r="E134" s="38" t="s">
        <v>9</v>
      </c>
      <c r="F134" s="35">
        <v>1</v>
      </c>
      <c r="G134" s="37">
        <v>10</v>
      </c>
      <c r="H134" s="48">
        <v>4</v>
      </c>
      <c r="I134" s="47">
        <f>Tableau4[[#This Row],[NbAdults]]/100</f>
        <v>0.04</v>
      </c>
    </row>
    <row r="135" spans="1:9" x14ac:dyDescent="0.3">
      <c r="A135" s="34">
        <v>16</v>
      </c>
      <c r="B135" s="35" t="s">
        <v>20</v>
      </c>
      <c r="C135" s="35" t="s">
        <v>14</v>
      </c>
      <c r="D135" s="35" t="s">
        <v>30</v>
      </c>
      <c r="E135" s="36" t="s">
        <v>6</v>
      </c>
      <c r="F135" s="35">
        <v>1</v>
      </c>
      <c r="G135" s="35">
        <v>1</v>
      </c>
      <c r="H135" s="47">
        <v>1</v>
      </c>
      <c r="I135" s="47">
        <f>Tableau4[[#This Row],[NbAdults]]/100</f>
        <v>0.01</v>
      </c>
    </row>
    <row r="136" spans="1:9" x14ac:dyDescent="0.3">
      <c r="A136" s="34">
        <v>16</v>
      </c>
      <c r="B136" s="35" t="s">
        <v>20</v>
      </c>
      <c r="C136" s="35" t="s">
        <v>14</v>
      </c>
      <c r="D136" s="35" t="s">
        <v>30</v>
      </c>
      <c r="E136" s="36" t="s">
        <v>6</v>
      </c>
      <c r="F136" s="35">
        <v>1</v>
      </c>
      <c r="G136" s="35">
        <v>2</v>
      </c>
      <c r="H136" s="47">
        <v>7</v>
      </c>
      <c r="I136" s="47">
        <f>Tableau4[[#This Row],[NbAdults]]/100</f>
        <v>7.0000000000000007E-2</v>
      </c>
    </row>
    <row r="137" spans="1:9" x14ac:dyDescent="0.3">
      <c r="A137" s="34">
        <v>16</v>
      </c>
      <c r="B137" s="35" t="s">
        <v>20</v>
      </c>
      <c r="C137" s="35" t="s">
        <v>14</v>
      </c>
      <c r="D137" s="35" t="s">
        <v>30</v>
      </c>
      <c r="E137" s="36" t="s">
        <v>6</v>
      </c>
      <c r="F137" s="35">
        <v>1</v>
      </c>
      <c r="G137" s="35">
        <v>3</v>
      </c>
      <c r="H137" s="47">
        <v>1</v>
      </c>
      <c r="I137" s="47">
        <f>Tableau4[[#This Row],[NbAdults]]/100</f>
        <v>0.01</v>
      </c>
    </row>
    <row r="138" spans="1:9" x14ac:dyDescent="0.3">
      <c r="A138" s="34">
        <v>16</v>
      </c>
      <c r="B138" s="35" t="s">
        <v>20</v>
      </c>
      <c r="C138" s="35" t="s">
        <v>14</v>
      </c>
      <c r="D138" s="35" t="s">
        <v>30</v>
      </c>
      <c r="E138" s="36" t="s">
        <v>6</v>
      </c>
      <c r="F138" s="35">
        <v>1</v>
      </c>
      <c r="G138" s="35">
        <v>4</v>
      </c>
      <c r="H138" s="47">
        <v>7</v>
      </c>
      <c r="I138" s="47">
        <f>Tableau4[[#This Row],[NbAdults]]/100</f>
        <v>7.0000000000000007E-2</v>
      </c>
    </row>
    <row r="139" spans="1:9" x14ac:dyDescent="0.3">
      <c r="A139" s="34">
        <v>16</v>
      </c>
      <c r="B139" s="35" t="s">
        <v>20</v>
      </c>
      <c r="C139" s="35" t="s">
        <v>14</v>
      </c>
      <c r="D139" s="35" t="s">
        <v>30</v>
      </c>
      <c r="E139" s="36" t="s">
        <v>6</v>
      </c>
      <c r="F139" s="35">
        <v>1</v>
      </c>
      <c r="G139" s="35">
        <v>5</v>
      </c>
      <c r="H139" s="47">
        <v>1</v>
      </c>
      <c r="I139" s="47">
        <f>Tableau4[[#This Row],[NbAdults]]/100</f>
        <v>0.01</v>
      </c>
    </row>
    <row r="140" spans="1:9" x14ac:dyDescent="0.3">
      <c r="A140" s="34">
        <v>16</v>
      </c>
      <c r="B140" s="35" t="s">
        <v>20</v>
      </c>
      <c r="C140" s="35" t="s">
        <v>14</v>
      </c>
      <c r="D140" s="35" t="s">
        <v>30</v>
      </c>
      <c r="E140" s="36" t="s">
        <v>6</v>
      </c>
      <c r="F140" s="35">
        <v>1</v>
      </c>
      <c r="G140" s="35">
        <v>6</v>
      </c>
      <c r="H140" s="47">
        <v>0</v>
      </c>
      <c r="I140" s="47">
        <f>Tableau4[[#This Row],[NbAdults]]/100</f>
        <v>0</v>
      </c>
    </row>
    <row r="141" spans="1:9" x14ac:dyDescent="0.3">
      <c r="A141" s="34">
        <v>16</v>
      </c>
      <c r="B141" s="35" t="s">
        <v>20</v>
      </c>
      <c r="C141" s="35" t="s">
        <v>14</v>
      </c>
      <c r="D141" s="35" t="s">
        <v>30</v>
      </c>
      <c r="E141" s="36" t="s">
        <v>6</v>
      </c>
      <c r="F141" s="35">
        <v>1</v>
      </c>
      <c r="G141" s="35">
        <v>7</v>
      </c>
      <c r="H141" s="47">
        <v>0</v>
      </c>
      <c r="I141" s="47">
        <f>Tableau4[[#This Row],[NbAdults]]/100</f>
        <v>0</v>
      </c>
    </row>
    <row r="142" spans="1:9" x14ac:dyDescent="0.3">
      <c r="A142" s="34">
        <v>16</v>
      </c>
      <c r="B142" s="35" t="s">
        <v>20</v>
      </c>
      <c r="C142" s="35" t="s">
        <v>14</v>
      </c>
      <c r="D142" s="35" t="s">
        <v>30</v>
      </c>
      <c r="E142" s="36" t="s">
        <v>6</v>
      </c>
      <c r="F142" s="35">
        <v>1</v>
      </c>
      <c r="G142" s="35">
        <v>8</v>
      </c>
      <c r="H142" s="47">
        <v>7</v>
      </c>
      <c r="I142" s="47">
        <f>Tableau4[[#This Row],[NbAdults]]/100</f>
        <v>7.0000000000000007E-2</v>
      </c>
    </row>
    <row r="143" spans="1:9" x14ac:dyDescent="0.3">
      <c r="A143" s="34">
        <v>16</v>
      </c>
      <c r="B143" s="35" t="s">
        <v>20</v>
      </c>
      <c r="C143" s="35" t="s">
        <v>14</v>
      </c>
      <c r="D143" s="35" t="s">
        <v>30</v>
      </c>
      <c r="E143" s="36" t="s">
        <v>6</v>
      </c>
      <c r="F143" s="35">
        <v>1</v>
      </c>
      <c r="G143" s="35">
        <v>9</v>
      </c>
      <c r="H143" s="47">
        <v>1</v>
      </c>
      <c r="I143" s="47">
        <f>Tableau4[[#This Row],[NbAdults]]/100</f>
        <v>0.01</v>
      </c>
    </row>
    <row r="144" spans="1:9" x14ac:dyDescent="0.3">
      <c r="A144" s="34">
        <v>16</v>
      </c>
      <c r="B144" s="35" t="s">
        <v>20</v>
      </c>
      <c r="C144" s="35" t="s">
        <v>14</v>
      </c>
      <c r="D144" s="37" t="s">
        <v>30</v>
      </c>
      <c r="E144" s="36" t="s">
        <v>6</v>
      </c>
      <c r="F144" s="35">
        <v>1</v>
      </c>
      <c r="G144" s="37">
        <v>10</v>
      </c>
      <c r="H144" s="48">
        <v>0</v>
      </c>
      <c r="I144" s="47">
        <f>Tableau4[[#This Row],[NbAdults]]/100</f>
        <v>0</v>
      </c>
    </row>
    <row r="145" spans="1:9" x14ac:dyDescent="0.3">
      <c r="A145" s="34">
        <v>17</v>
      </c>
      <c r="B145" s="35" t="s">
        <v>20</v>
      </c>
      <c r="C145" s="35" t="s">
        <v>14</v>
      </c>
      <c r="D145" s="35" t="s">
        <v>30</v>
      </c>
      <c r="E145" s="36" t="s">
        <v>6</v>
      </c>
      <c r="F145" s="35">
        <v>1</v>
      </c>
      <c r="G145" s="35">
        <v>1</v>
      </c>
      <c r="H145" s="47">
        <v>12</v>
      </c>
      <c r="I145" s="47">
        <f>Tableau4[[#This Row],[NbAdults]]/100</f>
        <v>0.12</v>
      </c>
    </row>
    <row r="146" spans="1:9" x14ac:dyDescent="0.3">
      <c r="A146" s="34">
        <v>17</v>
      </c>
      <c r="B146" s="35" t="s">
        <v>20</v>
      </c>
      <c r="C146" s="35" t="s">
        <v>14</v>
      </c>
      <c r="D146" s="35" t="s">
        <v>30</v>
      </c>
      <c r="E146" s="36" t="s">
        <v>6</v>
      </c>
      <c r="F146" s="35">
        <v>1</v>
      </c>
      <c r="G146" s="35">
        <v>2</v>
      </c>
      <c r="H146" s="47">
        <v>13</v>
      </c>
      <c r="I146" s="47">
        <f>Tableau4[[#This Row],[NbAdults]]/100</f>
        <v>0.13</v>
      </c>
    </row>
    <row r="147" spans="1:9" x14ac:dyDescent="0.3">
      <c r="A147" s="34">
        <v>17</v>
      </c>
      <c r="B147" s="35" t="s">
        <v>20</v>
      </c>
      <c r="C147" s="35" t="s">
        <v>14</v>
      </c>
      <c r="D147" s="35" t="s">
        <v>30</v>
      </c>
      <c r="E147" s="36" t="s">
        <v>6</v>
      </c>
      <c r="F147" s="35">
        <v>1</v>
      </c>
      <c r="G147" s="35">
        <v>3</v>
      </c>
      <c r="H147" s="47">
        <v>28</v>
      </c>
      <c r="I147" s="47">
        <f>Tableau4[[#This Row],[NbAdults]]/100</f>
        <v>0.28000000000000003</v>
      </c>
    </row>
    <row r="148" spans="1:9" x14ac:dyDescent="0.3">
      <c r="A148" s="34">
        <v>17</v>
      </c>
      <c r="B148" s="35" t="s">
        <v>20</v>
      </c>
      <c r="C148" s="35" t="s">
        <v>14</v>
      </c>
      <c r="D148" s="35" t="s">
        <v>30</v>
      </c>
      <c r="E148" s="36" t="s">
        <v>6</v>
      </c>
      <c r="F148" s="35">
        <v>1</v>
      </c>
      <c r="G148" s="35">
        <v>4</v>
      </c>
      <c r="H148" s="47">
        <v>6</v>
      </c>
      <c r="I148" s="47">
        <f>Tableau4[[#This Row],[NbAdults]]/100</f>
        <v>0.06</v>
      </c>
    </row>
    <row r="149" spans="1:9" x14ac:dyDescent="0.3">
      <c r="A149" s="34">
        <v>17</v>
      </c>
      <c r="B149" s="35" t="s">
        <v>20</v>
      </c>
      <c r="C149" s="35" t="s">
        <v>14</v>
      </c>
      <c r="D149" s="35" t="s">
        <v>30</v>
      </c>
      <c r="E149" s="36" t="s">
        <v>6</v>
      </c>
      <c r="F149" s="35">
        <v>1</v>
      </c>
      <c r="G149" s="35">
        <v>5</v>
      </c>
      <c r="H149" s="47">
        <v>12</v>
      </c>
      <c r="I149" s="47">
        <f>Tableau4[[#This Row],[NbAdults]]/100</f>
        <v>0.12</v>
      </c>
    </row>
    <row r="150" spans="1:9" x14ac:dyDescent="0.3">
      <c r="A150" s="34">
        <v>17</v>
      </c>
      <c r="B150" s="35" t="s">
        <v>20</v>
      </c>
      <c r="C150" s="35" t="s">
        <v>14</v>
      </c>
      <c r="D150" s="35" t="s">
        <v>30</v>
      </c>
      <c r="E150" s="36" t="s">
        <v>6</v>
      </c>
      <c r="F150" s="35">
        <v>1</v>
      </c>
      <c r="G150" s="35">
        <v>6</v>
      </c>
      <c r="H150" s="47">
        <v>4</v>
      </c>
      <c r="I150" s="47">
        <f>Tableau4[[#This Row],[NbAdults]]/100</f>
        <v>0.04</v>
      </c>
    </row>
    <row r="151" spans="1:9" x14ac:dyDescent="0.3">
      <c r="A151" s="34">
        <v>17</v>
      </c>
      <c r="B151" s="35" t="s">
        <v>20</v>
      </c>
      <c r="C151" s="35" t="s">
        <v>14</v>
      </c>
      <c r="D151" s="35" t="s">
        <v>30</v>
      </c>
      <c r="E151" s="36" t="s">
        <v>6</v>
      </c>
      <c r="F151" s="35">
        <v>1</v>
      </c>
      <c r="G151" s="35">
        <v>7</v>
      </c>
      <c r="H151" s="47">
        <v>0</v>
      </c>
      <c r="I151" s="47">
        <f>Tableau4[[#This Row],[NbAdults]]/100</f>
        <v>0</v>
      </c>
    </row>
    <row r="152" spans="1:9" x14ac:dyDescent="0.3">
      <c r="A152" s="34">
        <v>17</v>
      </c>
      <c r="B152" s="35" t="s">
        <v>20</v>
      </c>
      <c r="C152" s="35" t="s">
        <v>14</v>
      </c>
      <c r="D152" s="35" t="s">
        <v>30</v>
      </c>
      <c r="E152" s="36" t="s">
        <v>6</v>
      </c>
      <c r="F152" s="35">
        <v>1</v>
      </c>
      <c r="G152" s="35">
        <v>8</v>
      </c>
      <c r="H152" s="47">
        <v>2</v>
      </c>
      <c r="I152" s="47">
        <f>Tableau4[[#This Row],[NbAdults]]/100</f>
        <v>0.02</v>
      </c>
    </row>
    <row r="153" spans="1:9" x14ac:dyDescent="0.3">
      <c r="A153" s="34">
        <v>17</v>
      </c>
      <c r="B153" s="35" t="s">
        <v>20</v>
      </c>
      <c r="C153" s="35" t="s">
        <v>14</v>
      </c>
      <c r="D153" s="35" t="s">
        <v>30</v>
      </c>
      <c r="E153" s="36" t="s">
        <v>6</v>
      </c>
      <c r="F153" s="35">
        <v>1</v>
      </c>
      <c r="G153" s="35">
        <v>9</v>
      </c>
      <c r="H153" s="47">
        <v>0</v>
      </c>
      <c r="I153" s="47">
        <f>Tableau4[[#This Row],[NbAdults]]/100</f>
        <v>0</v>
      </c>
    </row>
    <row r="154" spans="1:9" x14ac:dyDescent="0.3">
      <c r="A154" s="34">
        <v>17</v>
      </c>
      <c r="B154" s="35" t="s">
        <v>20</v>
      </c>
      <c r="C154" s="35" t="s">
        <v>14</v>
      </c>
      <c r="D154" s="35" t="s">
        <v>30</v>
      </c>
      <c r="E154" s="36" t="s">
        <v>6</v>
      </c>
      <c r="F154" s="35">
        <v>1</v>
      </c>
      <c r="G154" s="37">
        <v>10</v>
      </c>
      <c r="H154" s="47">
        <v>2</v>
      </c>
      <c r="I154" s="48">
        <f>Tableau4[[#This Row],[NbAdults]]/100</f>
        <v>0.02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3853-1FD7-8747-9566-7174E3236CFE}">
  <dimension ref="A1:G79"/>
  <sheetViews>
    <sheetView workbookViewId="0">
      <selection activeCell="I6" sqref="I6"/>
    </sheetView>
  </sheetViews>
  <sheetFormatPr baseColWidth="10" defaultRowHeight="14" x14ac:dyDescent="0.3"/>
  <sheetData>
    <row r="1" spans="1:7" x14ac:dyDescent="0.3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22</v>
      </c>
      <c r="G1" s="8" t="s">
        <v>27</v>
      </c>
    </row>
    <row r="2" spans="1:7" x14ac:dyDescent="0.3">
      <c r="A2" s="9" t="s">
        <v>18</v>
      </c>
      <c r="B2" s="10" t="s">
        <v>12</v>
      </c>
      <c r="C2" s="11" t="s">
        <v>6</v>
      </c>
      <c r="D2" s="10">
        <v>1</v>
      </c>
      <c r="E2" s="10">
        <v>1</v>
      </c>
      <c r="F2" s="35">
        <f>AVERAGE(Tableau1[[#This Row],[NbEgg]],Tableau2[[#This Row],[NbEgg]])</f>
        <v>48</v>
      </c>
      <c r="G2" s="47">
        <f>AVERAGE(Tableau1[[#This Row],[NbAdults]],Tableau2[[#This Row],[NbAdults]],Tableau17[[#This Row],[NbAdults]])</f>
        <v>38</v>
      </c>
    </row>
    <row r="3" spans="1:7" x14ac:dyDescent="0.3">
      <c r="A3" s="9" t="s">
        <v>18</v>
      </c>
      <c r="B3" s="10" t="s">
        <v>12</v>
      </c>
      <c r="C3" s="11" t="s">
        <v>6</v>
      </c>
      <c r="D3" s="10">
        <v>1</v>
      </c>
      <c r="E3" s="10">
        <v>2</v>
      </c>
      <c r="F3" s="35">
        <f>AVERAGE(Tableau1[[#This Row],[NbEgg]],Tableau2[[#This Row],[NbEgg]])</f>
        <v>93.5</v>
      </c>
      <c r="G3" s="47">
        <f>AVERAGE(Tableau1[[#This Row],[NbAdults]],Tableau2[[#This Row],[NbAdults]],Tableau17[[#This Row],[NbAdults]])</f>
        <v>60</v>
      </c>
    </row>
    <row r="4" spans="1:7" x14ac:dyDescent="0.3">
      <c r="A4" s="9" t="s">
        <v>18</v>
      </c>
      <c r="B4" s="10" t="s">
        <v>12</v>
      </c>
      <c r="C4" s="11" t="s">
        <v>6</v>
      </c>
      <c r="D4" s="10">
        <v>1</v>
      </c>
      <c r="E4" s="10">
        <v>3</v>
      </c>
      <c r="F4" s="35">
        <f>AVERAGE(Tableau1[[#This Row],[NbEgg]],Tableau2[[#This Row],[NbEgg]])</f>
        <v>102.5</v>
      </c>
      <c r="G4" s="47">
        <f>AVERAGE(Tableau1[[#This Row],[NbAdults]],Tableau2[[#This Row],[NbAdults]],Tableau17[[#This Row],[NbAdults]])</f>
        <v>48</v>
      </c>
    </row>
    <row r="5" spans="1:7" x14ac:dyDescent="0.3">
      <c r="A5" s="9" t="s">
        <v>18</v>
      </c>
      <c r="B5" s="10" t="s">
        <v>12</v>
      </c>
      <c r="C5" s="11" t="s">
        <v>6</v>
      </c>
      <c r="D5" s="10">
        <v>1</v>
      </c>
      <c r="E5" s="10">
        <v>4</v>
      </c>
      <c r="F5" s="35">
        <f>AVERAGE(Tableau1[[#This Row],[NbEgg]],Tableau2[[#This Row],[NbEgg]])</f>
        <v>157.5</v>
      </c>
      <c r="G5" s="47">
        <f>AVERAGE(Tableau1[[#This Row],[NbAdults]],Tableau2[[#This Row],[NbAdults]],Tableau17[[#This Row],[NbAdults]])</f>
        <v>9</v>
      </c>
    </row>
    <row r="6" spans="1:7" x14ac:dyDescent="0.3">
      <c r="A6" s="9" t="s">
        <v>18</v>
      </c>
      <c r="B6" s="10" t="s">
        <v>12</v>
      </c>
      <c r="C6" s="11" t="s">
        <v>6</v>
      </c>
      <c r="D6" s="10">
        <v>1</v>
      </c>
      <c r="E6" s="10">
        <v>5</v>
      </c>
      <c r="F6" s="35">
        <f>AVERAGE(Tableau1[[#This Row],[NbEgg]],Tableau2[[#This Row],[NbEgg]])</f>
        <v>89.5</v>
      </c>
      <c r="G6" s="47">
        <f>AVERAGE(Tableau1[[#This Row],[NbAdults]],Tableau2[[#This Row],[NbAdults]],Tableau17[[#This Row],[NbAdults]])</f>
        <v>53</v>
      </c>
    </row>
    <row r="7" spans="1:7" x14ac:dyDescent="0.3">
      <c r="A7" s="9" t="s">
        <v>18</v>
      </c>
      <c r="B7" s="10" t="s">
        <v>12</v>
      </c>
      <c r="C7" s="11" t="s">
        <v>6</v>
      </c>
      <c r="D7" s="10">
        <v>1</v>
      </c>
      <c r="E7" s="10">
        <v>6</v>
      </c>
      <c r="F7" s="35">
        <f>AVERAGE(Tableau1[[#This Row],[NbEgg]],Tableau2[[#This Row],[NbEgg]])</f>
        <v>68</v>
      </c>
      <c r="G7" s="47">
        <f>AVERAGE(Tableau1[[#This Row],[NbAdults]],Tableau2[[#This Row],[NbAdults]],Tableau17[[#This Row],[NbAdults]])</f>
        <v>57</v>
      </c>
    </row>
    <row r="8" spans="1:7" x14ac:dyDescent="0.3">
      <c r="A8" s="9" t="s">
        <v>18</v>
      </c>
      <c r="B8" s="10" t="s">
        <v>12</v>
      </c>
      <c r="C8" s="11" t="s">
        <v>6</v>
      </c>
      <c r="D8" s="10">
        <v>1</v>
      </c>
      <c r="E8" s="10">
        <v>7</v>
      </c>
      <c r="F8" s="35">
        <f>AVERAGE(Tableau1[[#This Row],[NbEgg]],Tableau2[[#This Row],[NbEgg]])</f>
        <v>103</v>
      </c>
      <c r="G8" s="47">
        <f>AVERAGE(Tableau1[[#This Row],[NbAdults]],Tableau2[[#This Row],[NbAdults]],Tableau17[[#This Row],[NbAdults]])</f>
        <v>23</v>
      </c>
    </row>
    <row r="9" spans="1:7" x14ac:dyDescent="0.3">
      <c r="A9" s="9" t="s">
        <v>18</v>
      </c>
      <c r="B9" s="10" t="s">
        <v>12</v>
      </c>
      <c r="C9" s="11" t="s">
        <v>6</v>
      </c>
      <c r="D9" s="10">
        <v>1</v>
      </c>
      <c r="E9" s="10">
        <v>8</v>
      </c>
      <c r="F9" s="35">
        <f>AVERAGE(Tableau1[[#This Row],[NbEgg]],Tableau2[[#This Row],[NbEgg]])</f>
        <v>8</v>
      </c>
      <c r="G9" s="47">
        <f>AVERAGE(Tableau1[[#This Row],[NbAdults]],Tableau2[[#This Row],[NbAdults]],Tableau17[[#This Row],[NbAdults]])</f>
        <v>2</v>
      </c>
    </row>
    <row r="10" spans="1:7" x14ac:dyDescent="0.3">
      <c r="A10" s="9" t="s">
        <v>18</v>
      </c>
      <c r="B10" s="10" t="s">
        <v>12</v>
      </c>
      <c r="C10" s="11" t="s">
        <v>6</v>
      </c>
      <c r="D10" s="10">
        <v>1</v>
      </c>
      <c r="E10" s="10">
        <v>9</v>
      </c>
      <c r="F10" s="35">
        <f>AVERAGE(Tableau1[[#This Row],[NbEgg]],Tableau2[[#This Row],[NbEgg]])</f>
        <v>45</v>
      </c>
      <c r="G10" s="47">
        <f>AVERAGE(Tableau1[[#This Row],[NbAdults]],Tableau2[[#This Row],[NbAdults]],Tableau17[[#This Row],[NbAdults]])</f>
        <v>28</v>
      </c>
    </row>
    <row r="11" spans="1:7" x14ac:dyDescent="0.3">
      <c r="A11" s="9" t="s">
        <v>18</v>
      </c>
      <c r="B11" s="10" t="s">
        <v>5</v>
      </c>
      <c r="C11" s="11" t="s">
        <v>9</v>
      </c>
      <c r="D11" s="10">
        <v>1</v>
      </c>
      <c r="E11" s="10">
        <v>1</v>
      </c>
      <c r="F11" s="35">
        <f>AVERAGE(Tableau1[[#This Row],[NbEgg]],Tableau2[[#This Row],[NbEgg]])</f>
        <v>107</v>
      </c>
      <c r="G11" s="47">
        <f>AVERAGE(Tableau1[[#This Row],[NbAdults]],Tableau2[[#This Row],[NbAdults]],Tableau17[[#This Row],[NbAdults]])</f>
        <v>48</v>
      </c>
    </row>
    <row r="12" spans="1:7" x14ac:dyDescent="0.3">
      <c r="A12" s="9" t="s">
        <v>18</v>
      </c>
      <c r="B12" s="10" t="s">
        <v>5</v>
      </c>
      <c r="C12" s="11" t="s">
        <v>9</v>
      </c>
      <c r="D12" s="10">
        <v>1</v>
      </c>
      <c r="E12" s="10">
        <v>2</v>
      </c>
      <c r="F12" s="35">
        <f>AVERAGE(Tableau1[[#This Row],[NbEgg]],Tableau2[[#This Row],[NbEgg]])</f>
        <v>136.5</v>
      </c>
      <c r="G12" s="47">
        <f>AVERAGE(Tableau1[[#This Row],[NbAdults]],Tableau2[[#This Row],[NbAdults]],Tableau17[[#This Row],[NbAdults]])</f>
        <v>31</v>
      </c>
    </row>
    <row r="13" spans="1:7" x14ac:dyDescent="0.3">
      <c r="A13" s="9" t="s">
        <v>18</v>
      </c>
      <c r="B13" s="10" t="s">
        <v>5</v>
      </c>
      <c r="C13" s="11" t="s">
        <v>9</v>
      </c>
      <c r="D13" s="10">
        <v>1</v>
      </c>
      <c r="E13" s="10">
        <v>3</v>
      </c>
      <c r="F13" s="35">
        <f>AVERAGE(Tableau1[[#This Row],[NbEgg]],Tableau2[[#This Row],[NbEgg]])</f>
        <v>99</v>
      </c>
      <c r="G13" s="47">
        <f>AVERAGE(Tableau1[[#This Row],[NbAdults]],Tableau2[[#This Row],[NbAdults]],Tableau17[[#This Row],[NbAdults]])</f>
        <v>92</v>
      </c>
    </row>
    <row r="14" spans="1:7" x14ac:dyDescent="0.3">
      <c r="A14" s="9" t="s">
        <v>18</v>
      </c>
      <c r="B14" s="10" t="s">
        <v>5</v>
      </c>
      <c r="C14" s="11" t="s">
        <v>9</v>
      </c>
      <c r="D14" s="10">
        <v>1</v>
      </c>
      <c r="E14" s="10">
        <v>4</v>
      </c>
      <c r="F14" s="35">
        <f>AVERAGE(Tableau1[[#This Row],[NbEgg]],Tableau2[[#This Row],[NbEgg]])</f>
        <v>94</v>
      </c>
      <c r="G14" s="47">
        <f>AVERAGE(Tableau1[[#This Row],[NbAdults]],Tableau2[[#This Row],[NbAdults]],Tableau17[[#This Row],[NbAdults]])</f>
        <v>87</v>
      </c>
    </row>
    <row r="15" spans="1:7" x14ac:dyDescent="0.3">
      <c r="A15" s="9" t="s">
        <v>18</v>
      </c>
      <c r="B15" s="10" t="s">
        <v>5</v>
      </c>
      <c r="C15" s="11" t="s">
        <v>9</v>
      </c>
      <c r="D15" s="10">
        <v>1</v>
      </c>
      <c r="E15" s="10">
        <v>5</v>
      </c>
      <c r="F15" s="35">
        <f>AVERAGE(Tableau1[[#This Row],[NbEgg]],Tableau2[[#This Row],[NbEgg]])</f>
        <v>105.5</v>
      </c>
      <c r="G15" s="47">
        <f>AVERAGE(Tableau1[[#This Row],[NbAdults]],Tableau2[[#This Row],[NbAdults]],Tableau17[[#This Row],[NbAdults]])</f>
        <v>113</v>
      </c>
    </row>
    <row r="16" spans="1:7" x14ac:dyDescent="0.3">
      <c r="A16" s="9" t="s">
        <v>18</v>
      </c>
      <c r="B16" s="10" t="s">
        <v>5</v>
      </c>
      <c r="C16" s="11" t="s">
        <v>9</v>
      </c>
      <c r="D16" s="10">
        <v>1</v>
      </c>
      <c r="E16" s="10">
        <v>6</v>
      </c>
      <c r="F16" s="35">
        <f>AVERAGE(Tableau1[[#This Row],[NbEgg]],Tableau2[[#This Row],[NbEgg]])</f>
        <v>118.5</v>
      </c>
      <c r="G16" s="47">
        <f>AVERAGE(Tableau1[[#This Row],[NbAdults]],Tableau2[[#This Row],[NbAdults]],Tableau17[[#This Row],[NbAdults]])</f>
        <v>79</v>
      </c>
    </row>
    <row r="17" spans="1:7" x14ac:dyDescent="0.3">
      <c r="A17" s="9" t="s">
        <v>18</v>
      </c>
      <c r="B17" s="10" t="s">
        <v>5</v>
      </c>
      <c r="C17" s="11" t="s">
        <v>9</v>
      </c>
      <c r="D17" s="10">
        <v>1</v>
      </c>
      <c r="E17" s="10">
        <v>7</v>
      </c>
      <c r="F17" s="35">
        <f>AVERAGE(Tableau1[[#This Row],[NbEgg]],Tableau2[[#This Row],[NbEgg]])</f>
        <v>60</v>
      </c>
      <c r="G17" s="47">
        <f>AVERAGE(Tableau1[[#This Row],[NbAdults]],Tableau2[[#This Row],[NbAdults]],Tableau17[[#This Row],[NbAdults]])</f>
        <v>42</v>
      </c>
    </row>
    <row r="18" spans="1:7" x14ac:dyDescent="0.3">
      <c r="A18" s="9" t="s">
        <v>18</v>
      </c>
      <c r="B18" s="10" t="s">
        <v>5</v>
      </c>
      <c r="C18" s="11" t="s">
        <v>9</v>
      </c>
      <c r="D18" s="10">
        <v>1</v>
      </c>
      <c r="E18" s="10">
        <v>8</v>
      </c>
      <c r="F18" s="35">
        <f>AVERAGE(Tableau1[[#This Row],[NbEgg]],Tableau2[[#This Row],[NbEgg]])</f>
        <v>140</v>
      </c>
      <c r="G18" s="47">
        <f>AVERAGE(Tableau1[[#This Row],[NbAdults]],Tableau2[[#This Row],[NbAdults]],Tableau17[[#This Row],[NbAdults]])</f>
        <v>43</v>
      </c>
    </row>
    <row r="19" spans="1:7" x14ac:dyDescent="0.3">
      <c r="A19" s="9" t="s">
        <v>18</v>
      </c>
      <c r="B19" s="10" t="s">
        <v>5</v>
      </c>
      <c r="C19" s="11" t="s">
        <v>9</v>
      </c>
      <c r="D19" s="10">
        <v>1</v>
      </c>
      <c r="E19" s="10">
        <v>9</v>
      </c>
      <c r="F19" s="35">
        <f>AVERAGE(Tableau1[[#This Row],[NbEgg]],Tableau2[[#This Row],[NbEgg]])</f>
        <v>105</v>
      </c>
      <c r="G19" s="47">
        <f>AVERAGE(Tableau1[[#This Row],[NbAdults]],Tableau2[[#This Row],[NbAdults]],Tableau17[[#This Row],[NbAdults]])</f>
        <v>49</v>
      </c>
    </row>
    <row r="20" spans="1:7" x14ac:dyDescent="0.3">
      <c r="A20" s="9" t="s">
        <v>18</v>
      </c>
      <c r="B20" s="10" t="s">
        <v>8</v>
      </c>
      <c r="C20" s="11" t="s">
        <v>13</v>
      </c>
      <c r="D20" s="10">
        <v>1</v>
      </c>
      <c r="E20" s="10">
        <v>1</v>
      </c>
      <c r="F20" s="35">
        <f>AVERAGE(Tableau1[[#This Row],[NbEgg]],Tableau2[[#This Row],[NbEgg]])</f>
        <v>47.5</v>
      </c>
      <c r="G20" s="47">
        <f>AVERAGE(Tableau1[[#This Row],[NbAdults]],Tableau2[[#This Row],[NbAdults]],Tableau17[[#This Row],[NbAdults]])</f>
        <v>46</v>
      </c>
    </row>
    <row r="21" spans="1:7" x14ac:dyDescent="0.3">
      <c r="A21" s="9" t="s">
        <v>18</v>
      </c>
      <c r="B21" s="10" t="s">
        <v>8</v>
      </c>
      <c r="C21" s="11" t="s">
        <v>13</v>
      </c>
      <c r="D21" s="10">
        <v>1</v>
      </c>
      <c r="E21" s="10">
        <v>2</v>
      </c>
      <c r="F21" s="35">
        <f>AVERAGE(Tableau1[[#This Row],[NbEgg]],Tableau2[[#This Row],[NbEgg]])</f>
        <v>28.5</v>
      </c>
      <c r="G21" s="47">
        <f>AVERAGE(Tableau1[[#This Row],[NbAdults]],Tableau2[[#This Row],[NbAdults]],Tableau17[[#This Row],[NbAdults]])</f>
        <v>12</v>
      </c>
    </row>
    <row r="22" spans="1:7" x14ac:dyDescent="0.3">
      <c r="A22" s="9" t="s">
        <v>18</v>
      </c>
      <c r="B22" s="10" t="s">
        <v>8</v>
      </c>
      <c r="C22" s="11" t="s">
        <v>13</v>
      </c>
      <c r="D22" s="10">
        <v>1</v>
      </c>
      <c r="E22" s="10">
        <v>3</v>
      </c>
      <c r="F22" s="35">
        <f>AVERAGE(Tableau1[[#This Row],[NbEgg]],Tableau2[[#This Row],[NbEgg]])</f>
        <v>48.5</v>
      </c>
      <c r="G22" s="47">
        <f>AVERAGE(Tableau1[[#This Row],[NbAdults]],Tableau2[[#This Row],[NbAdults]],Tableau17[[#This Row],[NbAdults]])</f>
        <v>36</v>
      </c>
    </row>
    <row r="23" spans="1:7" x14ac:dyDescent="0.3">
      <c r="A23" s="9" t="s">
        <v>18</v>
      </c>
      <c r="B23" s="10" t="s">
        <v>8</v>
      </c>
      <c r="C23" s="11" t="s">
        <v>13</v>
      </c>
      <c r="D23" s="10">
        <v>1</v>
      </c>
      <c r="E23" s="10">
        <v>4</v>
      </c>
      <c r="F23" s="35">
        <f>AVERAGE(Tableau1[[#This Row],[NbEgg]],Tableau2[[#This Row],[NbEgg]])</f>
        <v>62</v>
      </c>
      <c r="G23" s="47">
        <f>AVERAGE(Tableau1[[#This Row],[NbAdults]],Tableau2[[#This Row],[NbAdults]],Tableau17[[#This Row],[NbAdults]])</f>
        <v>61</v>
      </c>
    </row>
    <row r="24" spans="1:7" x14ac:dyDescent="0.3">
      <c r="A24" s="9" t="s">
        <v>18</v>
      </c>
      <c r="B24" s="10" t="s">
        <v>8</v>
      </c>
      <c r="C24" s="11" t="s">
        <v>13</v>
      </c>
      <c r="D24" s="10">
        <v>1</v>
      </c>
      <c r="E24" s="10">
        <v>5</v>
      </c>
      <c r="F24" s="35">
        <f>AVERAGE(Tableau1[[#This Row],[NbEgg]],Tableau2[[#This Row],[NbEgg]])</f>
        <v>56</v>
      </c>
      <c r="G24" s="47">
        <f>AVERAGE(Tableau1[[#This Row],[NbAdults]],Tableau2[[#This Row],[NbAdults]],Tableau17[[#This Row],[NbAdults]])</f>
        <v>67</v>
      </c>
    </row>
    <row r="25" spans="1:7" x14ac:dyDescent="0.3">
      <c r="A25" s="9" t="s">
        <v>18</v>
      </c>
      <c r="B25" s="10" t="s">
        <v>8</v>
      </c>
      <c r="C25" s="11" t="s">
        <v>13</v>
      </c>
      <c r="D25" s="10">
        <v>1</v>
      </c>
      <c r="E25" s="10">
        <v>6</v>
      </c>
      <c r="F25" s="35">
        <f>AVERAGE(Tableau1[[#This Row],[NbEgg]],Tableau2[[#This Row],[NbEgg]])</f>
        <v>81.5</v>
      </c>
      <c r="G25" s="47">
        <f>AVERAGE(Tableau1[[#This Row],[NbAdults]],Tableau2[[#This Row],[NbAdults]],Tableau17[[#This Row],[NbAdults]])</f>
        <v>46</v>
      </c>
    </row>
    <row r="26" spans="1:7" x14ac:dyDescent="0.3">
      <c r="A26" s="9" t="s">
        <v>18</v>
      </c>
      <c r="B26" s="10" t="s">
        <v>8</v>
      </c>
      <c r="C26" s="11" t="s">
        <v>13</v>
      </c>
      <c r="D26" s="10">
        <v>1</v>
      </c>
      <c r="E26" s="10">
        <v>7</v>
      </c>
      <c r="F26" s="35">
        <f>AVERAGE(Tableau1[[#This Row],[NbEgg]],Tableau2[[#This Row],[NbEgg]])</f>
        <v>50</v>
      </c>
      <c r="G26" s="47">
        <f>AVERAGE(Tableau1[[#This Row],[NbAdults]],Tableau2[[#This Row],[NbAdults]],Tableau17[[#This Row],[NbAdults]])</f>
        <v>26</v>
      </c>
    </row>
    <row r="27" spans="1:7" x14ac:dyDescent="0.3">
      <c r="A27" s="9" t="s">
        <v>18</v>
      </c>
      <c r="B27" s="10" t="s">
        <v>8</v>
      </c>
      <c r="C27" s="11" t="s">
        <v>13</v>
      </c>
      <c r="D27" s="10">
        <v>1</v>
      </c>
      <c r="E27" s="10">
        <v>8</v>
      </c>
      <c r="F27" s="35">
        <f>AVERAGE(Tableau1[[#This Row],[NbEgg]],Tableau2[[#This Row],[NbEgg]])</f>
        <v>64</v>
      </c>
      <c r="G27" s="47">
        <f>AVERAGE(Tableau1[[#This Row],[NbAdults]],Tableau2[[#This Row],[NbAdults]],Tableau17[[#This Row],[NbAdults]])</f>
        <v>50</v>
      </c>
    </row>
    <row r="28" spans="1:7" x14ac:dyDescent="0.3">
      <c r="A28" s="9" t="s">
        <v>18</v>
      </c>
      <c r="B28" s="10" t="s">
        <v>8</v>
      </c>
      <c r="C28" s="11" t="s">
        <v>13</v>
      </c>
      <c r="D28" s="10">
        <v>1</v>
      </c>
      <c r="E28" s="10">
        <v>9</v>
      </c>
      <c r="F28" s="35">
        <f>AVERAGE(Tableau1[[#This Row],[NbEgg]],Tableau2[[#This Row],[NbEgg]])</f>
        <v>86</v>
      </c>
      <c r="G28" s="47">
        <f>AVERAGE(Tableau1[[#This Row],[NbAdults]],Tableau2[[#This Row],[NbAdults]],Tableau17[[#This Row],[NbAdults]])</f>
        <v>29</v>
      </c>
    </row>
    <row r="29" spans="1:7" x14ac:dyDescent="0.3">
      <c r="A29" s="9" t="s">
        <v>19</v>
      </c>
      <c r="B29" s="10" t="s">
        <v>15</v>
      </c>
      <c r="C29" s="11" t="s">
        <v>9</v>
      </c>
      <c r="D29" s="10">
        <v>1</v>
      </c>
      <c r="E29" s="10">
        <v>1</v>
      </c>
      <c r="F29" s="35">
        <f>AVERAGE(Tableau1[[#This Row],[NbEgg]],Tableau2[[#This Row],[NbEgg]])</f>
        <v>117</v>
      </c>
      <c r="G29" s="47">
        <f>AVERAGE(Tableau1[[#This Row],[NbAdults]],Tableau2[[#This Row],[NbAdults]],Tableau17[[#This Row],[NbAdults]])</f>
        <v>10</v>
      </c>
    </row>
    <row r="30" spans="1:7" x14ac:dyDescent="0.3">
      <c r="A30" s="9" t="s">
        <v>19</v>
      </c>
      <c r="B30" s="10" t="s">
        <v>15</v>
      </c>
      <c r="C30" s="11" t="s">
        <v>9</v>
      </c>
      <c r="D30" s="10">
        <v>1</v>
      </c>
      <c r="E30" s="10">
        <v>2</v>
      </c>
      <c r="F30" s="35">
        <f>AVERAGE(Tableau1[[#This Row],[NbEgg]],Tableau2[[#This Row],[NbEgg]])</f>
        <v>103</v>
      </c>
      <c r="G30" s="47">
        <f>AVERAGE(Tableau1[[#This Row],[NbAdults]],Tableau2[[#This Row],[NbAdults]],Tableau17[[#This Row],[NbAdults]])</f>
        <v>45</v>
      </c>
    </row>
    <row r="31" spans="1:7" x14ac:dyDescent="0.3">
      <c r="A31" s="9" t="s">
        <v>19</v>
      </c>
      <c r="B31" s="10" t="s">
        <v>15</v>
      </c>
      <c r="C31" s="11" t="s">
        <v>9</v>
      </c>
      <c r="D31" s="10">
        <v>1</v>
      </c>
      <c r="E31" s="10">
        <v>3</v>
      </c>
      <c r="F31" s="35">
        <f>AVERAGE(Tableau1[[#This Row],[NbEgg]],Tableau2[[#This Row],[NbEgg]])</f>
        <v>66</v>
      </c>
      <c r="G31" s="47">
        <f>AVERAGE(Tableau1[[#This Row],[NbAdults]],Tableau2[[#This Row],[NbAdults]],Tableau17[[#This Row],[NbAdults]])</f>
        <v>56</v>
      </c>
    </row>
    <row r="32" spans="1:7" x14ac:dyDescent="0.3">
      <c r="A32" s="9" t="s">
        <v>19</v>
      </c>
      <c r="B32" s="10" t="s">
        <v>15</v>
      </c>
      <c r="C32" s="11" t="s">
        <v>9</v>
      </c>
      <c r="D32" s="10">
        <v>1</v>
      </c>
      <c r="E32" s="10">
        <v>4</v>
      </c>
      <c r="F32" s="35">
        <f>AVERAGE(Tableau1[[#This Row],[NbEgg]],Tableau2[[#This Row],[NbEgg]])</f>
        <v>98.5</v>
      </c>
      <c r="G32" s="47">
        <f>AVERAGE(Tableau1[[#This Row],[NbAdults]],Tableau2[[#This Row],[NbAdults]],Tableau17[[#This Row],[NbAdults]])</f>
        <v>24</v>
      </c>
    </row>
    <row r="33" spans="1:7" x14ac:dyDescent="0.3">
      <c r="A33" s="9" t="s">
        <v>19</v>
      </c>
      <c r="B33" s="10" t="s">
        <v>15</v>
      </c>
      <c r="C33" s="11" t="s">
        <v>9</v>
      </c>
      <c r="D33" s="10">
        <v>1</v>
      </c>
      <c r="E33" s="10">
        <v>5</v>
      </c>
      <c r="F33" s="35">
        <f>AVERAGE(Tableau1[[#This Row],[NbEgg]],Tableau2[[#This Row],[NbEgg]])</f>
        <v>131</v>
      </c>
      <c r="G33" s="47">
        <f>AVERAGE(Tableau1[[#This Row],[NbAdults]],Tableau2[[#This Row],[NbAdults]],Tableau17[[#This Row],[NbAdults]])</f>
        <v>21</v>
      </c>
    </row>
    <row r="34" spans="1:7" x14ac:dyDescent="0.3">
      <c r="A34" s="9" t="s">
        <v>19</v>
      </c>
      <c r="B34" s="10" t="s">
        <v>15</v>
      </c>
      <c r="C34" s="11" t="s">
        <v>9</v>
      </c>
      <c r="D34" s="10">
        <v>1</v>
      </c>
      <c r="E34" s="10">
        <v>6</v>
      </c>
      <c r="F34" s="35">
        <f>AVERAGE(Tableau1[[#This Row],[NbEgg]],Tableau2[[#This Row],[NbEgg]])</f>
        <v>44</v>
      </c>
      <c r="G34" s="47">
        <f>AVERAGE(Tableau1[[#This Row],[NbAdults]],Tableau2[[#This Row],[NbAdults]],Tableau17[[#This Row],[NbAdults]])</f>
        <v>20</v>
      </c>
    </row>
    <row r="35" spans="1:7" x14ac:dyDescent="0.3">
      <c r="A35" s="9" t="s">
        <v>19</v>
      </c>
      <c r="B35" s="10" t="s">
        <v>15</v>
      </c>
      <c r="C35" s="11" t="s">
        <v>9</v>
      </c>
      <c r="D35" s="10">
        <v>1</v>
      </c>
      <c r="E35" s="10">
        <v>7</v>
      </c>
      <c r="F35" s="35">
        <f>AVERAGE(Tableau1[[#This Row],[NbEgg]],Tableau2[[#This Row],[NbEgg]])</f>
        <v>100</v>
      </c>
      <c r="G35" s="47">
        <f>AVERAGE(Tableau1[[#This Row],[NbAdults]],Tableau2[[#This Row],[NbAdults]],Tableau17[[#This Row],[NbAdults]])</f>
        <v>36</v>
      </c>
    </row>
    <row r="36" spans="1:7" x14ac:dyDescent="0.3">
      <c r="A36" s="9" t="s">
        <v>19</v>
      </c>
      <c r="B36" s="10" t="s">
        <v>15</v>
      </c>
      <c r="C36" s="11" t="s">
        <v>9</v>
      </c>
      <c r="D36" s="10">
        <v>1</v>
      </c>
      <c r="E36" s="10">
        <v>8</v>
      </c>
      <c r="F36" s="35">
        <f>AVERAGE(Tableau1[[#This Row],[NbEgg]],Tableau2[[#This Row],[NbEgg]])</f>
        <v>102</v>
      </c>
      <c r="G36" s="47">
        <f>AVERAGE(Tableau1[[#This Row],[NbAdults]],Tableau2[[#This Row],[NbAdults]],Tableau17[[#This Row],[NbAdults]])</f>
        <v>23</v>
      </c>
    </row>
    <row r="37" spans="1:7" x14ac:dyDescent="0.3">
      <c r="A37" s="9" t="s">
        <v>19</v>
      </c>
      <c r="B37" s="10" t="s">
        <v>15</v>
      </c>
      <c r="C37" s="11" t="s">
        <v>9</v>
      </c>
      <c r="D37" s="10">
        <v>1</v>
      </c>
      <c r="E37" s="10">
        <v>9</v>
      </c>
      <c r="F37" s="35">
        <f>AVERAGE(Tableau1[[#This Row],[NbEgg]],Tableau2[[#This Row],[NbEgg]])</f>
        <v>147</v>
      </c>
      <c r="G37" s="47">
        <f>AVERAGE(Tableau1[[#This Row],[NbAdults]],Tableau2[[#This Row],[NbAdults]],Tableau17[[#This Row],[NbAdults]])</f>
        <v>6</v>
      </c>
    </row>
    <row r="38" spans="1:7" x14ac:dyDescent="0.3">
      <c r="A38" s="9" t="s">
        <v>19</v>
      </c>
      <c r="B38" s="10" t="s">
        <v>16</v>
      </c>
      <c r="C38" s="11" t="s">
        <v>6</v>
      </c>
      <c r="D38" s="10">
        <v>1</v>
      </c>
      <c r="E38" s="10">
        <v>1</v>
      </c>
      <c r="F38" s="35">
        <f>AVERAGE(Tableau1[[#This Row],[NbEgg]],Tableau2[[#This Row],[NbEgg]])</f>
        <v>71.5</v>
      </c>
      <c r="G38" s="47">
        <f>AVERAGE(Tableau1[[#This Row],[NbAdults]],Tableau2[[#This Row],[NbAdults]],Tableau17[[#This Row],[NbAdults]])</f>
        <v>74</v>
      </c>
    </row>
    <row r="39" spans="1:7" x14ac:dyDescent="0.3">
      <c r="A39" s="9" t="s">
        <v>19</v>
      </c>
      <c r="B39" s="10" t="s">
        <v>16</v>
      </c>
      <c r="C39" s="11" t="s">
        <v>6</v>
      </c>
      <c r="D39" s="10">
        <v>1</v>
      </c>
      <c r="E39" s="10">
        <v>2</v>
      </c>
      <c r="F39" s="35">
        <f>AVERAGE(Tableau1[[#This Row],[NbEgg]],Tableau2[[#This Row],[NbEgg]])</f>
        <v>136</v>
      </c>
      <c r="G39" s="47">
        <f>AVERAGE(Tableau1[[#This Row],[NbAdults]],Tableau2[[#This Row],[NbAdults]],Tableau17[[#This Row],[NbAdults]])</f>
        <v>93</v>
      </c>
    </row>
    <row r="40" spans="1:7" x14ac:dyDescent="0.3">
      <c r="A40" s="9" t="s">
        <v>19</v>
      </c>
      <c r="B40" s="10" t="s">
        <v>16</v>
      </c>
      <c r="C40" s="11" t="s">
        <v>6</v>
      </c>
      <c r="D40" s="10">
        <v>1</v>
      </c>
      <c r="E40" s="10">
        <v>3</v>
      </c>
      <c r="F40" s="35">
        <f>AVERAGE(Tableau1[[#This Row],[NbEgg]],Tableau2[[#This Row],[NbEgg]])</f>
        <v>153.5</v>
      </c>
      <c r="G40" s="47">
        <f>AVERAGE(Tableau1[[#This Row],[NbAdults]],Tableau2[[#This Row],[NbAdults]],Tableau17[[#This Row],[NbAdults]])</f>
        <v>52</v>
      </c>
    </row>
    <row r="41" spans="1:7" x14ac:dyDescent="0.3">
      <c r="A41" s="9" t="s">
        <v>19</v>
      </c>
      <c r="B41" s="10" t="s">
        <v>16</v>
      </c>
      <c r="C41" s="11" t="s">
        <v>6</v>
      </c>
      <c r="D41" s="10">
        <v>1</v>
      </c>
      <c r="E41" s="10">
        <v>4</v>
      </c>
      <c r="F41" s="35">
        <f>AVERAGE(Tableau1[[#This Row],[NbEgg]],Tableau2[[#This Row],[NbEgg]])</f>
        <v>183.5</v>
      </c>
      <c r="G41" s="47">
        <f>AVERAGE(Tableau1[[#This Row],[NbAdults]],Tableau2[[#This Row],[NbAdults]],Tableau17[[#This Row],[NbAdults]])</f>
        <v>135</v>
      </c>
    </row>
    <row r="42" spans="1:7" x14ac:dyDescent="0.3">
      <c r="A42" s="9" t="s">
        <v>19</v>
      </c>
      <c r="B42" s="10" t="s">
        <v>16</v>
      </c>
      <c r="C42" s="11" t="s">
        <v>6</v>
      </c>
      <c r="D42" s="10">
        <v>1</v>
      </c>
      <c r="E42" s="10">
        <v>5</v>
      </c>
      <c r="F42" s="35">
        <f>AVERAGE(Tableau1[[#This Row],[NbEgg]],Tableau2[[#This Row],[NbEgg]])</f>
        <v>130</v>
      </c>
      <c r="G42" s="47">
        <f>AVERAGE(Tableau1[[#This Row],[NbAdults]],Tableau2[[#This Row],[NbAdults]],Tableau17[[#This Row],[NbAdults]])</f>
        <v>73</v>
      </c>
    </row>
    <row r="43" spans="1:7" x14ac:dyDescent="0.3">
      <c r="A43" s="9" t="s">
        <v>19</v>
      </c>
      <c r="B43" s="10" t="s">
        <v>16</v>
      </c>
      <c r="C43" s="11" t="s">
        <v>6</v>
      </c>
      <c r="D43" s="10">
        <v>1</v>
      </c>
      <c r="E43" s="10">
        <v>6</v>
      </c>
      <c r="F43" s="35">
        <f>AVERAGE(Tableau1[[#This Row],[NbEgg]],Tableau2[[#This Row],[NbEgg]])</f>
        <v>135.5</v>
      </c>
      <c r="G43" s="47">
        <f>AVERAGE(Tableau1[[#This Row],[NbAdults]],Tableau2[[#This Row],[NbAdults]],Tableau17[[#This Row],[NbAdults]])</f>
        <v>76</v>
      </c>
    </row>
    <row r="44" spans="1:7" x14ac:dyDescent="0.3">
      <c r="A44" s="9" t="s">
        <v>19</v>
      </c>
      <c r="B44" s="10" t="s">
        <v>16</v>
      </c>
      <c r="C44" s="11" t="s">
        <v>6</v>
      </c>
      <c r="D44" s="10">
        <v>1</v>
      </c>
      <c r="E44" s="10">
        <v>7</v>
      </c>
      <c r="F44" s="35">
        <f>AVERAGE(Tableau1[[#This Row],[NbEgg]],Tableau2[[#This Row],[NbEgg]])</f>
        <v>81</v>
      </c>
      <c r="G44" s="47">
        <f>AVERAGE(Tableau1[[#This Row],[NbAdults]],Tableau2[[#This Row],[NbAdults]],Tableau17[[#This Row],[NbAdults]])</f>
        <v>40</v>
      </c>
    </row>
    <row r="45" spans="1:7" x14ac:dyDescent="0.3">
      <c r="A45" s="9" t="s">
        <v>19</v>
      </c>
      <c r="B45" s="10" t="s">
        <v>16</v>
      </c>
      <c r="C45" s="11" t="s">
        <v>6</v>
      </c>
      <c r="D45" s="10">
        <v>1</v>
      </c>
      <c r="E45" s="10">
        <v>8</v>
      </c>
      <c r="F45" s="35">
        <f>AVERAGE(Tableau1[[#This Row],[NbEgg]],Tableau2[[#This Row],[NbEgg]])</f>
        <v>104</v>
      </c>
      <c r="G45" s="47">
        <f>AVERAGE(Tableau1[[#This Row],[NbAdults]],Tableau2[[#This Row],[NbAdults]],Tableau17[[#This Row],[NbAdults]])</f>
        <v>85</v>
      </c>
    </row>
    <row r="46" spans="1:7" x14ac:dyDescent="0.3">
      <c r="A46" s="9" t="s">
        <v>19</v>
      </c>
      <c r="B46" s="10" t="s">
        <v>16</v>
      </c>
      <c r="C46" s="11" t="s">
        <v>6</v>
      </c>
      <c r="D46" s="10">
        <v>1</v>
      </c>
      <c r="E46" s="10">
        <v>9</v>
      </c>
      <c r="F46" s="35">
        <f>AVERAGE(Tableau1[[#This Row],[NbEgg]],Tableau2[[#This Row],[NbEgg]])</f>
        <v>137</v>
      </c>
      <c r="G46" s="47">
        <f>AVERAGE(Tableau1[[#This Row],[NbAdults]],Tableau2[[#This Row],[NbAdults]],Tableau17[[#This Row],[NbAdults]])</f>
        <v>75</v>
      </c>
    </row>
    <row r="47" spans="1:7" x14ac:dyDescent="0.3">
      <c r="A47" s="9" t="s">
        <v>19</v>
      </c>
      <c r="B47" s="10" t="s">
        <v>17</v>
      </c>
      <c r="C47" s="11" t="s">
        <v>13</v>
      </c>
      <c r="D47" s="10">
        <v>1</v>
      </c>
      <c r="E47" s="10">
        <v>1</v>
      </c>
      <c r="F47" s="35">
        <f>AVERAGE(Tableau1[[#This Row],[NbEgg]],Tableau2[[#This Row],[NbEgg]])</f>
        <v>133.5</v>
      </c>
      <c r="G47" s="47">
        <f>AVERAGE(Tableau1[[#This Row],[NbAdults]],Tableau2[[#This Row],[NbAdults]],Tableau17[[#This Row],[NbAdults]])</f>
        <v>44</v>
      </c>
    </row>
    <row r="48" spans="1:7" x14ac:dyDescent="0.3">
      <c r="A48" s="9" t="s">
        <v>19</v>
      </c>
      <c r="B48" s="10" t="s">
        <v>17</v>
      </c>
      <c r="C48" s="11" t="s">
        <v>13</v>
      </c>
      <c r="D48" s="10">
        <v>1</v>
      </c>
      <c r="E48" s="10">
        <v>2</v>
      </c>
      <c r="F48" s="35">
        <f>AVERAGE(Tableau1[[#This Row],[NbEgg]],Tableau2[[#This Row],[NbEgg]])</f>
        <v>90</v>
      </c>
      <c r="G48" s="47">
        <f>AVERAGE(Tableau1[[#This Row],[NbAdults]],Tableau2[[#This Row],[NbAdults]],Tableau17[[#This Row],[NbAdults]])</f>
        <v>73</v>
      </c>
    </row>
    <row r="49" spans="1:7" x14ac:dyDescent="0.3">
      <c r="A49" s="9" t="s">
        <v>19</v>
      </c>
      <c r="B49" s="10" t="s">
        <v>17</v>
      </c>
      <c r="C49" s="11" t="s">
        <v>13</v>
      </c>
      <c r="D49" s="10">
        <v>1</v>
      </c>
      <c r="E49" s="10">
        <v>3</v>
      </c>
      <c r="F49" s="35">
        <f>AVERAGE(Tableau1[[#This Row],[NbEgg]],Tableau2[[#This Row],[NbEgg]])</f>
        <v>122</v>
      </c>
      <c r="G49" s="47">
        <f>AVERAGE(Tableau1[[#This Row],[NbAdults]],Tableau2[[#This Row],[NbAdults]],Tableau17[[#This Row],[NbAdults]])</f>
        <v>86</v>
      </c>
    </row>
    <row r="50" spans="1:7" x14ac:dyDescent="0.3">
      <c r="A50" s="9" t="s">
        <v>19</v>
      </c>
      <c r="B50" s="10" t="s">
        <v>17</v>
      </c>
      <c r="C50" s="11" t="s">
        <v>13</v>
      </c>
      <c r="D50" s="10">
        <v>1</v>
      </c>
      <c r="E50" s="10">
        <v>4</v>
      </c>
      <c r="F50" s="35">
        <f>AVERAGE(Tableau1[[#This Row],[NbEgg]],Tableau2[[#This Row],[NbEgg]])</f>
        <v>116.5</v>
      </c>
      <c r="G50" s="47">
        <f>AVERAGE(Tableau1[[#This Row],[NbAdults]],Tableau2[[#This Row],[NbAdults]],Tableau17[[#This Row],[NbAdults]])</f>
        <v>83</v>
      </c>
    </row>
    <row r="51" spans="1:7" x14ac:dyDescent="0.3">
      <c r="A51" s="9" t="s">
        <v>19</v>
      </c>
      <c r="B51" s="10" t="s">
        <v>17</v>
      </c>
      <c r="C51" s="11" t="s">
        <v>13</v>
      </c>
      <c r="D51" s="10">
        <v>1</v>
      </c>
      <c r="E51" s="10">
        <v>5</v>
      </c>
      <c r="F51" s="35">
        <f>AVERAGE(Tableau1[[#This Row],[NbEgg]],Tableau2[[#This Row],[NbEgg]])</f>
        <v>123.5</v>
      </c>
      <c r="G51" s="47">
        <f>AVERAGE(Tableau1[[#This Row],[NbAdults]],Tableau2[[#This Row],[NbAdults]],Tableau17[[#This Row],[NbAdults]])</f>
        <v>68</v>
      </c>
    </row>
    <row r="52" spans="1:7" x14ac:dyDescent="0.3">
      <c r="A52" s="9" t="s">
        <v>19</v>
      </c>
      <c r="B52" s="10" t="s">
        <v>17</v>
      </c>
      <c r="C52" s="11" t="s">
        <v>13</v>
      </c>
      <c r="D52" s="10">
        <v>1</v>
      </c>
      <c r="E52" s="10">
        <v>6</v>
      </c>
      <c r="F52" s="35">
        <f>AVERAGE(Tableau1[[#This Row],[NbEgg]],Tableau2[[#This Row],[NbEgg]])</f>
        <v>144.5</v>
      </c>
      <c r="G52" s="47">
        <f>AVERAGE(Tableau1[[#This Row],[NbAdults]],Tableau2[[#This Row],[NbAdults]],Tableau17[[#This Row],[NbAdults]])</f>
        <v>81</v>
      </c>
    </row>
    <row r="53" spans="1:7" x14ac:dyDescent="0.3">
      <c r="A53" s="9" t="s">
        <v>19</v>
      </c>
      <c r="B53" s="10" t="s">
        <v>17</v>
      </c>
      <c r="C53" s="11" t="s">
        <v>13</v>
      </c>
      <c r="D53" s="10">
        <v>1</v>
      </c>
      <c r="E53" s="10">
        <v>7</v>
      </c>
      <c r="F53" s="35">
        <f>AVERAGE(Tableau1[[#This Row],[NbEgg]],Tableau2[[#This Row],[NbEgg]])</f>
        <v>151</v>
      </c>
      <c r="G53" s="47">
        <f>AVERAGE(Tableau1[[#This Row],[NbAdults]],Tableau2[[#This Row],[NbAdults]],Tableau17[[#This Row],[NbAdults]])</f>
        <v>36</v>
      </c>
    </row>
    <row r="54" spans="1:7" x14ac:dyDescent="0.3">
      <c r="A54" s="9" t="s">
        <v>19</v>
      </c>
      <c r="B54" s="10" t="s">
        <v>17</v>
      </c>
      <c r="C54" s="11" t="s">
        <v>13</v>
      </c>
      <c r="D54" s="10">
        <v>1</v>
      </c>
      <c r="E54" s="10">
        <v>8</v>
      </c>
      <c r="F54" s="35">
        <f>AVERAGE(Tableau1[[#This Row],[NbEgg]],Tableau2[[#This Row],[NbEgg]])</f>
        <v>141</v>
      </c>
      <c r="G54" s="47">
        <f>AVERAGE(Tableau1[[#This Row],[NbAdults]],Tableau2[[#This Row],[NbAdults]],Tableau17[[#This Row],[NbAdults]])</f>
        <v>77</v>
      </c>
    </row>
    <row r="55" spans="1:7" x14ac:dyDescent="0.3">
      <c r="A55" s="9" t="s">
        <v>19</v>
      </c>
      <c r="B55" s="10" t="s">
        <v>17</v>
      </c>
      <c r="C55" s="11" t="s">
        <v>13</v>
      </c>
      <c r="D55" s="10">
        <v>1</v>
      </c>
      <c r="E55" s="10">
        <v>9</v>
      </c>
      <c r="F55" s="35">
        <f>AVERAGE(Tableau1[[#This Row],[NbEgg]],Tableau2[[#This Row],[NbEgg]])</f>
        <v>137</v>
      </c>
      <c r="G55" s="47">
        <f>AVERAGE(Tableau1[[#This Row],[NbAdults]],Tableau2[[#This Row],[NbAdults]],Tableau17[[#This Row],[NbAdults]])</f>
        <v>69</v>
      </c>
    </row>
    <row r="56" spans="1:7" x14ac:dyDescent="0.3">
      <c r="A56" s="9" t="s">
        <v>20</v>
      </c>
      <c r="B56" s="10" t="s">
        <v>10</v>
      </c>
      <c r="C56" s="11" t="s">
        <v>13</v>
      </c>
      <c r="D56" s="10">
        <v>1</v>
      </c>
      <c r="E56" s="10">
        <v>1</v>
      </c>
      <c r="F56" s="35">
        <f>AVERAGE(Tableau1[[#This Row],[NbEgg]],Tableau2[[#This Row],[NbEgg]])</f>
        <v>126.5</v>
      </c>
      <c r="G56" s="47">
        <f>AVERAGE(Tableau1[[#This Row],[NbAdults]],Tableau2[[#This Row],[NbAdults]],Tableau17[[#This Row],[NbAdults]])</f>
        <v>39</v>
      </c>
    </row>
    <row r="57" spans="1:7" x14ac:dyDescent="0.3">
      <c r="A57" s="9" t="s">
        <v>20</v>
      </c>
      <c r="B57" s="10" t="s">
        <v>10</v>
      </c>
      <c r="C57" s="11" t="s">
        <v>13</v>
      </c>
      <c r="D57" s="10">
        <v>1</v>
      </c>
      <c r="E57" s="10">
        <v>2</v>
      </c>
      <c r="F57" s="35">
        <f>AVERAGE(Tableau1[[#This Row],[NbEgg]],Tableau2[[#This Row],[NbEgg]])</f>
        <v>151.5</v>
      </c>
      <c r="G57" s="47">
        <f>AVERAGE(Tableau1[[#This Row],[NbAdults]],Tableau2[[#This Row],[NbAdults]],Tableau17[[#This Row],[NbAdults]])</f>
        <v>34</v>
      </c>
    </row>
    <row r="58" spans="1:7" x14ac:dyDescent="0.3">
      <c r="A58" s="9" t="s">
        <v>20</v>
      </c>
      <c r="B58" s="10" t="s">
        <v>10</v>
      </c>
      <c r="C58" s="11" t="s">
        <v>13</v>
      </c>
      <c r="D58" s="10">
        <v>1</v>
      </c>
      <c r="E58" s="10">
        <v>3</v>
      </c>
      <c r="F58" s="35">
        <f>AVERAGE(Tableau1[[#This Row],[NbEgg]],Tableau2[[#This Row],[NbEgg]])</f>
        <v>104</v>
      </c>
      <c r="G58" s="47">
        <f>AVERAGE(Tableau1[[#This Row],[NbAdults]],Tableau2[[#This Row],[NbAdults]],Tableau17[[#This Row],[NbAdults]])</f>
        <v>71</v>
      </c>
    </row>
    <row r="59" spans="1:7" x14ac:dyDescent="0.3">
      <c r="A59" s="9" t="s">
        <v>20</v>
      </c>
      <c r="B59" s="10" t="s">
        <v>10</v>
      </c>
      <c r="C59" s="11" t="s">
        <v>13</v>
      </c>
      <c r="D59" s="10">
        <v>1</v>
      </c>
      <c r="E59" s="10">
        <v>4</v>
      </c>
      <c r="F59" s="35">
        <f>AVERAGE(Tableau1[[#This Row],[NbEgg]],Tableau2[[#This Row],[NbEgg]])</f>
        <v>74</v>
      </c>
      <c r="G59" s="47">
        <f>AVERAGE(Tableau1[[#This Row],[NbAdults]],Tableau2[[#This Row],[NbAdults]],Tableau17[[#This Row],[NbAdults]])</f>
        <v>30</v>
      </c>
    </row>
    <row r="60" spans="1:7" x14ac:dyDescent="0.3">
      <c r="A60" s="9" t="s">
        <v>20</v>
      </c>
      <c r="B60" s="10" t="s">
        <v>10</v>
      </c>
      <c r="C60" s="11" t="s">
        <v>13</v>
      </c>
      <c r="D60" s="10">
        <v>1</v>
      </c>
      <c r="E60" s="10">
        <v>5</v>
      </c>
      <c r="F60" s="35">
        <f>AVERAGE(Tableau1[[#This Row],[NbEgg]],Tableau2[[#This Row],[NbEgg]])</f>
        <v>137</v>
      </c>
      <c r="G60" s="47">
        <f>AVERAGE(Tableau1[[#This Row],[NbAdults]],Tableau2[[#This Row],[NbAdults]],Tableau17[[#This Row],[NbAdults]])</f>
        <v>34</v>
      </c>
    </row>
    <row r="61" spans="1:7" x14ac:dyDescent="0.3">
      <c r="A61" s="9" t="s">
        <v>20</v>
      </c>
      <c r="B61" s="10" t="s">
        <v>10</v>
      </c>
      <c r="C61" s="11" t="s">
        <v>13</v>
      </c>
      <c r="D61" s="10">
        <v>1</v>
      </c>
      <c r="E61" s="10">
        <v>6</v>
      </c>
      <c r="F61" s="35">
        <f>AVERAGE(Tableau1[[#This Row],[NbEgg]],Tableau2[[#This Row],[NbEgg]])</f>
        <v>140</v>
      </c>
      <c r="G61" s="47">
        <f>AVERAGE(Tableau1[[#This Row],[NbAdults]],Tableau2[[#This Row],[NbAdults]],Tableau17[[#This Row],[NbAdults]])</f>
        <v>18</v>
      </c>
    </row>
    <row r="62" spans="1:7" x14ac:dyDescent="0.3">
      <c r="A62" s="9" t="s">
        <v>20</v>
      </c>
      <c r="B62" s="10" t="s">
        <v>10</v>
      </c>
      <c r="C62" s="11" t="s">
        <v>13</v>
      </c>
      <c r="D62" s="10">
        <v>1</v>
      </c>
      <c r="E62" s="10">
        <v>7</v>
      </c>
      <c r="F62" s="35">
        <f>AVERAGE(Tableau1[[#This Row],[NbEgg]],Tableau2[[#This Row],[NbEgg]])</f>
        <v>130</v>
      </c>
      <c r="G62" s="47">
        <f>AVERAGE(Tableau1[[#This Row],[NbAdults]],Tableau2[[#This Row],[NbAdults]],Tableau17[[#This Row],[NbAdults]])</f>
        <v>30</v>
      </c>
    </row>
    <row r="63" spans="1:7" x14ac:dyDescent="0.3">
      <c r="A63" s="9" t="s">
        <v>20</v>
      </c>
      <c r="B63" s="10" t="s">
        <v>10</v>
      </c>
      <c r="C63" s="11" t="s">
        <v>13</v>
      </c>
      <c r="D63" s="10">
        <v>1</v>
      </c>
      <c r="E63" s="10">
        <v>8</v>
      </c>
      <c r="F63" s="35">
        <f>AVERAGE(Tableau1[[#This Row],[NbEgg]],Tableau2[[#This Row],[NbEgg]])</f>
        <v>163</v>
      </c>
      <c r="G63" s="47">
        <f>AVERAGE(Tableau1[[#This Row],[NbAdults]],Tableau2[[#This Row],[NbAdults]],Tableau17[[#This Row],[NbAdults]])</f>
        <v>17</v>
      </c>
    </row>
    <row r="64" spans="1:7" x14ac:dyDescent="0.3">
      <c r="A64" s="9" t="s">
        <v>20</v>
      </c>
      <c r="B64" s="10" t="s">
        <v>10</v>
      </c>
      <c r="C64" s="11" t="s">
        <v>13</v>
      </c>
      <c r="D64" s="10">
        <v>1</v>
      </c>
      <c r="E64" s="10">
        <v>9</v>
      </c>
      <c r="F64" s="35">
        <f>AVERAGE(Tableau1[[#This Row],[NbEgg]],Tableau2[[#This Row],[NbEgg]])</f>
        <v>145</v>
      </c>
      <c r="G64" s="47">
        <f>AVERAGE(Tableau1[[#This Row],[NbAdults]],Tableau2[[#This Row],[NbAdults]],Tableau17[[#This Row],[NbAdults]])</f>
        <v>18</v>
      </c>
    </row>
    <row r="65" spans="1:7" x14ac:dyDescent="0.3">
      <c r="A65" s="9" t="s">
        <v>20</v>
      </c>
      <c r="B65" s="10" t="s">
        <v>11</v>
      </c>
      <c r="C65" s="11" t="s">
        <v>9</v>
      </c>
      <c r="D65" s="10">
        <v>1</v>
      </c>
      <c r="E65" s="10">
        <v>1</v>
      </c>
      <c r="F65" s="35">
        <f>AVERAGE(Tableau1[[#This Row],[NbEgg]],Tableau2[[#This Row],[NbEgg]])</f>
        <v>121</v>
      </c>
      <c r="G65" s="47">
        <f>AVERAGE(Tableau1[[#This Row],[NbAdults]],Tableau2[[#This Row],[NbAdults]],Tableau17[[#This Row],[NbAdults]])</f>
        <v>49</v>
      </c>
    </row>
    <row r="66" spans="1:7" x14ac:dyDescent="0.3">
      <c r="A66" s="9" t="s">
        <v>20</v>
      </c>
      <c r="B66" s="10" t="s">
        <v>11</v>
      </c>
      <c r="C66" s="11" t="s">
        <v>9</v>
      </c>
      <c r="D66" s="10">
        <v>1</v>
      </c>
      <c r="E66" s="10">
        <v>2</v>
      </c>
      <c r="F66" s="35">
        <f>AVERAGE(Tableau1[[#This Row],[NbEgg]],Tableau2[[#This Row],[NbEgg]])</f>
        <v>123</v>
      </c>
      <c r="G66" s="47">
        <f>AVERAGE(Tableau1[[#This Row],[NbAdults]],Tableau2[[#This Row],[NbAdults]],Tableau17[[#This Row],[NbAdults]])</f>
        <v>82</v>
      </c>
    </row>
    <row r="67" spans="1:7" x14ac:dyDescent="0.3">
      <c r="A67" s="9" t="s">
        <v>20</v>
      </c>
      <c r="B67" s="10" t="s">
        <v>11</v>
      </c>
      <c r="C67" s="11" t="s">
        <v>9</v>
      </c>
      <c r="D67" s="10">
        <v>1</v>
      </c>
      <c r="E67" s="10">
        <v>3</v>
      </c>
      <c r="F67" s="35">
        <f>AVERAGE(Tableau1[[#This Row],[NbEgg]],Tableau2[[#This Row],[NbEgg]])</f>
        <v>79.5</v>
      </c>
      <c r="G67" s="47">
        <f>AVERAGE(Tableau1[[#This Row],[NbAdults]],Tableau2[[#This Row],[NbAdults]],Tableau17[[#This Row],[NbAdults]])</f>
        <v>82</v>
      </c>
    </row>
    <row r="68" spans="1:7" x14ac:dyDescent="0.3">
      <c r="A68" s="9" t="s">
        <v>20</v>
      </c>
      <c r="B68" s="10" t="s">
        <v>11</v>
      </c>
      <c r="C68" s="11" t="s">
        <v>9</v>
      </c>
      <c r="D68" s="10">
        <v>1</v>
      </c>
      <c r="E68" s="10">
        <v>4</v>
      </c>
      <c r="F68" s="35">
        <f>AVERAGE(Tableau1[[#This Row],[NbEgg]],Tableau2[[#This Row],[NbEgg]])</f>
        <v>86</v>
      </c>
      <c r="G68" s="47">
        <f>AVERAGE(Tableau1[[#This Row],[NbAdults]],Tableau2[[#This Row],[NbAdults]],Tableau17[[#This Row],[NbAdults]])</f>
        <v>86</v>
      </c>
    </row>
    <row r="69" spans="1:7" x14ac:dyDescent="0.3">
      <c r="A69" s="9" t="s">
        <v>20</v>
      </c>
      <c r="B69" s="10" t="s">
        <v>11</v>
      </c>
      <c r="C69" s="11" t="s">
        <v>9</v>
      </c>
      <c r="D69" s="10">
        <v>1</v>
      </c>
      <c r="E69" s="10">
        <v>5</v>
      </c>
      <c r="F69" s="35">
        <f>AVERAGE(Tableau1[[#This Row],[NbEgg]],Tableau2[[#This Row],[NbEgg]])</f>
        <v>97</v>
      </c>
      <c r="G69" s="47">
        <f>AVERAGE(Tableau1[[#This Row],[NbAdults]],Tableau2[[#This Row],[NbAdults]],Tableau17[[#This Row],[NbAdults]])</f>
        <v>50</v>
      </c>
    </row>
    <row r="70" spans="1:7" x14ac:dyDescent="0.3">
      <c r="A70" s="9" t="s">
        <v>20</v>
      </c>
      <c r="B70" s="10" t="s">
        <v>11</v>
      </c>
      <c r="C70" s="11" t="s">
        <v>9</v>
      </c>
      <c r="D70" s="10">
        <v>1</v>
      </c>
      <c r="E70" s="10">
        <v>6</v>
      </c>
      <c r="F70" s="35">
        <f>AVERAGE(Tableau1[[#This Row],[NbEgg]],Tableau2[[#This Row],[NbEgg]])</f>
        <v>76</v>
      </c>
      <c r="G70" s="47">
        <f>AVERAGE(Tableau1[[#This Row],[NbAdults]],Tableau2[[#This Row],[NbAdults]],Tableau17[[#This Row],[NbAdults]])</f>
        <v>56</v>
      </c>
    </row>
    <row r="71" spans="1:7" x14ac:dyDescent="0.3">
      <c r="A71" s="9" t="s">
        <v>20</v>
      </c>
      <c r="B71" s="10" t="s">
        <v>11</v>
      </c>
      <c r="C71" s="11" t="s">
        <v>9</v>
      </c>
      <c r="D71" s="10">
        <v>1</v>
      </c>
      <c r="E71" s="10">
        <v>7</v>
      </c>
      <c r="F71" s="35">
        <f>AVERAGE(Tableau1[[#This Row],[NbEgg]],Tableau2[[#This Row],[NbEgg]])</f>
        <v>89</v>
      </c>
      <c r="G71" s="47">
        <f>AVERAGE(Tableau1[[#This Row],[NbAdults]],Tableau2[[#This Row],[NbAdults]],Tableau17[[#This Row],[NbAdults]])</f>
        <v>50</v>
      </c>
    </row>
    <row r="72" spans="1:7" x14ac:dyDescent="0.3">
      <c r="A72" s="9" t="s">
        <v>20</v>
      </c>
      <c r="B72" s="10" t="s">
        <v>11</v>
      </c>
      <c r="C72" s="11" t="s">
        <v>9</v>
      </c>
      <c r="D72" s="10">
        <v>1</v>
      </c>
      <c r="E72" s="10">
        <v>8</v>
      </c>
      <c r="F72" s="35">
        <f>AVERAGE(Tableau1[[#This Row],[NbEgg]],Tableau2[[#This Row],[NbEgg]])</f>
        <v>92</v>
      </c>
      <c r="G72" s="47">
        <f>AVERAGE(Tableau1[[#This Row],[NbAdults]],Tableau2[[#This Row],[NbAdults]],Tableau17[[#This Row],[NbAdults]])</f>
        <v>72</v>
      </c>
    </row>
    <row r="73" spans="1:7" x14ac:dyDescent="0.3">
      <c r="A73" s="9" t="s">
        <v>20</v>
      </c>
      <c r="B73" s="10" t="s">
        <v>11</v>
      </c>
      <c r="C73" s="11" t="s">
        <v>9</v>
      </c>
      <c r="D73" s="10">
        <v>1</v>
      </c>
      <c r="E73" s="10">
        <v>9</v>
      </c>
      <c r="F73" s="35">
        <f>AVERAGE(Tableau1[[#This Row],[NbEgg]],Tableau2[[#This Row],[NbEgg]])</f>
        <v>133</v>
      </c>
      <c r="G73" s="47">
        <f>AVERAGE(Tableau1[[#This Row],[NbAdults]],Tableau2[[#This Row],[NbAdults]],Tableau17[[#This Row],[NbAdults]])</f>
        <v>40</v>
      </c>
    </row>
    <row r="74" spans="1:7" x14ac:dyDescent="0.3">
      <c r="A74" s="9" t="s">
        <v>20</v>
      </c>
      <c r="B74" s="10" t="s">
        <v>14</v>
      </c>
      <c r="C74" s="11" t="s">
        <v>6</v>
      </c>
      <c r="D74" s="10">
        <v>1</v>
      </c>
      <c r="E74" s="10">
        <v>1</v>
      </c>
      <c r="F74" s="35">
        <f>AVERAGE(Tableau1[[#This Row],[NbEgg]],Tableau2[[#This Row],[NbEgg]])</f>
        <v>77</v>
      </c>
      <c r="G74" s="47">
        <f>AVERAGE(Tableau1[[#This Row],[NbAdults]],Tableau2[[#This Row],[NbAdults]],Tableau17[[#This Row],[NbAdults]])</f>
        <v>25</v>
      </c>
    </row>
    <row r="75" spans="1:7" x14ac:dyDescent="0.3">
      <c r="A75" s="9" t="s">
        <v>20</v>
      </c>
      <c r="B75" s="10" t="s">
        <v>14</v>
      </c>
      <c r="C75" s="11" t="s">
        <v>6</v>
      </c>
      <c r="D75" s="10">
        <v>1</v>
      </c>
      <c r="E75" s="10">
        <v>2</v>
      </c>
      <c r="F75" s="35">
        <f>AVERAGE(Tableau1[[#This Row],[NbEgg]],Tableau2[[#This Row],[NbEgg]])</f>
        <v>94</v>
      </c>
      <c r="G75" s="47">
        <f>AVERAGE(Tableau1[[#This Row],[NbAdults]],Tableau2[[#This Row],[NbAdults]],Tableau17[[#This Row],[NbAdults]])</f>
        <v>85</v>
      </c>
    </row>
    <row r="76" spans="1:7" x14ac:dyDescent="0.3">
      <c r="A76" s="9" t="s">
        <v>20</v>
      </c>
      <c r="B76" s="10" t="s">
        <v>14</v>
      </c>
      <c r="C76" s="11" t="s">
        <v>6</v>
      </c>
      <c r="D76" s="10">
        <v>1</v>
      </c>
      <c r="E76" s="10">
        <v>3</v>
      </c>
      <c r="F76" s="35">
        <f>AVERAGE(Tableau1[[#This Row],[NbEgg]],Tableau2[[#This Row],[NbEgg]])</f>
        <v>74.5</v>
      </c>
      <c r="G76" s="47">
        <f>AVERAGE(Tableau1[[#This Row],[NbAdults]],Tableau2[[#This Row],[NbAdults]],Tableau17[[#This Row],[NbAdults]])</f>
        <v>48</v>
      </c>
    </row>
    <row r="77" spans="1:7" x14ac:dyDescent="0.3">
      <c r="A77" s="9" t="s">
        <v>20</v>
      </c>
      <c r="B77" s="10" t="s">
        <v>14</v>
      </c>
      <c r="C77" s="11" t="s">
        <v>6</v>
      </c>
      <c r="D77" s="10">
        <v>1</v>
      </c>
      <c r="E77" s="10">
        <v>4</v>
      </c>
      <c r="F77" s="35">
        <f>AVERAGE(Tableau1[[#This Row],[NbEgg]],Tableau2[[#This Row],[NbEgg]])</f>
        <v>107.5</v>
      </c>
      <c r="G77" s="47">
        <f>AVERAGE(Tableau1[[#This Row],[NbAdults]],Tableau2[[#This Row],[NbAdults]],Tableau17[[#This Row],[NbAdults]])</f>
        <v>64</v>
      </c>
    </row>
    <row r="78" spans="1:7" x14ac:dyDescent="0.3">
      <c r="A78" s="9" t="s">
        <v>20</v>
      </c>
      <c r="B78" s="10" t="s">
        <v>14</v>
      </c>
      <c r="C78" s="11" t="s">
        <v>6</v>
      </c>
      <c r="D78" s="10">
        <v>1</v>
      </c>
      <c r="E78" s="10">
        <v>5</v>
      </c>
      <c r="F78" s="35">
        <f>AVERAGE(Tableau1[[#This Row],[NbEgg]],Tableau2[[#This Row],[NbEgg]])</f>
        <v>138.5</v>
      </c>
      <c r="G78" s="47">
        <f>AVERAGE(Tableau1[[#This Row],[NbAdults]],Tableau2[[#This Row],[NbAdults]],Tableau17[[#This Row],[NbAdults]])</f>
        <v>34</v>
      </c>
    </row>
    <row r="79" spans="1:7" x14ac:dyDescent="0.3">
      <c r="A79" s="9" t="s">
        <v>20</v>
      </c>
      <c r="B79" s="10" t="s">
        <v>14</v>
      </c>
      <c r="C79" s="11" t="s">
        <v>6</v>
      </c>
      <c r="D79" s="10">
        <v>1</v>
      </c>
      <c r="E79" s="10">
        <v>6</v>
      </c>
      <c r="F79" s="35">
        <f>AVERAGE(Tableau1[[#This Row],[NbEgg]],Tableau2[[#This Row],[NbEgg]])</f>
        <v>166.5</v>
      </c>
      <c r="G79" s="47">
        <f>AVERAGE(Tableau1[[#This Row],[NbAdults]],Tableau2[[#This Row],[NbAdults]],Tableau17[[#This Row],[NbAdults]])</f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lea</vt:lpstr>
      <vt:lpstr>marie</vt:lpstr>
      <vt:lpstr>sarah</vt:lpstr>
      <vt:lpstr>candice</vt:lpstr>
      <vt:lpstr>Feuil2</vt:lpstr>
      <vt:lpstr>PipettedEggs_Sarah</vt:lpstr>
      <vt:lpstr>Nb_adults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leaam</cp:lastModifiedBy>
  <dcterms:modified xsi:type="dcterms:W3CDTF">2021-08-05T11:13:39Z</dcterms:modified>
</cp:coreProperties>
</file>