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sson\Documents\Education\PHY 2500\"/>
    </mc:Choice>
  </mc:AlternateContent>
  <xr:revisionPtr revIDLastSave="0" documentId="8_{36FD382F-3DE2-4B66-903F-1221C371173C}" xr6:coauthVersionLast="45" xr6:coauthVersionMax="45" xr10:uidLastSave="{00000000-0000-0000-0000-000000000000}"/>
  <bookViews>
    <workbookView xWindow="-120" yWindow="-120" windowWidth="20730" windowHeight="11160" xr2:uid="{49F5FA4B-D99B-45F2-9FD8-EB01FB7B4D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9" i="1" l="1"/>
  <c r="Q18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M38" i="1"/>
  <c r="M37" i="1"/>
  <c r="M36" i="1"/>
  <c r="M35" i="1"/>
  <c r="M34" i="1"/>
  <c r="M33" i="1"/>
  <c r="M32" i="1"/>
  <c r="M29" i="1"/>
  <c r="M31" i="1"/>
  <c r="M30" i="1"/>
  <c r="M28" i="1"/>
  <c r="M27" i="1"/>
  <c r="M26" i="1"/>
  <c r="M25" i="1"/>
  <c r="M24" i="1"/>
  <c r="M23" i="1"/>
  <c r="M22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K17" i="1"/>
  <c r="K16" i="1"/>
  <c r="K15" i="1"/>
  <c r="P15" i="1" s="1"/>
  <c r="K14" i="1"/>
  <c r="P14" i="1" s="1"/>
  <c r="K13" i="1"/>
  <c r="P13" i="1" s="1"/>
  <c r="K12" i="1"/>
  <c r="P12" i="1" s="1"/>
  <c r="K11" i="1"/>
  <c r="P11" i="1" s="1"/>
  <c r="K10" i="1"/>
  <c r="P10" i="1" s="1"/>
  <c r="K9" i="1"/>
  <c r="K8" i="1"/>
  <c r="P8" i="1" s="1"/>
  <c r="K7" i="1"/>
  <c r="K6" i="1"/>
  <c r="P6" i="1" s="1"/>
  <c r="K5" i="1"/>
  <c r="P5" i="1" s="1"/>
  <c r="K4" i="1"/>
  <c r="K3" i="1"/>
  <c r="P3" i="1" s="1"/>
  <c r="K2" i="1"/>
  <c r="P2" i="1" s="1"/>
  <c r="I3" i="1"/>
  <c r="O3" i="1" s="1"/>
  <c r="I4" i="1"/>
  <c r="O4" i="1" s="1"/>
  <c r="I5" i="1"/>
  <c r="O5" i="1" s="1"/>
  <c r="I6" i="1"/>
  <c r="I7" i="1"/>
  <c r="I8" i="1"/>
  <c r="O8" i="1" s="1"/>
  <c r="I9" i="1"/>
  <c r="I10" i="1"/>
  <c r="O10" i="1" s="1"/>
  <c r="I11" i="1"/>
  <c r="O11" i="1" s="1"/>
  <c r="I12" i="1"/>
  <c r="O12" i="1" s="1"/>
  <c r="I13" i="1"/>
  <c r="O13" i="1" s="1"/>
  <c r="I14" i="1"/>
  <c r="O14" i="1" s="1"/>
  <c r="I15" i="1"/>
  <c r="O15" i="1" s="1"/>
  <c r="I16" i="1"/>
  <c r="O16" i="1" s="1"/>
  <c r="I17" i="1"/>
  <c r="I2" i="1"/>
  <c r="O2" i="1" s="1"/>
  <c r="G17" i="1"/>
  <c r="G16" i="1"/>
  <c r="G15" i="1"/>
  <c r="G14" i="1"/>
  <c r="G13" i="1"/>
  <c r="G12" i="1"/>
  <c r="G11" i="1"/>
  <c r="G10" i="1"/>
  <c r="G9" i="1"/>
  <c r="G8" i="1"/>
  <c r="G7" i="1"/>
  <c r="G6" i="1"/>
  <c r="N6" i="1" s="1"/>
  <c r="G5" i="1"/>
  <c r="N5" i="1" s="1"/>
  <c r="G4" i="1"/>
  <c r="N4" i="1" s="1"/>
  <c r="G3" i="1"/>
  <c r="N3" i="1" s="1"/>
  <c r="G2" i="1"/>
  <c r="N2" i="1" s="1"/>
  <c r="E17" i="1"/>
  <c r="M17" i="1" s="1"/>
  <c r="E16" i="1"/>
  <c r="M16" i="1" s="1"/>
  <c r="E15" i="1"/>
  <c r="M15" i="1" s="1"/>
  <c r="E14" i="1"/>
  <c r="M14" i="1" s="1"/>
  <c r="E13" i="1"/>
  <c r="E12" i="1"/>
  <c r="M12" i="1" s="1"/>
  <c r="E11" i="1"/>
  <c r="E10" i="1"/>
  <c r="E9" i="1"/>
  <c r="E8" i="1"/>
  <c r="E7" i="1"/>
  <c r="E6" i="1"/>
  <c r="E5" i="1"/>
  <c r="M5" i="1" s="1"/>
  <c r="E4" i="1"/>
  <c r="M4" i="1" s="1"/>
  <c r="E3" i="1"/>
  <c r="M3" i="1" s="1"/>
  <c r="E2" i="1"/>
  <c r="M2" i="1" s="1"/>
  <c r="C17" i="1"/>
  <c r="C16" i="1"/>
  <c r="C15" i="1"/>
  <c r="L15" i="1" s="1"/>
  <c r="C14" i="1"/>
  <c r="L14" i="1" s="1"/>
  <c r="C13" i="1"/>
  <c r="L13" i="1" s="1"/>
  <c r="C12" i="1"/>
  <c r="L12" i="1" s="1"/>
  <c r="C11" i="1"/>
  <c r="L11" i="1" s="1"/>
  <c r="C10" i="1"/>
  <c r="L10" i="1" s="1"/>
  <c r="C9" i="1"/>
  <c r="C8" i="1"/>
  <c r="L8" i="1" s="1"/>
  <c r="C7" i="1"/>
  <c r="C6" i="1"/>
  <c r="C5" i="1"/>
  <c r="L5" i="1" s="1"/>
  <c r="C4" i="1"/>
  <c r="L4" i="1" s="1"/>
  <c r="C3" i="1"/>
  <c r="L3" i="1" s="1"/>
  <c r="C2" i="1"/>
  <c r="L2" i="1"/>
  <c r="B17" i="1"/>
  <c r="D17" i="1"/>
  <c r="F17" i="1"/>
  <c r="H17" i="1"/>
  <c r="J17" i="1"/>
  <c r="B16" i="1"/>
  <c r="D16" i="1"/>
  <c r="F16" i="1"/>
  <c r="H16" i="1"/>
  <c r="J16" i="1"/>
  <c r="B15" i="1"/>
  <c r="D15" i="1"/>
  <c r="F15" i="1"/>
  <c r="H15" i="1"/>
  <c r="J15" i="1"/>
  <c r="B14" i="1"/>
  <c r="D14" i="1"/>
  <c r="F14" i="1"/>
  <c r="H14" i="1"/>
  <c r="J14" i="1"/>
  <c r="B13" i="1"/>
  <c r="D13" i="1"/>
  <c r="F13" i="1"/>
  <c r="H13" i="1"/>
  <c r="J13" i="1"/>
  <c r="B12" i="1"/>
  <c r="D12" i="1"/>
  <c r="F12" i="1"/>
  <c r="H12" i="1"/>
  <c r="J12" i="1"/>
  <c r="B11" i="1"/>
  <c r="D11" i="1"/>
  <c r="F11" i="1"/>
  <c r="H11" i="1"/>
  <c r="J11" i="1"/>
  <c r="B10" i="1"/>
  <c r="D10" i="1"/>
  <c r="F10" i="1"/>
  <c r="H10" i="1"/>
  <c r="J10" i="1"/>
  <c r="B9" i="1"/>
  <c r="L9" i="1"/>
  <c r="D9" i="1"/>
  <c r="M9" i="1"/>
  <c r="F9" i="1"/>
  <c r="H9" i="1"/>
  <c r="O9" i="1"/>
  <c r="J9" i="1"/>
  <c r="P9" i="1"/>
  <c r="B8" i="1"/>
  <c r="D8" i="1"/>
  <c r="F8" i="1"/>
  <c r="H8" i="1"/>
  <c r="J8" i="1"/>
  <c r="B7" i="1"/>
  <c r="D7" i="1"/>
  <c r="F7" i="1"/>
  <c r="H7" i="1"/>
  <c r="J7" i="1"/>
  <c r="P7" i="1"/>
  <c r="B6" i="1"/>
  <c r="D6" i="1"/>
  <c r="F6" i="1"/>
  <c r="H6" i="1"/>
  <c r="J6" i="1"/>
  <c r="J5" i="1"/>
  <c r="H5" i="1"/>
  <c r="F5" i="1"/>
  <c r="D5" i="1"/>
  <c r="B5" i="1"/>
  <c r="P4" i="1"/>
  <c r="J4" i="1"/>
  <c r="H4" i="1"/>
  <c r="F4" i="1"/>
  <c r="D4" i="1"/>
  <c r="B4" i="1"/>
  <c r="J3" i="1"/>
  <c r="H3" i="1"/>
  <c r="F3" i="1"/>
  <c r="D3" i="1"/>
  <c r="B3" i="1"/>
  <c r="J2" i="1"/>
  <c r="H2" i="1"/>
  <c r="F2" i="1"/>
  <c r="D2" i="1"/>
  <c r="B2" i="1"/>
  <c r="P17" i="1" l="1"/>
  <c r="P16" i="1"/>
  <c r="O6" i="1"/>
  <c r="O7" i="1"/>
  <c r="O17" i="1"/>
  <c r="N17" i="1"/>
  <c r="N16" i="1"/>
  <c r="N15" i="1"/>
  <c r="Q15" i="1" s="1"/>
  <c r="N14" i="1"/>
  <c r="Q14" i="1" s="1"/>
  <c r="N13" i="1"/>
  <c r="N12" i="1"/>
  <c r="N11" i="1"/>
  <c r="N10" i="1"/>
  <c r="N9" i="1"/>
  <c r="Q9" i="1" s="1"/>
  <c r="N8" i="1"/>
  <c r="N7" i="1"/>
  <c r="M13" i="1"/>
  <c r="Q12" i="1"/>
  <c r="M11" i="1"/>
  <c r="M10" i="1"/>
  <c r="Q10" i="1" s="1"/>
  <c r="M8" i="1"/>
  <c r="M7" i="1"/>
  <c r="M6" i="1"/>
  <c r="Q5" i="1"/>
  <c r="Q4" i="1"/>
  <c r="Q3" i="1"/>
  <c r="Q2" i="1"/>
  <c r="L17" i="1"/>
  <c r="L7" i="1"/>
  <c r="L6" i="1"/>
  <c r="L16" i="1"/>
  <c r="Q16" i="1" l="1"/>
  <c r="Q17" i="1"/>
  <c r="Q13" i="1"/>
  <c r="Q11" i="1"/>
  <c r="Q8" i="1"/>
  <c r="Q7" i="1"/>
  <c r="Q6" i="1"/>
</calcChain>
</file>

<file path=xl/sharedStrings.xml><?xml version="1.0" encoding="utf-8"?>
<sst xmlns="http://schemas.openxmlformats.org/spreadsheetml/2006/main" count="19" uniqueCount="19">
  <si>
    <r>
      <t>Z (</t>
    </r>
    <r>
      <rPr>
        <b/>
        <i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) </t>
    </r>
  </si>
  <si>
    <r>
      <t xml:space="preserve">Drop 1  </t>
    </r>
    <r>
      <rPr>
        <b/>
        <i/>
        <sz val="11"/>
        <color theme="1"/>
        <rFont val="Calibri"/>
        <family val="2"/>
        <scheme val="minor"/>
      </rPr>
      <t>q/Z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</si>
  <si>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</si>
  <si>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 xml:space="preserve">Drop 2  </t>
    </r>
    <r>
      <rPr>
        <b/>
        <i/>
        <sz val="11"/>
        <color theme="1"/>
        <rFont val="Calibri"/>
        <family val="2"/>
        <scheme val="minor"/>
      </rPr>
      <t>q/Z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</si>
  <si>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</si>
  <si>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 xml:space="preserve">Drop 3  </t>
    </r>
    <r>
      <rPr>
        <b/>
        <i/>
        <sz val="11"/>
        <color theme="1"/>
        <rFont val="Calibri"/>
        <family val="2"/>
        <scheme val="minor"/>
      </rPr>
      <t>q/Z</t>
    </r>
  </si>
  <si>
    <r>
      <t xml:space="preserve">Drop 4  </t>
    </r>
    <r>
      <rPr>
        <b/>
        <i/>
        <sz val="11"/>
        <color theme="1"/>
        <rFont val="Calibri"/>
        <family val="2"/>
        <scheme val="minor"/>
      </rPr>
      <t>q/Z</t>
    </r>
  </si>
  <si>
    <r>
      <t xml:space="preserve">Drop 5  </t>
    </r>
    <r>
      <rPr>
        <b/>
        <i/>
        <sz val="11"/>
        <color theme="1"/>
        <rFont val="Calibri"/>
        <family val="2"/>
        <scheme val="minor"/>
      </rPr>
      <t>q/Z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</si>
  <si>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</si>
  <si>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</si>
  <si>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5</t>
    </r>
  </si>
  <si>
    <r>
      <rPr>
        <b/>
        <sz val="11"/>
        <color theme="1"/>
        <rFont val="Calibri"/>
        <family val="2"/>
      </rPr>
      <t>ε</t>
    </r>
    <r>
      <rPr>
        <b/>
        <vertAlign val="subscript"/>
        <sz val="11"/>
        <color theme="1"/>
        <rFont val="Calibri"/>
        <family val="2"/>
      </rPr>
      <t>1</t>
    </r>
  </si>
  <si>
    <t>Σ</t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</si>
  <si>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</si>
  <si>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</si>
  <si>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4</t>
    </r>
  </si>
  <si>
    <r>
      <rPr>
        <b/>
        <sz val="11"/>
        <color theme="1"/>
        <rFont val="Calibri"/>
        <family val="2"/>
        <scheme val="minor"/>
      </rPr>
      <t>ε</t>
    </r>
    <r>
      <rPr>
        <b/>
        <vertAlign val="subscript"/>
        <sz val="11"/>
        <color theme="1"/>
        <rFont val="Calibri"/>
        <family val="2"/>
        <scheme val="minor"/>
      </rPr>
      <t>5</t>
    </r>
  </si>
  <si>
    <t>= 1.6</t>
  </si>
  <si>
    <t>=1.59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</si>
</sst>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quotePrefix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5E7-E549-439C-AC95-83A4FFFB0650}">
  <dimension ref="A1:R39"/>
  <sheetViews>
    <sheetView tabSelected="1" topLeftCell="A19" workbookViewId="0">
      <selection activeCell="A22" sqref="A22:Q38"/>
    </sheetView>
  </sheetViews>
  <sheetFormatPr defaultRowHeight="15" x14ac:dyDescent="0.25"/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9</v>
      </c>
      <c r="J1" s="1" t="s">
        <v>7</v>
      </c>
      <c r="K1" s="1" t="s">
        <v>10</v>
      </c>
      <c r="L1" s="2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2" t="s">
        <v>12</v>
      </c>
    </row>
    <row r="2" spans="1:17" x14ac:dyDescent="0.25">
      <c r="A2" s="4">
        <v>1</v>
      </c>
      <c r="B2" s="4">
        <f>3.177/A2</f>
        <v>3.177</v>
      </c>
      <c r="C2" s="4">
        <f>ROUND(B2,0)</f>
        <v>3</v>
      </c>
      <c r="D2" s="4">
        <f>15.9/A2</f>
        <v>15.9</v>
      </c>
      <c r="E2" s="4">
        <f>ROUND(D2,0)</f>
        <v>16</v>
      </c>
      <c r="F2" s="4">
        <f>19.1/A2</f>
        <v>19.100000000000001</v>
      </c>
      <c r="G2" s="4">
        <f>ROUND(F2,0)</f>
        <v>19</v>
      </c>
      <c r="H2" s="4">
        <f>22.3/A2</f>
        <v>22.3</v>
      </c>
      <c r="I2" s="4">
        <f>ROUND(H2,0)</f>
        <v>22</v>
      </c>
      <c r="J2" s="4">
        <f>17.4/A2</f>
        <v>17.399999999999999</v>
      </c>
      <c r="K2" s="4">
        <f>ROUND(J2,0)</f>
        <v>17</v>
      </c>
      <c r="L2" s="4">
        <f>ABS(B2-C2)</f>
        <v>0.17700000000000005</v>
      </c>
      <c r="M2" s="4">
        <f>ABS(E2-D2)</f>
        <v>9.9999999999999645E-2</v>
      </c>
      <c r="N2" s="4">
        <f>ABS(G2-F2)</f>
        <v>0.10000000000000142</v>
      </c>
      <c r="O2" s="4">
        <f>ABS(I2-H2)</f>
        <v>0.30000000000000071</v>
      </c>
      <c r="P2" s="4">
        <f>ABS(K2-J2)</f>
        <v>0.39999999999999858</v>
      </c>
      <c r="Q2" s="4">
        <f>SUM(L2+M2+N2+O2+P2)</f>
        <v>1.0770000000000004</v>
      </c>
    </row>
    <row r="3" spans="1:17" x14ac:dyDescent="0.25">
      <c r="A3" s="4">
        <v>1.1000000000000001</v>
      </c>
      <c r="B3" s="4">
        <f>3.177/A3</f>
        <v>2.8881818181818182</v>
      </c>
      <c r="C3" s="4">
        <f>ROUND(B3,0)</f>
        <v>3</v>
      </c>
      <c r="D3" s="4">
        <f>15.9/A3</f>
        <v>14.454545454545453</v>
      </c>
      <c r="E3" s="4">
        <f>ROUND(D3,0)</f>
        <v>14</v>
      </c>
      <c r="F3" s="4">
        <f>19.1/A3</f>
        <v>17.363636363636363</v>
      </c>
      <c r="G3" s="4">
        <f>ROUND(F3,0)</f>
        <v>17</v>
      </c>
      <c r="H3" s="4">
        <f>22.3/A3</f>
        <v>20.272727272727273</v>
      </c>
      <c r="I3" s="4">
        <f>ROUND(H3,0)</f>
        <v>20</v>
      </c>
      <c r="J3" s="4">
        <f>17.4/A3</f>
        <v>15.818181818181815</v>
      </c>
      <c r="K3" s="4">
        <f>ROUND(J3,0)</f>
        <v>16</v>
      </c>
      <c r="L3" s="4">
        <f>ABS(B3-C3)</f>
        <v>0.11181818181818182</v>
      </c>
      <c r="M3" s="4">
        <f>ABS(E3-D3)</f>
        <v>0.45454545454545325</v>
      </c>
      <c r="N3" s="4">
        <f>ABS(G3-F3)</f>
        <v>0.36363636363636331</v>
      </c>
      <c r="O3" s="4">
        <f>ABS(I3-H3)</f>
        <v>0.27272727272727337</v>
      </c>
      <c r="P3" s="4">
        <f>ABS(K3-J3)</f>
        <v>0.18181818181818521</v>
      </c>
      <c r="Q3" s="4">
        <f>SUM(L3+M3+N3+O3+P3)</f>
        <v>1.384545454545457</v>
      </c>
    </row>
    <row r="4" spans="1:17" x14ac:dyDescent="0.25">
      <c r="A4" s="4">
        <v>1.2</v>
      </c>
      <c r="B4" s="4">
        <f>3.177/A4</f>
        <v>2.6475</v>
      </c>
      <c r="C4" s="4">
        <f>ROUND(B4,0)</f>
        <v>3</v>
      </c>
      <c r="D4" s="4">
        <f>15.9/A4</f>
        <v>13.25</v>
      </c>
      <c r="E4" s="4">
        <f>ROUND(D4,0)</f>
        <v>13</v>
      </c>
      <c r="F4" s="4">
        <f>19.1/A4</f>
        <v>15.916666666666668</v>
      </c>
      <c r="G4" s="4">
        <f>ROUND(F4,0)</f>
        <v>16</v>
      </c>
      <c r="H4" s="4">
        <f>22.3/A4</f>
        <v>18.583333333333336</v>
      </c>
      <c r="I4" s="4">
        <f>ROUND(H4,0)</f>
        <v>19</v>
      </c>
      <c r="J4" s="4">
        <f>17.4/A4</f>
        <v>14.5</v>
      </c>
      <c r="K4" s="4">
        <f>ROUND(J4,0)</f>
        <v>15</v>
      </c>
      <c r="L4" s="4">
        <f>ABS(B4-C4)</f>
        <v>0.35250000000000004</v>
      </c>
      <c r="M4" s="4">
        <f>ABS(E4-D4)</f>
        <v>0.25</v>
      </c>
      <c r="N4" s="4">
        <f>ABS(G4-F4)</f>
        <v>8.3333333333332149E-2</v>
      </c>
      <c r="O4" s="4">
        <f>ABS(I4-H4)</f>
        <v>0.4166666666666643</v>
      </c>
      <c r="P4" s="4">
        <f>ABS(K4-J4)</f>
        <v>0.5</v>
      </c>
      <c r="Q4" s="4">
        <f>SUM(L4+M4+N4+O4+P4)</f>
        <v>1.6024999999999965</v>
      </c>
    </row>
    <row r="5" spans="1:17" x14ac:dyDescent="0.25">
      <c r="A5" s="4">
        <v>1.3</v>
      </c>
      <c r="B5" s="4">
        <f>3.177/A5</f>
        <v>2.4438461538461538</v>
      </c>
      <c r="C5" s="4">
        <f>ROUND(B5,0)</f>
        <v>2</v>
      </c>
      <c r="D5" s="4">
        <f>15.9/A5</f>
        <v>12.23076923076923</v>
      </c>
      <c r="E5" s="4">
        <f>ROUND(D5,0)</f>
        <v>12</v>
      </c>
      <c r="F5" s="4">
        <f>19.1/A5</f>
        <v>14.692307692307693</v>
      </c>
      <c r="G5" s="4">
        <f>ROUND(F5,0)</f>
        <v>15</v>
      </c>
      <c r="H5" s="4">
        <f>22.3/A5</f>
        <v>17.153846153846153</v>
      </c>
      <c r="I5" s="4">
        <f>ROUND(H5,0)</f>
        <v>17</v>
      </c>
      <c r="J5" s="4">
        <f>17.4/A5</f>
        <v>13.384615384615383</v>
      </c>
      <c r="K5" s="4">
        <f>ROUND(J5,0)</f>
        <v>13</v>
      </c>
      <c r="L5" s="4">
        <f>ABS(B5-C5)</f>
        <v>0.44384615384615378</v>
      </c>
      <c r="M5" s="4">
        <f>ABS(E5-D5)</f>
        <v>0.23076923076922995</v>
      </c>
      <c r="N5" s="4">
        <f>ABS(G5-F5)</f>
        <v>0.3076923076923066</v>
      </c>
      <c r="O5" s="4">
        <f>ABS(I5-H5)</f>
        <v>0.1538461538461533</v>
      </c>
      <c r="P5" s="4">
        <f>ABS(K5-J5)</f>
        <v>0.38461538461538325</v>
      </c>
      <c r="Q5" s="4">
        <f>SUM(L5+M5+N5+O5+P5)</f>
        <v>1.5207692307692269</v>
      </c>
    </row>
    <row r="6" spans="1:17" x14ac:dyDescent="0.25">
      <c r="A6" s="4">
        <v>1.4</v>
      </c>
      <c r="B6" s="4">
        <f>3.177/A6</f>
        <v>2.2692857142857146</v>
      </c>
      <c r="C6" s="4">
        <f>ROUND(B6,0)</f>
        <v>2</v>
      </c>
      <c r="D6" s="4">
        <f>15.9/A6</f>
        <v>11.357142857142858</v>
      </c>
      <c r="E6" s="4">
        <f>ROUND(D6,0)</f>
        <v>11</v>
      </c>
      <c r="F6" s="4">
        <f>19.1/A6</f>
        <v>13.642857142857144</v>
      </c>
      <c r="G6" s="4">
        <f>ROUND(F6,0)</f>
        <v>14</v>
      </c>
      <c r="H6" s="4">
        <f>22.3/A6</f>
        <v>15.928571428571431</v>
      </c>
      <c r="I6" s="4">
        <f>ROUND(H6,0)</f>
        <v>16</v>
      </c>
      <c r="J6" s="4">
        <f>17.4/A6</f>
        <v>12.428571428571429</v>
      </c>
      <c r="K6" s="4">
        <f>ROUND(J6,0)</f>
        <v>12</v>
      </c>
      <c r="L6" s="4">
        <f>ABS(B6-C6)</f>
        <v>0.26928571428571457</v>
      </c>
      <c r="M6" s="4">
        <f>ABS(E6-D6)</f>
        <v>0.35714285714285765</v>
      </c>
      <c r="N6" s="4">
        <f>ABS(G6-F6)</f>
        <v>0.35714285714285587</v>
      </c>
      <c r="O6" s="4">
        <f>ABS(I6-H6)</f>
        <v>7.1428571428569398E-2</v>
      </c>
      <c r="P6" s="4">
        <f>ABS(K6-J6)</f>
        <v>0.42857142857142883</v>
      </c>
      <c r="Q6" s="4">
        <f>SUM(L6+M6+N6+O6+P6)</f>
        <v>1.4835714285714263</v>
      </c>
    </row>
    <row r="7" spans="1:17" x14ac:dyDescent="0.25">
      <c r="A7" s="4">
        <v>1.5</v>
      </c>
      <c r="B7" s="4">
        <f>3.177/A7</f>
        <v>2.1179999999999999</v>
      </c>
      <c r="C7" s="4">
        <f>ROUND(B7,0)</f>
        <v>2</v>
      </c>
      <c r="D7" s="4">
        <f>15.9/A7</f>
        <v>10.6</v>
      </c>
      <c r="E7" s="4">
        <f>ROUND(D7,0)</f>
        <v>11</v>
      </c>
      <c r="F7" s="4">
        <f>19.1/A7</f>
        <v>12.733333333333334</v>
      </c>
      <c r="G7" s="4">
        <f>ROUND(F7,0)</f>
        <v>13</v>
      </c>
      <c r="H7" s="4">
        <f>22.3/A7</f>
        <v>14.866666666666667</v>
      </c>
      <c r="I7" s="4">
        <f>ROUND(H7,0)</f>
        <v>15</v>
      </c>
      <c r="J7" s="4">
        <f>17.4/A7</f>
        <v>11.6</v>
      </c>
      <c r="K7" s="4">
        <f>ROUND(J7,0)</f>
        <v>12</v>
      </c>
      <c r="L7" s="4">
        <f>ABS(B7-C7)</f>
        <v>0.11799999999999988</v>
      </c>
      <c r="M7" s="4">
        <f>ABS(E7-D7)</f>
        <v>0.40000000000000036</v>
      </c>
      <c r="N7" s="4">
        <f>ABS(G7-F7)</f>
        <v>0.26666666666666572</v>
      </c>
      <c r="O7" s="4">
        <f>ABS(I7-H7)</f>
        <v>0.13333333333333286</v>
      </c>
      <c r="P7" s="4">
        <f>ABS(K7-J7)</f>
        <v>0.40000000000000036</v>
      </c>
      <c r="Q7" s="4">
        <f>SUM(L7+M7+N7+O7+P7)</f>
        <v>1.3179999999999992</v>
      </c>
    </row>
    <row r="8" spans="1:17" x14ac:dyDescent="0.25">
      <c r="A8" s="4">
        <v>1.6</v>
      </c>
      <c r="B8" s="4">
        <f>3.177/A8</f>
        <v>1.985625</v>
      </c>
      <c r="C8" s="4">
        <f>ROUND(B8,0)</f>
        <v>2</v>
      </c>
      <c r="D8" s="4">
        <f>15.9/A8</f>
        <v>9.9375</v>
      </c>
      <c r="E8" s="4">
        <f>ROUND(D8,0)</f>
        <v>10</v>
      </c>
      <c r="F8" s="4">
        <f>19.1/A8</f>
        <v>11.9375</v>
      </c>
      <c r="G8" s="4">
        <f>ROUND(F8,0)</f>
        <v>12</v>
      </c>
      <c r="H8" s="4">
        <f>22.3/A8</f>
        <v>13.9375</v>
      </c>
      <c r="I8" s="4">
        <f>ROUND(H8,0)</f>
        <v>14</v>
      </c>
      <c r="J8" s="4">
        <f>17.4/A8</f>
        <v>10.874999999999998</v>
      </c>
      <c r="K8" s="4">
        <f>ROUND(J8,0)</f>
        <v>11</v>
      </c>
      <c r="L8" s="4">
        <f>ABS(B8-C8)</f>
        <v>1.4375000000000027E-2</v>
      </c>
      <c r="M8" s="4">
        <f>ABS(E8-D8)</f>
        <v>6.25E-2</v>
      </c>
      <c r="N8" s="4">
        <f>ABS(G8-F8)</f>
        <v>6.25E-2</v>
      </c>
      <c r="O8" s="4">
        <f>ABS(I8-H8)</f>
        <v>6.25E-2</v>
      </c>
      <c r="P8" s="4">
        <f>ABS(K8-J8)</f>
        <v>0.12500000000000178</v>
      </c>
      <c r="Q8" s="4">
        <f>SUM(L8+M8+N8+O8+P8)</f>
        <v>0.3268750000000018</v>
      </c>
    </row>
    <row r="9" spans="1:17" x14ac:dyDescent="0.25">
      <c r="A9" s="4">
        <v>1.7</v>
      </c>
      <c r="B9" s="4">
        <f>3.177/A9</f>
        <v>1.8688235294117648</v>
      </c>
      <c r="C9" s="4">
        <f>ROUND(B9,0)</f>
        <v>2</v>
      </c>
      <c r="D9" s="4">
        <f>15.9/A9</f>
        <v>9.3529411764705888</v>
      </c>
      <c r="E9" s="4">
        <f>ROUND(D9,0)</f>
        <v>9</v>
      </c>
      <c r="F9" s="4">
        <f>19.1/A9</f>
        <v>11.23529411764706</v>
      </c>
      <c r="G9" s="4">
        <f>ROUND(F9,0)</f>
        <v>11</v>
      </c>
      <c r="H9" s="4">
        <f>22.3/A9</f>
        <v>13.117647058823531</v>
      </c>
      <c r="I9" s="4">
        <f>ROUND(H9,0)</f>
        <v>13</v>
      </c>
      <c r="J9" s="4">
        <f>17.4/A9</f>
        <v>10.235294117647058</v>
      </c>
      <c r="K9" s="4">
        <f>ROUND(J9,0)</f>
        <v>10</v>
      </c>
      <c r="L9" s="4">
        <f>ABS(B9-C9)</f>
        <v>0.13117647058823523</v>
      </c>
      <c r="M9" s="4">
        <f>ABS(E9-D9)</f>
        <v>0.35294117647058876</v>
      </c>
      <c r="N9" s="4">
        <f>ABS(G9-F9)</f>
        <v>0.23529411764705976</v>
      </c>
      <c r="O9" s="4">
        <f>ABS(I9-H9)</f>
        <v>0.11764705882353077</v>
      </c>
      <c r="P9" s="4">
        <f>ABS(K9-J9)</f>
        <v>0.23529411764705799</v>
      </c>
      <c r="Q9" s="4">
        <f>SUM(L9+M9+N9+O9+P9)</f>
        <v>1.0723529411764725</v>
      </c>
    </row>
    <row r="10" spans="1:17" x14ac:dyDescent="0.25">
      <c r="A10" s="4">
        <v>1.8</v>
      </c>
      <c r="B10" s="4">
        <f>3.177/A10</f>
        <v>1.7649999999999999</v>
      </c>
      <c r="C10" s="4">
        <f>ROUND(B10,0)</f>
        <v>2</v>
      </c>
      <c r="D10" s="4">
        <f>15.9/A10</f>
        <v>8.8333333333333339</v>
      </c>
      <c r="E10" s="4">
        <f>ROUND(D10,0)</f>
        <v>9</v>
      </c>
      <c r="F10" s="4">
        <f>19.1/A10</f>
        <v>10.611111111111112</v>
      </c>
      <c r="G10" s="4">
        <f>ROUND(F10,0)</f>
        <v>11</v>
      </c>
      <c r="H10" s="4">
        <f>22.3/A10</f>
        <v>12.388888888888889</v>
      </c>
      <c r="I10" s="4">
        <f>ROUND(H10,0)</f>
        <v>12</v>
      </c>
      <c r="J10" s="4">
        <f>17.4/A10</f>
        <v>9.6666666666666661</v>
      </c>
      <c r="K10" s="4">
        <f>ROUND(J10,0)</f>
        <v>10</v>
      </c>
      <c r="L10" s="4">
        <f>ABS(B10-C10)</f>
        <v>0.2350000000000001</v>
      </c>
      <c r="M10" s="4">
        <f>ABS(E10-D10)</f>
        <v>0.16666666666666607</v>
      </c>
      <c r="N10" s="4">
        <f>ABS(G10-F10)</f>
        <v>0.38888888888888751</v>
      </c>
      <c r="O10" s="4">
        <f>ABS(I10-H10)</f>
        <v>0.38888888888888928</v>
      </c>
      <c r="P10" s="4">
        <f>ABS(K10-J10)</f>
        <v>0.33333333333333393</v>
      </c>
      <c r="Q10" s="4">
        <f>SUM(L10+M10+N10+O10+P10)</f>
        <v>1.5127777777777769</v>
      </c>
    </row>
    <row r="11" spans="1:17" x14ac:dyDescent="0.25">
      <c r="A11" s="4">
        <v>1.9</v>
      </c>
      <c r="B11" s="4">
        <f>3.177/A11</f>
        <v>1.6721052631578948</v>
      </c>
      <c r="C11" s="4">
        <f>ROUND(B11,0)</f>
        <v>2</v>
      </c>
      <c r="D11" s="4">
        <f>15.9/A11</f>
        <v>8.3684210526315788</v>
      </c>
      <c r="E11" s="4">
        <f>ROUND(D11,0)</f>
        <v>8</v>
      </c>
      <c r="F11" s="4">
        <f>19.1/A11</f>
        <v>10.05263157894737</v>
      </c>
      <c r="G11" s="4">
        <f>ROUND(F11,0)</f>
        <v>10</v>
      </c>
      <c r="H11" s="4">
        <f>22.3/A11</f>
        <v>11.736842105263159</v>
      </c>
      <c r="I11" s="4">
        <f>ROUND(H11,0)</f>
        <v>12</v>
      </c>
      <c r="J11" s="4">
        <f>17.4/A11</f>
        <v>9.1578947368421044</v>
      </c>
      <c r="K11" s="4">
        <f>ROUND(J11,0)</f>
        <v>9</v>
      </c>
      <c r="L11" s="4">
        <f>ABS(B11-C11)</f>
        <v>0.32789473684210524</v>
      </c>
      <c r="M11" s="4">
        <f>ABS(E11-D11)</f>
        <v>0.36842105263157876</v>
      </c>
      <c r="N11" s="4">
        <f>ABS(G11-F11)</f>
        <v>5.2631578947369917E-2</v>
      </c>
      <c r="O11" s="4">
        <f>ABS(I11-H11)</f>
        <v>0.2631578947368407</v>
      </c>
      <c r="P11" s="4">
        <f>ABS(K11-J11)</f>
        <v>0.15789473684210442</v>
      </c>
      <c r="Q11" s="4">
        <f>SUM(L11+M11+N11+O11+P11)</f>
        <v>1.169999999999999</v>
      </c>
    </row>
    <row r="12" spans="1:17" x14ac:dyDescent="0.25">
      <c r="A12" s="4">
        <v>2</v>
      </c>
      <c r="B12" s="4">
        <f>3.177/A12</f>
        <v>1.5885</v>
      </c>
      <c r="C12" s="4">
        <f>ROUND(B12,0)</f>
        <v>2</v>
      </c>
      <c r="D12" s="4">
        <f>15.9/A12</f>
        <v>7.95</v>
      </c>
      <c r="E12" s="4">
        <f>ROUND(D12,0)</f>
        <v>8</v>
      </c>
      <c r="F12" s="4">
        <f>19.1/A12</f>
        <v>9.5500000000000007</v>
      </c>
      <c r="G12" s="4">
        <f>ROUND(F12,0)</f>
        <v>10</v>
      </c>
      <c r="H12" s="4">
        <f>22.3/A12</f>
        <v>11.15</v>
      </c>
      <c r="I12" s="4">
        <f>ROUND(H12,0)</f>
        <v>11</v>
      </c>
      <c r="J12" s="4">
        <f>17.4/A12</f>
        <v>8.6999999999999993</v>
      </c>
      <c r="K12" s="4">
        <f>ROUND(J12,0)</f>
        <v>9</v>
      </c>
      <c r="L12" s="4">
        <f>ABS(B12-C12)</f>
        <v>0.41149999999999998</v>
      </c>
      <c r="M12" s="4">
        <f>ABS(E12-D12)</f>
        <v>4.9999999999999822E-2</v>
      </c>
      <c r="N12" s="4">
        <f>ABS(G12-F12)</f>
        <v>0.44999999999999929</v>
      </c>
      <c r="O12" s="4">
        <f>ABS(I12-H12)</f>
        <v>0.15000000000000036</v>
      </c>
      <c r="P12" s="4">
        <f>ABS(K12-J12)</f>
        <v>0.30000000000000071</v>
      </c>
      <c r="Q12" s="4">
        <f>SUM(L12+M12+N12+O12+P12)</f>
        <v>1.3615000000000002</v>
      </c>
    </row>
    <row r="13" spans="1:17" x14ac:dyDescent="0.25">
      <c r="A13" s="4">
        <v>2.1</v>
      </c>
      <c r="B13" s="4">
        <f>3.177/A13</f>
        <v>1.5128571428571429</v>
      </c>
      <c r="C13" s="4">
        <f>ROUND(B13,0)</f>
        <v>2</v>
      </c>
      <c r="D13" s="4">
        <f>15.9/A13</f>
        <v>7.5714285714285712</v>
      </c>
      <c r="E13" s="4">
        <f>ROUND(D13,0)</f>
        <v>8</v>
      </c>
      <c r="F13" s="4">
        <f>19.1/A13</f>
        <v>9.0952380952380949</v>
      </c>
      <c r="G13" s="4">
        <f>ROUND(F13,0)</f>
        <v>9</v>
      </c>
      <c r="H13" s="4">
        <f>22.3/A13</f>
        <v>10.619047619047619</v>
      </c>
      <c r="I13" s="4">
        <f>ROUND(H13,0)</f>
        <v>11</v>
      </c>
      <c r="J13" s="4">
        <f>17.4/A13</f>
        <v>8.2857142857142847</v>
      </c>
      <c r="K13" s="4">
        <f>ROUND(J13,0)</f>
        <v>8</v>
      </c>
      <c r="L13" s="4">
        <f>ABS(B13-C13)</f>
        <v>0.4871428571428571</v>
      </c>
      <c r="M13" s="4">
        <f>ABS(E13-D13)</f>
        <v>0.42857142857142883</v>
      </c>
      <c r="N13" s="4">
        <f>ABS(G13-F13)</f>
        <v>9.52380952380949E-2</v>
      </c>
      <c r="O13" s="4">
        <f>ABS(I13-H13)</f>
        <v>0.38095238095238138</v>
      </c>
      <c r="P13" s="4">
        <f>ABS(K13-J13)</f>
        <v>0.2857142857142847</v>
      </c>
      <c r="Q13" s="4">
        <f>SUM(L13+M13+N13+O13+P13)</f>
        <v>1.6776190476190469</v>
      </c>
    </row>
    <row r="14" spans="1:17" x14ac:dyDescent="0.25">
      <c r="A14" s="4">
        <v>2.2000000000000002</v>
      </c>
      <c r="B14" s="4">
        <f>3.177/A14</f>
        <v>1.4440909090909091</v>
      </c>
      <c r="C14" s="4">
        <f>ROUND(B14,0)</f>
        <v>1</v>
      </c>
      <c r="D14" s="4">
        <f>15.9/A14</f>
        <v>7.2272727272727266</v>
      </c>
      <c r="E14" s="4">
        <f>ROUND(D14,0)</f>
        <v>7</v>
      </c>
      <c r="F14" s="4">
        <f>19.1/A14</f>
        <v>8.6818181818181817</v>
      </c>
      <c r="G14" s="4">
        <f>ROUND(F14,0)</f>
        <v>9</v>
      </c>
      <c r="H14" s="4">
        <f>22.3/A14</f>
        <v>10.136363636363637</v>
      </c>
      <c r="I14" s="4">
        <f>ROUND(H14,0)</f>
        <v>10</v>
      </c>
      <c r="J14" s="4">
        <f>17.4/A14</f>
        <v>7.9090909090909074</v>
      </c>
      <c r="K14" s="4">
        <f>ROUND(J14,0)</f>
        <v>8</v>
      </c>
      <c r="L14" s="4">
        <f>ABS(B14-C14)</f>
        <v>0.44409090909090909</v>
      </c>
      <c r="M14" s="4">
        <f>ABS(E14-D14)</f>
        <v>0.22727272727272663</v>
      </c>
      <c r="N14" s="4">
        <f>ABS(G14-F14)</f>
        <v>0.31818181818181834</v>
      </c>
      <c r="O14" s="4">
        <f>ABS(I14-H14)</f>
        <v>0.13636363636363669</v>
      </c>
      <c r="P14" s="4">
        <f>ABS(K14-J14)</f>
        <v>9.0909090909092605E-2</v>
      </c>
      <c r="Q14" s="4">
        <f>SUM(L14+M14+N14+O14+P14)</f>
        <v>1.2168181818181834</v>
      </c>
    </row>
    <row r="15" spans="1:17" x14ac:dyDescent="0.25">
      <c r="A15" s="4">
        <v>2.2999999999999998</v>
      </c>
      <c r="B15" s="4">
        <f>3.177/A15</f>
        <v>1.3813043478260871</v>
      </c>
      <c r="C15" s="4">
        <f>ROUND(B15,0)</f>
        <v>1</v>
      </c>
      <c r="D15" s="4">
        <f>15.9/A15</f>
        <v>6.9130434782608701</v>
      </c>
      <c r="E15" s="4">
        <f>ROUND(D15,0)</f>
        <v>7</v>
      </c>
      <c r="F15" s="4">
        <f>19.1/A15</f>
        <v>8.304347826086957</v>
      </c>
      <c r="G15" s="4">
        <f>ROUND(F15,0)</f>
        <v>8</v>
      </c>
      <c r="H15" s="4">
        <f>22.3/A15</f>
        <v>9.6956521739130448</v>
      </c>
      <c r="I15" s="4">
        <f>ROUND(H15,0)</f>
        <v>10</v>
      </c>
      <c r="J15" s="4">
        <f>17.4/A15</f>
        <v>7.5652173913043477</v>
      </c>
      <c r="K15" s="4">
        <f>ROUND(J15,0)</f>
        <v>8</v>
      </c>
      <c r="L15" s="4">
        <f>ABS(B15-C15)</f>
        <v>0.38130434782608713</v>
      </c>
      <c r="M15" s="4">
        <f>ABS(E15-D15)</f>
        <v>8.6956521739129933E-2</v>
      </c>
      <c r="N15" s="4">
        <f>ABS(G15-F15)</f>
        <v>0.30434782608695699</v>
      </c>
      <c r="O15" s="4">
        <f>ABS(I15-H15)</f>
        <v>0.30434782608695521</v>
      </c>
      <c r="P15" s="4">
        <f>ABS(K15-J15)</f>
        <v>0.43478260869565233</v>
      </c>
      <c r="Q15" s="4">
        <f>SUM(L15+M15+N15+O15+P15)</f>
        <v>1.5117391304347816</v>
      </c>
    </row>
    <row r="16" spans="1:17" x14ac:dyDescent="0.25">
      <c r="A16" s="4">
        <v>2.4</v>
      </c>
      <c r="B16" s="4">
        <f>3.177/A16</f>
        <v>1.32375</v>
      </c>
      <c r="C16" s="4">
        <f>ROUND(B16,0)</f>
        <v>1</v>
      </c>
      <c r="D16" s="4">
        <f>15.9/A16</f>
        <v>6.625</v>
      </c>
      <c r="E16" s="4">
        <f>ROUND(D16,0)</f>
        <v>7</v>
      </c>
      <c r="F16" s="4">
        <f>19.1/A16</f>
        <v>7.9583333333333339</v>
      </c>
      <c r="G16" s="4">
        <f>ROUND(F16,0)</f>
        <v>8</v>
      </c>
      <c r="H16" s="4">
        <f>22.3/A16</f>
        <v>9.2916666666666679</v>
      </c>
      <c r="I16" s="4">
        <f>ROUND(H16,0)</f>
        <v>9</v>
      </c>
      <c r="J16" s="4">
        <f>17.4/A16</f>
        <v>7.25</v>
      </c>
      <c r="K16" s="4">
        <f>ROUND(J16,0)</f>
        <v>7</v>
      </c>
      <c r="L16" s="4">
        <f>ABS(B16-C16)</f>
        <v>0.32374999999999998</v>
      </c>
      <c r="M16" s="4">
        <f>ABS(E16-D16)</f>
        <v>0.375</v>
      </c>
      <c r="N16" s="4">
        <f>ABS(G16-F16)</f>
        <v>4.1666666666666075E-2</v>
      </c>
      <c r="O16" s="4">
        <f>ABS(I16-H16)</f>
        <v>0.29166666666666785</v>
      </c>
      <c r="P16" s="4">
        <f>ABS(K16-J16)</f>
        <v>0.25</v>
      </c>
      <c r="Q16" s="4">
        <f>SUM(L16+M16+N16+O16+P16)</f>
        <v>1.2820833333333339</v>
      </c>
    </row>
    <row r="17" spans="1:18" x14ac:dyDescent="0.25">
      <c r="A17" s="4">
        <v>2.5</v>
      </c>
      <c r="B17" s="4">
        <f>3.177/A17</f>
        <v>1.2707999999999999</v>
      </c>
      <c r="C17" s="4">
        <f>ROUND(B17,0)</f>
        <v>1</v>
      </c>
      <c r="D17" s="4">
        <f>15.9/A17</f>
        <v>6.36</v>
      </c>
      <c r="E17" s="4">
        <f>ROUND(D17,0)</f>
        <v>6</v>
      </c>
      <c r="F17" s="4">
        <f>19.1/A17</f>
        <v>7.6400000000000006</v>
      </c>
      <c r="G17" s="4">
        <f>ROUND(F17,0)</f>
        <v>8</v>
      </c>
      <c r="H17" s="4">
        <f>22.3/A17</f>
        <v>8.92</v>
      </c>
      <c r="I17" s="4">
        <f>ROUND(H17,0)</f>
        <v>9</v>
      </c>
      <c r="J17" s="4">
        <f>17.4/A17</f>
        <v>6.9599999999999991</v>
      </c>
      <c r="K17" s="4">
        <f>ROUND(J17,0)</f>
        <v>7</v>
      </c>
      <c r="L17" s="4">
        <f>ABS(B17-C17)</f>
        <v>0.27079999999999993</v>
      </c>
      <c r="M17" s="4">
        <f>ABS(E17-D17)</f>
        <v>0.36000000000000032</v>
      </c>
      <c r="N17" s="4">
        <f>ABS(G17-F17)</f>
        <v>0.35999999999999943</v>
      </c>
      <c r="O17" s="4">
        <f>ABS(I17-H17)</f>
        <v>8.0000000000000071E-2</v>
      </c>
      <c r="P17" s="4">
        <f>ABS(K17-J17)</f>
        <v>4.0000000000000924E-2</v>
      </c>
      <c r="Q17" s="4">
        <f>SUM(L17+M17+N17+O17+P17)</f>
        <v>1.1108000000000007</v>
      </c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>
        <f>MIN(Q2:Q17)</f>
        <v>0.3268750000000018</v>
      </c>
      <c r="R18" s="3" t="s">
        <v>17</v>
      </c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8" x14ac:dyDescent="0.25">
      <c r="A22" s="4">
        <v>1.52</v>
      </c>
      <c r="B22" s="4">
        <f>3.177/A22</f>
        <v>2.0901315789473682</v>
      </c>
      <c r="C22" s="5">
        <f>ROUND(B22,0)</f>
        <v>2</v>
      </c>
      <c r="D22" s="4">
        <f>15.9/A22</f>
        <v>10.460526315789474</v>
      </c>
      <c r="E22" s="5">
        <f>ROUND(D22,0)</f>
        <v>10</v>
      </c>
      <c r="F22" s="4">
        <f>19.1/A22</f>
        <v>12.565789473684211</v>
      </c>
      <c r="G22" s="5">
        <f>ROUND(F22,0)</f>
        <v>13</v>
      </c>
      <c r="H22" s="4">
        <f>22.3/A22</f>
        <v>14.671052631578947</v>
      </c>
      <c r="I22" s="5">
        <f>ROUND(H22,0)</f>
        <v>15</v>
      </c>
      <c r="J22" s="4">
        <f>17.4/A22</f>
        <v>11.44736842105263</v>
      </c>
      <c r="K22" s="5">
        <f>ROUND(J22,0)</f>
        <v>11</v>
      </c>
      <c r="L22" s="4">
        <f>ABS(B22-C22)</f>
        <v>9.0131578947368229E-2</v>
      </c>
      <c r="M22" s="4">
        <f>ABS(E22-D22)</f>
        <v>0.46052631578947434</v>
      </c>
      <c r="N22" s="4">
        <f>ABS(G22-F22)</f>
        <v>0.43421052631578938</v>
      </c>
      <c r="O22" s="4">
        <f>ABS(I22-H22)</f>
        <v>0.3289473684210531</v>
      </c>
      <c r="P22" s="4">
        <f>ABS(K22-J22)</f>
        <v>0.44736842105263008</v>
      </c>
      <c r="Q22" s="4">
        <f>SUM(L22+M22+N22+O22+P22)</f>
        <v>1.7611842105263151</v>
      </c>
    </row>
    <row r="23" spans="1:18" x14ac:dyDescent="0.25">
      <c r="A23" s="4">
        <v>1.53</v>
      </c>
      <c r="B23" s="4">
        <f>3.177/A23</f>
        <v>2.0764705882352943</v>
      </c>
      <c r="C23" s="5">
        <f>ROUND(B23,0)</f>
        <v>2</v>
      </c>
      <c r="D23" s="4">
        <f>15.9/A23</f>
        <v>10.392156862745098</v>
      </c>
      <c r="E23" s="5">
        <f>ROUND(D23,0)</f>
        <v>10</v>
      </c>
      <c r="F23" s="4">
        <f>19.1/A23</f>
        <v>12.483660130718954</v>
      </c>
      <c r="G23" s="5">
        <f>ROUND(F23,0)</f>
        <v>12</v>
      </c>
      <c r="H23" s="4">
        <f>22.3/A23</f>
        <v>14.57516339869281</v>
      </c>
      <c r="I23" s="5">
        <f>ROUND(H23,0)</f>
        <v>15</v>
      </c>
      <c r="J23" s="4">
        <f>17.4/A23</f>
        <v>11.372549019607842</v>
      </c>
      <c r="K23" s="5">
        <f>ROUND(J23,0)</f>
        <v>11</v>
      </c>
      <c r="L23" s="4">
        <f>ABS(B23-C23)</f>
        <v>7.647058823529429E-2</v>
      </c>
      <c r="M23" s="4">
        <f>ABS(E23-D23)</f>
        <v>0.39215686274509842</v>
      </c>
      <c r="N23" s="4">
        <f>ABS(G23-F23)</f>
        <v>0.48366013071895431</v>
      </c>
      <c r="O23" s="4">
        <f>ABS(I23-H23)</f>
        <v>0.42483660130718981</v>
      </c>
      <c r="P23" s="4">
        <f>ABS(K23-J23)</f>
        <v>0.37254901960784181</v>
      </c>
      <c r="Q23" s="4">
        <f>SUM(L23+M23+N23+O23+P23)</f>
        <v>1.7496732026143786</v>
      </c>
    </row>
    <row r="24" spans="1:18" x14ac:dyDescent="0.25">
      <c r="A24" s="4">
        <v>1.54</v>
      </c>
      <c r="B24" s="4">
        <f>3.177/A24</f>
        <v>2.0629870129870129</v>
      </c>
      <c r="C24" s="5">
        <f>ROUND(B24,0)</f>
        <v>2</v>
      </c>
      <c r="D24" s="4">
        <f>15.9/A24</f>
        <v>10.324675324675324</v>
      </c>
      <c r="E24" s="5">
        <f>ROUND(D24,0)</f>
        <v>10</v>
      </c>
      <c r="F24" s="4">
        <f>19.1/A24</f>
        <v>12.402597402597403</v>
      </c>
      <c r="G24" s="5">
        <f>ROUND(F24,0)</f>
        <v>12</v>
      </c>
      <c r="H24" s="4">
        <f>22.3/A24</f>
        <v>14.480519480519481</v>
      </c>
      <c r="I24" s="5">
        <f>ROUND(H24,0)</f>
        <v>14</v>
      </c>
      <c r="J24" s="4">
        <f>17.4/A24</f>
        <v>11.298701298701298</v>
      </c>
      <c r="K24" s="5">
        <f>ROUND(J24,0)</f>
        <v>11</v>
      </c>
      <c r="L24" s="4">
        <f>ABS(B24-C24)</f>
        <v>6.2987012987012925E-2</v>
      </c>
      <c r="M24" s="4">
        <f>ABS(E24-D24)</f>
        <v>0.32467532467532401</v>
      </c>
      <c r="N24" s="4">
        <f>ABS(G24-F24)</f>
        <v>0.40259740259740262</v>
      </c>
      <c r="O24" s="4">
        <f>ABS(I24-H24)</f>
        <v>0.48051948051948123</v>
      </c>
      <c r="P24" s="4">
        <f>ABS(K24-J24)</f>
        <v>0.2987012987012978</v>
      </c>
      <c r="Q24" s="4">
        <f>SUM(L24+M24+N24+O24+P24)</f>
        <v>1.5694805194805186</v>
      </c>
    </row>
    <row r="25" spans="1:18" x14ac:dyDescent="0.25">
      <c r="A25" s="4">
        <v>1.55</v>
      </c>
      <c r="B25" s="4">
        <f>3.177/A25</f>
        <v>2.0496774193548388</v>
      </c>
      <c r="C25" s="5">
        <f>ROUND(B25,0)</f>
        <v>2</v>
      </c>
      <c r="D25" s="4">
        <f>15.9/A25</f>
        <v>10.258064516129032</v>
      </c>
      <c r="E25" s="5">
        <f>ROUND(D25,0)</f>
        <v>10</v>
      </c>
      <c r="F25" s="4">
        <f>19.1/A25</f>
        <v>12.32258064516129</v>
      </c>
      <c r="G25" s="5">
        <f>ROUND(F25,0)</f>
        <v>12</v>
      </c>
      <c r="H25" s="4">
        <f>22.3/A25</f>
        <v>14.387096774193548</v>
      </c>
      <c r="I25" s="5">
        <f>ROUND(H25,0)</f>
        <v>14</v>
      </c>
      <c r="J25" s="4">
        <f>17.4/A25</f>
        <v>11.225806451612902</v>
      </c>
      <c r="K25" s="5">
        <f>ROUND(J25,0)</f>
        <v>11</v>
      </c>
      <c r="L25" s="4">
        <f>ABS(B25-C25)</f>
        <v>4.9677419354838825E-2</v>
      </c>
      <c r="M25" s="4">
        <f>ABS(E25-D25)</f>
        <v>0.25806451612903203</v>
      </c>
      <c r="N25" s="4">
        <f>ABS(G25-F25)</f>
        <v>0.32258064516129004</v>
      </c>
      <c r="O25" s="4">
        <f>ABS(I25-H25)</f>
        <v>0.38709677419354804</v>
      </c>
      <c r="P25" s="4">
        <f>ABS(K25-J25)</f>
        <v>0.22580645161290214</v>
      </c>
      <c r="Q25" s="4">
        <f>SUM(L25+M25+N25+O25+P25)</f>
        <v>1.2432258064516111</v>
      </c>
    </row>
    <row r="26" spans="1:18" x14ac:dyDescent="0.25">
      <c r="A26" s="4">
        <v>1.56</v>
      </c>
      <c r="B26" s="4">
        <f>3.177/A26</f>
        <v>2.0365384615384614</v>
      </c>
      <c r="C26" s="5">
        <f>ROUND(B26,0)</f>
        <v>2</v>
      </c>
      <c r="D26" s="4">
        <f>15.9/A26</f>
        <v>10.192307692307692</v>
      </c>
      <c r="E26" s="5">
        <f>ROUND(D26,0)</f>
        <v>10</v>
      </c>
      <c r="F26" s="4">
        <f>19.1/A26</f>
        <v>12.243589743589745</v>
      </c>
      <c r="G26" s="5">
        <f>ROUND(F26,0)</f>
        <v>12</v>
      </c>
      <c r="H26" s="4">
        <f>22.3/A26</f>
        <v>14.294871794871796</v>
      </c>
      <c r="I26" s="5">
        <f>ROUND(H26,0)</f>
        <v>14</v>
      </c>
      <c r="J26" s="4">
        <f>17.4/A26</f>
        <v>11.153846153846153</v>
      </c>
      <c r="K26" s="5">
        <f>ROUND(J26,0)</f>
        <v>11</v>
      </c>
      <c r="L26" s="4">
        <f>ABS(B26-C26)</f>
        <v>3.6538461538461409E-2</v>
      </c>
      <c r="M26" s="4">
        <f>ABS(E26-D26)</f>
        <v>0.19230769230769162</v>
      </c>
      <c r="N26" s="4">
        <f>ABS(G26-F26)</f>
        <v>0.2435897435897445</v>
      </c>
      <c r="O26" s="4">
        <f>ABS(I26-H26)</f>
        <v>0.2948717948717956</v>
      </c>
      <c r="P26" s="4">
        <f>ABS(K26-J26)</f>
        <v>0.1538461538461533</v>
      </c>
      <c r="Q26" s="4">
        <f>SUM(L26+M26+N26+O26+P26)</f>
        <v>0.92115384615384643</v>
      </c>
    </row>
    <row r="27" spans="1:18" x14ac:dyDescent="0.25">
      <c r="A27" s="4">
        <v>1.57</v>
      </c>
      <c r="B27" s="4">
        <f>3.177/A27</f>
        <v>2.0235668789808918</v>
      </c>
      <c r="C27" s="5">
        <f>ROUND(B27,0)</f>
        <v>2</v>
      </c>
      <c r="D27" s="4">
        <f>15.9/A27</f>
        <v>10.127388535031846</v>
      </c>
      <c r="E27" s="5">
        <f>ROUND(D27,0)</f>
        <v>10</v>
      </c>
      <c r="F27" s="4">
        <f>19.1/A27</f>
        <v>12.165605095541402</v>
      </c>
      <c r="G27" s="5">
        <f>ROUND(F27,0)</f>
        <v>12</v>
      </c>
      <c r="H27" s="4">
        <f>22.3/A27</f>
        <v>14.203821656050955</v>
      </c>
      <c r="I27" s="5">
        <f>ROUND(H27,0)</f>
        <v>14</v>
      </c>
      <c r="J27" s="4">
        <f>17.4/A27</f>
        <v>11.082802547770699</v>
      </c>
      <c r="K27" s="5">
        <f>ROUND(J27,0)</f>
        <v>11</v>
      </c>
      <c r="L27" s="4">
        <f>ABS(B27-C27)</f>
        <v>2.3566878980891826E-2</v>
      </c>
      <c r="M27" s="4">
        <f>ABS(E27-D27)</f>
        <v>0.12738853503184622</v>
      </c>
      <c r="N27" s="4">
        <f>ABS(G27-F27)</f>
        <v>0.16560509554140168</v>
      </c>
      <c r="O27" s="4">
        <f>ABS(I27-H27)</f>
        <v>0.20382165605095537</v>
      </c>
      <c r="P27" s="4">
        <f>ABS(K27-J27)</f>
        <v>8.2802547770699064E-2</v>
      </c>
      <c r="Q27" s="4">
        <f>SUM(L27+M27+N27+O27+P27)</f>
        <v>0.60318471337579416</v>
      </c>
    </row>
    <row r="28" spans="1:18" x14ac:dyDescent="0.25">
      <c r="A28" s="4">
        <v>1.58</v>
      </c>
      <c r="B28" s="4">
        <f>3.177/A28</f>
        <v>2.0107594936708861</v>
      </c>
      <c r="C28" s="5">
        <f>ROUND(B28,0)</f>
        <v>2</v>
      </c>
      <c r="D28" s="4">
        <f>15.9/A28</f>
        <v>10.063291139240507</v>
      </c>
      <c r="E28" s="5">
        <f>ROUND(D28,0)</f>
        <v>10</v>
      </c>
      <c r="F28" s="4">
        <f>19.1/A28</f>
        <v>12.088607594936709</v>
      </c>
      <c r="G28" s="5">
        <f>ROUND(F28,0)</f>
        <v>12</v>
      </c>
      <c r="H28" s="4">
        <f>22.3/A28</f>
        <v>14.113924050632912</v>
      </c>
      <c r="I28" s="5">
        <f>ROUND(H28,0)</f>
        <v>14</v>
      </c>
      <c r="J28" s="4">
        <f>17.4/A28</f>
        <v>11.0126582278481</v>
      </c>
      <c r="K28" s="5">
        <f>ROUND(J28,0)</f>
        <v>11</v>
      </c>
      <c r="L28" s="4">
        <f>ABS(B28-C28)</f>
        <v>1.0759493670886133E-2</v>
      </c>
      <c r="M28" s="4">
        <f>ABS(E28-D28)</f>
        <v>6.3291139240506666E-2</v>
      </c>
      <c r="N28" s="4">
        <f>ABS(G28-F28)</f>
        <v>8.8607594936709333E-2</v>
      </c>
      <c r="O28" s="4">
        <f>ABS(I28-H28)</f>
        <v>0.113924050632912</v>
      </c>
      <c r="P28" s="4">
        <f>ABS(K28-J28)</f>
        <v>1.2658227848099557E-2</v>
      </c>
      <c r="Q28" s="4">
        <f>SUM(L28+M28+N28+O28+P28)</f>
        <v>0.28924050632911369</v>
      </c>
    </row>
    <row r="29" spans="1:18" x14ac:dyDescent="0.25">
      <c r="A29" s="4">
        <v>1.59</v>
      </c>
      <c r="B29" s="4">
        <f>3.177/A29</f>
        <v>1.9981132075471697</v>
      </c>
      <c r="C29" s="5">
        <f>ROUND(B29,0)</f>
        <v>2</v>
      </c>
      <c r="D29" s="4">
        <f>15.9/A29</f>
        <v>10</v>
      </c>
      <c r="E29" s="5">
        <f>ROUND(D29,0)</f>
        <v>10</v>
      </c>
      <c r="F29" s="4">
        <f>19.1/A29</f>
        <v>12.012578616352201</v>
      </c>
      <c r="G29" s="5">
        <f>ROUND(F29,0)</f>
        <v>12</v>
      </c>
      <c r="H29" s="4">
        <f>22.3/A29</f>
        <v>14.025157232704402</v>
      </c>
      <c r="I29" s="5">
        <f>ROUND(H29,0)</f>
        <v>14</v>
      </c>
      <c r="J29" s="4">
        <f>17.4/A29</f>
        <v>10.943396226415093</v>
      </c>
      <c r="K29" s="5">
        <f>ROUND(J29,0)</f>
        <v>11</v>
      </c>
      <c r="L29" s="4">
        <f>ABS(B29-C29)</f>
        <v>1.8867924528302993E-3</v>
      </c>
      <c r="M29" s="4">
        <f>ABS(E29-D29)</f>
        <v>0</v>
      </c>
      <c r="N29" s="4">
        <f>ABS(G29-F29)</f>
        <v>1.2578616352200811E-2</v>
      </c>
      <c r="O29" s="4">
        <f>ABS(I29-H29)</f>
        <v>2.5157232704401622E-2</v>
      </c>
      <c r="P29" s="4">
        <f>ABS(K29-J29)</f>
        <v>5.6603773584907202E-2</v>
      </c>
      <c r="Q29" s="4">
        <f>SUM(L29+M29+N29+O29+P29)</f>
        <v>9.6226415094339934E-2</v>
      </c>
    </row>
    <row r="30" spans="1:18" x14ac:dyDescent="0.25">
      <c r="A30" s="4">
        <v>1.6</v>
      </c>
      <c r="B30" s="4">
        <f>3.177/A30</f>
        <v>1.985625</v>
      </c>
      <c r="C30" s="5">
        <f>ROUND(B30,0)</f>
        <v>2</v>
      </c>
      <c r="D30" s="4">
        <f>15.9/A30</f>
        <v>9.9375</v>
      </c>
      <c r="E30" s="5">
        <f>ROUND(D30,0)</f>
        <v>10</v>
      </c>
      <c r="F30" s="4">
        <f>19.1/A30</f>
        <v>11.9375</v>
      </c>
      <c r="G30" s="5">
        <f>ROUND(F30,0)</f>
        <v>12</v>
      </c>
      <c r="H30" s="4">
        <f>22.3/A30</f>
        <v>13.9375</v>
      </c>
      <c r="I30" s="5">
        <f>ROUND(H30,0)</f>
        <v>14</v>
      </c>
      <c r="J30" s="4">
        <f>17.4/A30</f>
        <v>10.874999999999998</v>
      </c>
      <c r="K30" s="5">
        <f>ROUND(J30,0)</f>
        <v>11</v>
      </c>
      <c r="L30" s="4">
        <f>ABS(B30-C30)</f>
        <v>1.4375000000000027E-2</v>
      </c>
      <c r="M30" s="4">
        <f>ABS(E30-D30)</f>
        <v>6.25E-2</v>
      </c>
      <c r="N30" s="4">
        <f>ABS(G30-F30)</f>
        <v>6.25E-2</v>
      </c>
      <c r="O30" s="4">
        <f>ABS(I30-H30)</f>
        <v>6.25E-2</v>
      </c>
      <c r="P30" s="4">
        <f>ABS(K30-J30)</f>
        <v>0.12500000000000178</v>
      </c>
      <c r="Q30" s="4">
        <f>SUM(L30+M30+N30+O30+P30)</f>
        <v>0.3268750000000018</v>
      </c>
    </row>
    <row r="31" spans="1:18" x14ac:dyDescent="0.25">
      <c r="A31" s="4">
        <v>1.61</v>
      </c>
      <c r="B31" s="4">
        <f>3.177/A31</f>
        <v>1.9732919254658383</v>
      </c>
      <c r="C31" s="5">
        <f>ROUND(B31,0)</f>
        <v>2</v>
      </c>
      <c r="D31" s="4">
        <f>15.9/A31</f>
        <v>9.8757763975155282</v>
      </c>
      <c r="E31" s="5">
        <f>ROUND(D31,0)</f>
        <v>10</v>
      </c>
      <c r="F31" s="4">
        <f>19.1/A31</f>
        <v>11.863354037267081</v>
      </c>
      <c r="G31" s="5">
        <f>ROUND(F31,0)</f>
        <v>12</v>
      </c>
      <c r="H31" s="4">
        <f>22.3/A31</f>
        <v>13.850931677018632</v>
      </c>
      <c r="I31" s="5">
        <f>ROUND(H31,0)</f>
        <v>14</v>
      </c>
      <c r="J31" s="4">
        <f>17.4/A31</f>
        <v>10.807453416149066</v>
      </c>
      <c r="K31" s="5">
        <f>ROUND(J31,0)</f>
        <v>11</v>
      </c>
      <c r="L31" s="4">
        <f>ABS(B31-C31)</f>
        <v>2.6708074534161685E-2</v>
      </c>
      <c r="M31" s="4">
        <f>ABS(E31-D31)</f>
        <v>0.12422360248447184</v>
      </c>
      <c r="N31" s="4">
        <f>ABS(G31-F31)</f>
        <v>0.13664596273291885</v>
      </c>
      <c r="O31" s="4">
        <f>ABS(I31-H31)</f>
        <v>0.14906832298136763</v>
      </c>
      <c r="P31" s="4">
        <f>ABS(K31-J31)</f>
        <v>0.19254658385093393</v>
      </c>
      <c r="Q31" s="4">
        <f>SUM(L31+M31+N31+O31+P31)</f>
        <v>0.62919254658385393</v>
      </c>
    </row>
    <row r="32" spans="1:18" x14ac:dyDescent="0.25">
      <c r="A32" s="4">
        <v>1.62</v>
      </c>
      <c r="B32" s="4">
        <f>3.177/A32</f>
        <v>1.961111111111111</v>
      </c>
      <c r="C32" s="5">
        <f>ROUND(B32,0)</f>
        <v>2</v>
      </c>
      <c r="D32" s="4">
        <f>15.9/A32</f>
        <v>9.8148148148148149</v>
      </c>
      <c r="E32" s="5">
        <f>ROUND(D32,0)</f>
        <v>10</v>
      </c>
      <c r="F32" s="4">
        <f>19.1/A32</f>
        <v>11.790123456790123</v>
      </c>
      <c r="G32" s="5">
        <f>ROUND(F32,0)</f>
        <v>12</v>
      </c>
      <c r="H32" s="4">
        <f>22.3/A32</f>
        <v>13.765432098765432</v>
      </c>
      <c r="I32" s="5">
        <f>ROUND(H32,0)</f>
        <v>14</v>
      </c>
      <c r="J32" s="4">
        <f>17.4/A32</f>
        <v>10.740740740740739</v>
      </c>
      <c r="K32" s="5">
        <f>ROUND(J32,0)</f>
        <v>11</v>
      </c>
      <c r="L32" s="4">
        <f>ABS(B32-C32)</f>
        <v>3.8888888888888973E-2</v>
      </c>
      <c r="M32" s="4">
        <f>ABS(E32-D32)</f>
        <v>0.18518518518518512</v>
      </c>
      <c r="N32" s="4">
        <f>ABS(G32-F32)</f>
        <v>0.20987654320987659</v>
      </c>
      <c r="O32" s="4">
        <f>ABS(I32-H32)</f>
        <v>0.23456790123456805</v>
      </c>
      <c r="P32" s="4">
        <f>ABS(K32-J32)</f>
        <v>0.2592592592592613</v>
      </c>
      <c r="Q32" s="4">
        <f>SUM(L32+M32+N32+O32+P32)</f>
        <v>0.92777777777778003</v>
      </c>
    </row>
    <row r="33" spans="1:18" x14ac:dyDescent="0.25">
      <c r="A33" s="4">
        <v>1.63</v>
      </c>
      <c r="B33" s="4">
        <f>3.177/A33</f>
        <v>1.9490797546012271</v>
      </c>
      <c r="C33" s="5">
        <f>ROUND(B33,0)</f>
        <v>2</v>
      </c>
      <c r="D33" s="4">
        <f>15.9/A33</f>
        <v>9.7546012269938664</v>
      </c>
      <c r="E33" s="5">
        <f>ROUND(D33,0)</f>
        <v>10</v>
      </c>
      <c r="F33" s="4">
        <f>19.1/A33</f>
        <v>11.717791411042947</v>
      </c>
      <c r="G33" s="5">
        <f>ROUND(F33,0)</f>
        <v>12</v>
      </c>
      <c r="H33" s="4">
        <f>22.3/A33</f>
        <v>13.680981595092026</v>
      </c>
      <c r="I33" s="5">
        <f>ROUND(H33,0)</f>
        <v>14</v>
      </c>
      <c r="J33" s="4">
        <f>17.4/A33</f>
        <v>10.674846625766872</v>
      </c>
      <c r="K33" s="5">
        <f>ROUND(J33,0)</f>
        <v>11</v>
      </c>
      <c r="L33" s="4">
        <f>ABS(B33-C33)</f>
        <v>5.0920245398772934E-2</v>
      </c>
      <c r="M33" s="4">
        <f>ABS(E33-D33)</f>
        <v>0.24539877300613355</v>
      </c>
      <c r="N33" s="4">
        <f>ABS(G33-F33)</f>
        <v>0.2822085889570527</v>
      </c>
      <c r="O33" s="4">
        <f>ABS(I33-H33)</f>
        <v>0.31901840490797362</v>
      </c>
      <c r="P33" s="4">
        <f>ABS(K33-J33)</f>
        <v>0.32515337423312829</v>
      </c>
      <c r="Q33" s="4">
        <f>SUM(L33+M33+N33+O33+P33)</f>
        <v>1.2226993865030611</v>
      </c>
    </row>
    <row r="34" spans="1:18" x14ac:dyDescent="0.25">
      <c r="A34" s="4">
        <v>1.64</v>
      </c>
      <c r="B34" s="4">
        <f>3.177/A34</f>
        <v>1.9371951219512196</v>
      </c>
      <c r="C34" s="5">
        <f>ROUND(B34,0)</f>
        <v>2</v>
      </c>
      <c r="D34" s="4">
        <f>15.9/A34</f>
        <v>9.6951219512195124</v>
      </c>
      <c r="E34" s="5">
        <f>ROUND(D34,0)</f>
        <v>10</v>
      </c>
      <c r="F34" s="4">
        <f>19.1/A34</f>
        <v>11.646341463414636</v>
      </c>
      <c r="G34" s="5">
        <f>ROUND(F34,0)</f>
        <v>12</v>
      </c>
      <c r="H34" s="4">
        <f>22.3/A34</f>
        <v>13.597560975609758</v>
      </c>
      <c r="I34" s="5">
        <f>ROUND(H34,0)</f>
        <v>14</v>
      </c>
      <c r="J34" s="4">
        <f>17.4/A34</f>
        <v>10.609756097560975</v>
      </c>
      <c r="K34" s="5">
        <f>ROUND(J34,0)</f>
        <v>11</v>
      </c>
      <c r="L34" s="4">
        <f>ABS(B34-C34)</f>
        <v>6.2804878048780433E-2</v>
      </c>
      <c r="M34" s="4">
        <f>ABS(E34-D34)</f>
        <v>0.30487804878048763</v>
      </c>
      <c r="N34" s="4">
        <f>ABS(G34-F34)</f>
        <v>0.35365853658536395</v>
      </c>
      <c r="O34" s="4">
        <f>ABS(I34-H34)</f>
        <v>0.40243902439024204</v>
      </c>
      <c r="P34" s="4">
        <f>ABS(K34-J34)</f>
        <v>0.39024390243902474</v>
      </c>
      <c r="Q34" s="4">
        <f>SUM(L34+M34+N34+O34+P34)</f>
        <v>1.5140243902438988</v>
      </c>
    </row>
    <row r="35" spans="1:18" x14ac:dyDescent="0.25">
      <c r="A35" s="4">
        <v>1.65</v>
      </c>
      <c r="B35" s="4">
        <f>3.177/A35</f>
        <v>1.9254545454545455</v>
      </c>
      <c r="C35" s="5">
        <f>ROUND(B35,0)</f>
        <v>2</v>
      </c>
      <c r="D35" s="4">
        <f>15.9/A35</f>
        <v>9.6363636363636367</v>
      </c>
      <c r="E35" s="5">
        <f>ROUND(D35,0)</f>
        <v>10</v>
      </c>
      <c r="F35" s="4">
        <f>19.1/A35</f>
        <v>11.575757575757578</v>
      </c>
      <c r="G35" s="5">
        <f>ROUND(F35,0)</f>
        <v>12</v>
      </c>
      <c r="H35" s="4">
        <f>22.3/A35</f>
        <v>13.515151515151516</v>
      </c>
      <c r="I35" s="5">
        <f>ROUND(H35,0)</f>
        <v>14</v>
      </c>
      <c r="J35" s="4">
        <f>17.4/A35</f>
        <v>10.545454545454545</v>
      </c>
      <c r="K35" s="5">
        <f>ROUND(J35,0)</f>
        <v>11</v>
      </c>
      <c r="L35" s="4">
        <f>ABS(B35-C35)</f>
        <v>7.454545454545447E-2</v>
      </c>
      <c r="M35" s="4">
        <f>ABS(E35-D35)</f>
        <v>0.36363636363636331</v>
      </c>
      <c r="N35" s="4">
        <f>ABS(G35-F35)</f>
        <v>0.42424242424242209</v>
      </c>
      <c r="O35" s="4">
        <f>ABS(I35-H35)</f>
        <v>0.48484848484848442</v>
      </c>
      <c r="P35" s="4">
        <f>ABS(K35-J35)</f>
        <v>0.45454545454545503</v>
      </c>
      <c r="Q35" s="4">
        <f>SUM(L35+M35+N35+O35+P35)</f>
        <v>1.8018181818181793</v>
      </c>
    </row>
    <row r="36" spans="1:18" x14ac:dyDescent="0.25">
      <c r="A36" s="4">
        <v>1.66</v>
      </c>
      <c r="B36" s="4">
        <f>3.177/A36</f>
        <v>1.9138554216867472</v>
      </c>
      <c r="C36" s="5">
        <f>ROUND(B36,0)</f>
        <v>2</v>
      </c>
      <c r="D36" s="4">
        <f>15.9/A36</f>
        <v>9.5783132530120483</v>
      </c>
      <c r="E36" s="5">
        <f>ROUND(D36,0)</f>
        <v>10</v>
      </c>
      <c r="F36" s="4">
        <f>19.1/A36</f>
        <v>11.506024096385543</v>
      </c>
      <c r="G36" s="5">
        <f>ROUND(F36,0)</f>
        <v>12</v>
      </c>
      <c r="H36" s="4">
        <f>22.3/A36</f>
        <v>13.433734939759038</v>
      </c>
      <c r="I36" s="5">
        <f>ROUND(H36,0)</f>
        <v>13</v>
      </c>
      <c r="J36" s="4">
        <f>17.4/A36</f>
        <v>10.481927710843372</v>
      </c>
      <c r="K36" s="5">
        <f>ROUND(J36,0)</f>
        <v>10</v>
      </c>
      <c r="L36" s="4">
        <f>ABS(B36-C36)</f>
        <v>8.614457831325284E-2</v>
      </c>
      <c r="M36" s="4">
        <f>ABS(E36-D36)</f>
        <v>0.42168674698795172</v>
      </c>
      <c r="N36" s="4">
        <f>ABS(G36-F36)</f>
        <v>0.49397590361445687</v>
      </c>
      <c r="O36" s="4">
        <f>ABS(I36-H36)</f>
        <v>0.43373493975903799</v>
      </c>
      <c r="P36" s="4">
        <f>ABS(K36-J36)</f>
        <v>0.48192771084337238</v>
      </c>
      <c r="Q36" s="4">
        <f>SUM(L36+M36+N36+O36+P36)</f>
        <v>1.9174698795180718</v>
      </c>
    </row>
    <row r="37" spans="1:18" x14ac:dyDescent="0.25">
      <c r="A37" s="4">
        <v>1.67</v>
      </c>
      <c r="B37" s="4">
        <f>3.177/A37</f>
        <v>1.9023952095808385</v>
      </c>
      <c r="C37" s="5">
        <f>ROUND(B37,0)</f>
        <v>2</v>
      </c>
      <c r="D37" s="4">
        <f>15.9/A37</f>
        <v>9.5209580838323351</v>
      </c>
      <c r="E37" s="5">
        <f>ROUND(D37,0)</f>
        <v>10</v>
      </c>
      <c r="F37" s="4">
        <f>19.1/A37</f>
        <v>11.437125748502995</v>
      </c>
      <c r="G37" s="5">
        <f>ROUND(F37,0)</f>
        <v>11</v>
      </c>
      <c r="H37" s="4">
        <f>22.3/A37</f>
        <v>13.353293413173654</v>
      </c>
      <c r="I37" s="5">
        <f>ROUND(H37,0)</f>
        <v>13</v>
      </c>
      <c r="J37" s="4">
        <f>17.4/A37</f>
        <v>10.419161676646706</v>
      </c>
      <c r="K37" s="5">
        <f>ROUND(J37,0)</f>
        <v>10</v>
      </c>
      <c r="L37" s="4">
        <f>ABS(B37-C37)</f>
        <v>9.760479041916148E-2</v>
      </c>
      <c r="M37" s="4">
        <f>ABS(E37-D37)</f>
        <v>0.47904191616766489</v>
      </c>
      <c r="N37" s="4">
        <f>ABS(G37-F37)</f>
        <v>0.43712574850299468</v>
      </c>
      <c r="O37" s="4">
        <f>ABS(I37-H37)</f>
        <v>0.35329341317365426</v>
      </c>
      <c r="P37" s="4">
        <f>ABS(K37-J37)</f>
        <v>0.41916167664670567</v>
      </c>
      <c r="Q37" s="4">
        <f>SUM(L37+M37+N37+O37+P37)</f>
        <v>1.786227544910181</v>
      </c>
    </row>
    <row r="38" spans="1:18" x14ac:dyDescent="0.25">
      <c r="A38" s="4">
        <v>1.68</v>
      </c>
      <c r="B38" s="4">
        <f>3.177/A38</f>
        <v>1.8910714285714287</v>
      </c>
      <c r="C38" s="5">
        <f>ROUND(B38,0)</f>
        <v>2</v>
      </c>
      <c r="D38" s="4">
        <f>15.9/A38</f>
        <v>9.4642857142857153</v>
      </c>
      <c r="E38" s="5">
        <f>ROUND(D38,0)</f>
        <v>9</v>
      </c>
      <c r="F38" s="4">
        <f>19.1/A38</f>
        <v>11.36904761904762</v>
      </c>
      <c r="G38" s="5">
        <f>ROUND(F38,0)</f>
        <v>11</v>
      </c>
      <c r="H38" s="4">
        <f>22.3/A38</f>
        <v>13.273809523809526</v>
      </c>
      <c r="I38" s="5">
        <f>ROUND(H38,0)</f>
        <v>13</v>
      </c>
      <c r="J38" s="4">
        <f>17.4/A38</f>
        <v>10.357142857142856</v>
      </c>
      <c r="K38" s="5">
        <f>ROUND(J38,0)</f>
        <v>10</v>
      </c>
      <c r="L38" s="4">
        <f>ABS(B38-C38)</f>
        <v>0.10892857142857126</v>
      </c>
      <c r="M38" s="4">
        <f>ABS(E38-D38)</f>
        <v>0.4642857142857153</v>
      </c>
      <c r="N38" s="4">
        <f>ABS(G38-F38)</f>
        <v>0.3690476190476204</v>
      </c>
      <c r="O38" s="4">
        <f>ABS(I38-H38)</f>
        <v>0.2738095238095255</v>
      </c>
      <c r="P38" s="4">
        <f>ABS(K38-J38)</f>
        <v>0.35714285714285587</v>
      </c>
      <c r="Q38" s="4">
        <f>SUM(L38+M38+N38+O38+P38)</f>
        <v>1.5732142857142883</v>
      </c>
    </row>
    <row r="39" spans="1:1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>
        <f>MIN(Q22:Q38)</f>
        <v>9.6226415094339934E-2</v>
      </c>
      <c r="R39" s="3" t="s">
        <v>18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Nosson</dc:creator>
  <cp:lastModifiedBy>Nosson</cp:lastModifiedBy>
  <dcterms:created xsi:type="dcterms:W3CDTF">2020-03-25T01:38:09Z</dcterms:created>
  <dcterms:modified xsi:type="dcterms:W3CDTF">2020-03-26T16:37:40Z</dcterms:modified>
</cp:coreProperties>
</file>